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TELELANA\RP\"/>
    </mc:Choice>
  </mc:AlternateContent>
  <xr:revisionPtr revIDLastSave="0" documentId="13_ncr:1_{C1CDADCA-DB23-44B1-9182-BE498DA2E0AB}" xr6:coauthVersionLast="46" xr6:coauthVersionMax="46" xr10:uidLastSave="{00000000-0000-0000-0000-000000000000}"/>
  <bookViews>
    <workbookView xWindow="-110" yWindow="-110" windowWidth="19420" windowHeight="10420" tabRatio="633" xr2:uid="{00000000-000D-0000-FFFF-FFFF00000000}"/>
  </bookViews>
  <sheets>
    <sheet name="Índice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19" r:id="rId7"/>
    <sheet name="4" sheetId="8" r:id="rId8"/>
    <sheet name="5.1" sheetId="18" r:id="rId9"/>
    <sheet name="5.2" sheetId="17" r:id="rId10"/>
  </sheets>
  <definedNames>
    <definedName name="_xlnm.Print_Area" localSheetId="1">'1.1'!$A$1:$P$31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'2'!$A$1:$AF$28</definedName>
    <definedName name="_xlnm.Print_Area" localSheetId="6">'3'!$A$1:$D$57</definedName>
    <definedName name="_xlnm.Print_Area" localSheetId="7">'4'!$A$1:$N$31</definedName>
    <definedName name="_xlnm.Print_Area" localSheetId="8">'5.1'!$A$1:$G$3</definedName>
    <definedName name="_xlnm.Print_Area" localSheetId="9">'5.2'!$A$1:$G$2</definedName>
    <definedName name="_xlnm.Print_Area" localSheetId="0">Índice!$A$1:$A$19</definedName>
  </definedNames>
  <calcPr calcId="181029"/>
</workbook>
</file>

<file path=xl/calcChain.xml><?xml version="1.0" encoding="utf-8"?>
<calcChain xmlns="http://schemas.openxmlformats.org/spreadsheetml/2006/main">
  <c r="Q9" i="8" l="1"/>
  <c r="Q7" i="8" s="1"/>
  <c r="Q6" i="8" s="1"/>
  <c r="P9" i="8" l="1"/>
  <c r="P7" i="8" s="1"/>
  <c r="P6" i="8" s="1"/>
  <c r="D54" i="19" l="1"/>
</calcChain>
</file>

<file path=xl/sharedStrings.xml><?xml version="1.0" encoding="utf-8"?>
<sst xmlns="http://schemas.openxmlformats.org/spreadsheetml/2006/main" count="620" uniqueCount="325">
  <si>
    <t>Estadística de Residuos Peligrosos de la C.A. del País Vasco 2018.</t>
  </si>
  <si>
    <t>1.1.- Residuos peligrosos generados por categorías LER a 2 dígitos, tipo de gestión y ubicación del gestor. C.A del País Vasco. 2018.</t>
  </si>
  <si>
    <t>1.2.- Residuos peligrosos generados por categorías LER a 2 dígitos, tipo de gestión y ubicación del gestor. Álava. 2018.</t>
  </si>
  <si>
    <t>1.3.- Residuos peligrosos generados por categorías LER a 2 dígitos,  tipo de gestión y ubicación del gestor. Bizkaia. 2018.</t>
  </si>
  <si>
    <t>1.4.- Residuos peligrosos generados por categorías LER a 2 dígitos,  tipo de gestión y ubicación del gestor. Gipuzkoa. 2018.</t>
  </si>
  <si>
    <t>2.- Residuos peligrosos generados por categorías LER a 2 dígitos y por operaciones de tratamiento de acuerdo con la Directiva 2008/98/CE de residuos. C.A. del País Vasco. 2018.</t>
  </si>
  <si>
    <t>3.- Residuos peligrosos generados según las categorías CNAE recogidas en el anexo I, sección 8, apartado 1 del Reglamento (UE) 849/2010. C.A. del País Vasco. 2018.</t>
  </si>
  <si>
    <t>4.- Evolución de los residuos peligrosos generados por tipo de residuo, Territorio Histórico, tipo de gestión y ubicación del gestor. C.A del País Vasco. 2003-2018.</t>
  </si>
  <si>
    <t>5.1.- Importaciones de residuos peligrosos procedentes de otros Estados por categorías LER a 6 dígitos, origen del residuo y tipo de tratamiento. C.A. del País Vasco. 2018.</t>
  </si>
  <si>
    <t>5.2.- Exportaciones de residuos peligrosos hacia otros Estados por categorías LER a 6 dígitos, destino del residuo y tipo de tratamiento. C.A del País Vasco. 2018.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</si>
  <si>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Desarrollo Económico, Sostenibilidad y Medio Ambiente.</t>
    </r>
  </si>
  <si>
    <t>1.1.- Residuos peligrosos generados por categorías LER a 2 dígitos, tipo de gestión y ubicación del gestor.</t>
  </si>
  <si>
    <t>C.A. del País Vasco. 2018.</t>
  </si>
  <si>
    <r>
      <t xml:space="preserve">Unidades: </t>
    </r>
    <r>
      <rPr>
        <sz val="9"/>
        <color theme="3"/>
        <rFont val="Arial"/>
        <family val="2"/>
      </rPr>
      <t>toneladas</t>
    </r>
  </si>
  <si>
    <t>Operaciones de eliminación</t>
  </si>
  <si>
    <t>Operaciones de recuperación</t>
  </si>
  <si>
    <t>Tipo de Gestión</t>
  </si>
  <si>
    <t>Total</t>
  </si>
  <si>
    <t>Incineración</t>
  </si>
  <si>
    <t>Reciclaje</t>
  </si>
  <si>
    <t>Valorización Energética</t>
  </si>
  <si>
    <t>LER</t>
  </si>
  <si>
    <t>Gestor 
CAPV</t>
  </si>
  <si>
    <t>Gestor fuera 
CAPV</t>
  </si>
  <si>
    <t>Total Incineración</t>
  </si>
  <si>
    <t>Total Reciclaje</t>
  </si>
  <si>
    <t>Total Valorización Energética</t>
  </si>
  <si>
    <t>01-Minas y canteras</t>
  </si>
  <si>
    <t>02-Producción primaria</t>
  </si>
  <si>
    <t>03-Industria madera y papel</t>
  </si>
  <si>
    <t>04-Industria cuero y textil</t>
  </si>
  <si>
    <t>05-Refino petróleo</t>
  </si>
  <si>
    <t>06-Industria química inorgánica</t>
  </si>
  <si>
    <t>07-Industria química orgánica</t>
  </si>
  <si>
    <t>08-Pinturas, barnices y tintas</t>
  </si>
  <si>
    <t>09-Industria fotográfica</t>
  </si>
  <si>
    <t>10-Industria procesos térmicos</t>
  </si>
  <si>
    <t>11-Tratamiento y revestimiento metales</t>
  </si>
  <si>
    <t>12-Industria mecanizado metales</t>
  </si>
  <si>
    <t>13-Aceites usados</t>
  </si>
  <si>
    <t>14-Disolventes usados</t>
  </si>
  <si>
    <t>15-Envases y trapos</t>
  </si>
  <si>
    <t>16-Otros residuos</t>
  </si>
  <si>
    <t>17-Construcción y demolición</t>
  </si>
  <si>
    <t>18-Servicios médicos</t>
  </si>
  <si>
    <t>19-Industria tratamiento residuos</t>
  </si>
  <si>
    <t>20-Municipales y asimilables</t>
  </si>
  <si>
    <r>
      <t>Total 
(sin residuos históricos)</t>
    </r>
    <r>
      <rPr>
        <vertAlign val="subscript"/>
        <sz val="9"/>
        <color theme="3"/>
        <rFont val="Arial"/>
        <family val="2"/>
      </rPr>
      <t xml:space="preserve"> (1)</t>
    </r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</si>
  <si>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</t>
    </r>
  </si>
  <si>
    <t>de desarrollo económico, sino que depende fundamentalmente de las obligaciones de gestión asociadas a determinadas corrientes.</t>
  </si>
  <si>
    <t xml:space="preserve">1.2.- Residuos peligrosos generados por categorías LER a 2 dígitos, tipo de gestión y ubicación del gestor. </t>
  </si>
  <si>
    <t>Álava. 2018.</t>
  </si>
  <si>
    <t xml:space="preserve">1.3.- Residuos peligrosos generados por categorías LER a 2 dígitos,  tipo de gestión y ubicación del gestor. </t>
  </si>
  <si>
    <t>Bizkaia. 2018.</t>
  </si>
  <si>
    <t xml:space="preserve">1.4.- Residuos peligrosos generados por categorías LER a 2 dígitos, tipo de gestión y ubicación del gestor. </t>
  </si>
  <si>
    <t>Gipuzkoa. 2018.</t>
  </si>
  <si>
    <t>2.- Residuos peligrosos generados por categorías LER a 2 dígitos y por operaciones de tratamiento de acuerdo con la Directiva 2008/98/CE de residuos.</t>
  </si>
  <si>
    <t>Operaciones de tratamiento de acuerdo con la Directiva 2008/98/CE de residuos. Operaciones de Eliminación (D). Operaciones de Recuperación/Valorización (R)</t>
  </si>
  <si>
    <t>Total Operaciones</t>
  </si>
  <si>
    <t>Total Operaciones Eliminación/Incineración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</si>
  <si>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</si>
  <si>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</si>
  <si>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</si>
  <si>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</si>
  <si>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</si>
  <si>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</si>
  <si>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</si>
  <si>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</si>
  <si>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</si>
  <si>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</si>
  <si>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</si>
  <si>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</si>
  <si>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</si>
  <si>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</si>
  <si>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</si>
  <si>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Total Operaciones Recuperación/Valorización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</si>
  <si>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</si>
  <si>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</si>
  <si>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</si>
  <si>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</si>
  <si>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</si>
  <si>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</si>
  <si>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</si>
  <si>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</si>
  <si>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</si>
  <si>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</si>
  <si>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</si>
  <si>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</si>
  <si>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</si>
  <si>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03-Ind. madera y papel</t>
  </si>
  <si>
    <t>04-Ind. Cuero y textil</t>
  </si>
  <si>
    <t>06-Ind. Química inorgánica</t>
  </si>
  <si>
    <t>07-Ind. Química orgánica</t>
  </si>
  <si>
    <t>09-Ind. Fotográfica</t>
  </si>
  <si>
    <t>10-Ind. Procesos térmicos</t>
  </si>
  <si>
    <t>11-Tto. y revestimiento metales</t>
  </si>
  <si>
    <t>12-Ind. mecanizado metales</t>
  </si>
  <si>
    <t>19-Ind. Tratamiento residuos</t>
  </si>
  <si>
    <t xml:space="preserve">3.- Residuos peligrosos generados según las categorías CNAE recogidas en el </t>
  </si>
  <si>
    <r>
      <t>anexo I, sección 8, apartado 1 del Reglamento (UE) 849/2010</t>
    </r>
    <r>
      <rPr>
        <b/>
        <vertAlign val="superscript"/>
        <sz val="16"/>
        <color theme="3"/>
        <rFont val="Arial"/>
        <family val="2"/>
      </rPr>
      <t xml:space="preserve"> (*)</t>
    </r>
    <r>
      <rPr>
        <b/>
        <sz val="16"/>
        <color theme="3"/>
        <rFont val="Arial"/>
        <family val="2"/>
      </rPr>
      <t>. C.A. del País Vasco. 2018.</t>
    </r>
  </si>
  <si>
    <t>Número</t>
  </si>
  <si>
    <t>Categorías CNAE del Reglamento (UE) 849/2010.</t>
  </si>
  <si>
    <t>Descripción</t>
  </si>
  <si>
    <t>1</t>
  </si>
  <si>
    <t>Sección A</t>
  </si>
  <si>
    <t>Agricultura, ganadería, silvicultura y pesca</t>
  </si>
  <si>
    <t>2</t>
  </si>
  <si>
    <t>Sección B</t>
  </si>
  <si>
    <t>Industrias extractivas</t>
  </si>
  <si>
    <t>3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</si>
  <si>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</si>
  <si>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</si>
  <si>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</si>
  <si>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</si>
  <si>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</si>
  <si>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</si>
  <si>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4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</si>
  <si>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</si>
  <si>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</si>
  <si>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</si>
  <si>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</si>
  <si>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</si>
  <si>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</si>
  <si>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5</t>
  </si>
  <si>
    <t>División 16</t>
  </si>
  <si>
    <t>Industria de la madera y del corcho, excepto muebles, cestería y espartería</t>
  </si>
  <si>
    <t>6</t>
  </si>
  <si>
    <t>División 17</t>
  </si>
  <si>
    <t>Industria del papel</t>
  </si>
  <si>
    <t>División 18</t>
  </si>
  <si>
    <t>Artes gráficas y reproducción de soportes grabados</t>
  </si>
  <si>
    <t>7</t>
  </si>
  <si>
    <t>División 19</t>
  </si>
  <si>
    <t>Coquerías y refinerías de petróleo</t>
  </si>
  <si>
    <t>8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</si>
  <si>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</si>
  <si>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</si>
  <si>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</si>
  <si>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</si>
  <si>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</si>
  <si>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</si>
  <si>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9</t>
  </si>
  <si>
    <t>División 23</t>
  </si>
  <si>
    <t>Fabricación de otros productos minerales no metálicos</t>
  </si>
  <si>
    <t>10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</si>
  <si>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</si>
  <si>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</si>
  <si>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</si>
  <si>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</si>
  <si>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11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</si>
  <si>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</si>
  <si>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</si>
  <si>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</si>
  <si>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</si>
  <si>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</si>
  <si>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</si>
  <si>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</si>
  <si>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</si>
  <si>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</si>
  <si>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</si>
  <si>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12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</si>
  <si>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</si>
  <si>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</si>
  <si>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</si>
  <si>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</si>
  <si>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</si>
  <si>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</si>
  <si>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13</t>
  </si>
  <si>
    <t>Sección D</t>
  </si>
  <si>
    <t>Suministro de energía eléctrica, gas, vapor y aire acondicionado</t>
  </si>
  <si>
    <t>14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</si>
  <si>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</si>
  <si>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</si>
  <si>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</si>
  <si>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</si>
  <si>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</si>
  <si>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</si>
  <si>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15</t>
  </si>
  <si>
    <t>División 38</t>
  </si>
  <si>
    <t>Recogida, tratamiento y eliminación de reisduos; valorización</t>
  </si>
  <si>
    <t>16</t>
  </si>
  <si>
    <t>Sección F</t>
  </si>
  <si>
    <t>Construcción</t>
  </si>
  <si>
    <t>17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</si>
  <si>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</si>
  <si>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</si>
  <si>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</si>
  <si>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</si>
  <si>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</si>
  <si>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</si>
  <si>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</si>
  <si>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</si>
  <si>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</si>
  <si>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</si>
  <si>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</si>
  <si>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</si>
  <si>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</si>
  <si>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</si>
  <si>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</si>
  <si>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</si>
  <si>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</si>
  <si>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</si>
  <si>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</si>
  <si>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</si>
  <si>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</si>
  <si>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</si>
  <si>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</si>
  <si>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</si>
  <si>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</si>
  <si>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</si>
  <si>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</si>
  <si>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</si>
  <si>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</si>
  <si>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</si>
  <si>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18</t>
  </si>
  <si>
    <t>Clase 46.77</t>
  </si>
  <si>
    <t>Comercio al por mayor de chatarra y productos de desecho</t>
  </si>
  <si>
    <t>19</t>
  </si>
  <si>
    <t>Residuos domésticos</t>
  </si>
  <si>
    <r>
      <t xml:space="preserve">Total </t>
    </r>
    <r>
      <rPr>
        <b/>
        <vertAlign val="superscript"/>
        <sz val="9"/>
        <color theme="3"/>
        <rFont val="Arial"/>
        <family val="2"/>
      </rPr>
      <t>(*)</t>
    </r>
  </si>
  <si>
    <t>(*) Según la normativa europea quedan excluidos algunos residuos, como aquellos generados por empresas con menos de 10 empleados, los residuos reciclados en el emplazamiento donde se hayan generado, etc.</t>
  </si>
  <si>
    <t>4.- Evolución de los residuos peligrosos generados por tipo de residuo, Territorio Histórico, tipo de gestión y ubicación del gestor.</t>
  </si>
  <si>
    <t>C.A. del País Vasco. 2003-2018.</t>
  </si>
  <si>
    <r>
      <t xml:space="preserve">Unidades: </t>
    </r>
    <r>
      <rPr>
        <sz val="9"/>
        <color theme="3"/>
        <rFont val="Arial"/>
        <family val="2"/>
      </rPr>
      <t>toneladas/año</t>
    </r>
  </si>
  <si>
    <t xml:space="preserve"> Total</t>
  </si>
  <si>
    <r>
      <t xml:space="preserve">Residuos de la actividad industrial anual
</t>
    </r>
    <r>
      <rPr>
        <sz val="9"/>
        <color theme="3"/>
        <rFont val="Arial"/>
        <family val="2"/>
      </rPr>
      <t>(actividad economica anual y tratamientos de fin de linea)</t>
    </r>
  </si>
  <si>
    <r>
      <t>Total Residuos Históricos</t>
    </r>
    <r>
      <rPr>
        <b/>
        <vertAlign val="subscript"/>
        <sz val="9"/>
        <color theme="3"/>
        <rFont val="Arial"/>
        <family val="2"/>
      </rPr>
      <t>(1):</t>
    </r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</si>
  <si>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Tierras y piedras que contienen sustancias peligrosas. (LER 17 05 03).</t>
    </r>
  </si>
  <si>
    <t>· Aceites con PCB y aparatos contaminados con PCB:</t>
  </si>
  <si>
    <t xml:space="preserve">      - Aceites con PCB. (LER 13 03 01 y 13 01 01).</t>
  </si>
  <si>
    <t xml:space="preserve">      - Aparatos contaminados con PCB. (LER 16 02 09).</t>
  </si>
  <si>
    <t>· Residuos de amianto. (LER 17 06 01 y 17 06 05).</t>
  </si>
  <si>
    <t xml:space="preserve"> Territorio Histórico</t>
  </si>
  <si>
    <t xml:space="preserve">      Álava</t>
  </si>
  <si>
    <t xml:space="preserve">      Bizkaia</t>
  </si>
  <si>
    <t xml:space="preserve">      Gipuzkoa</t>
  </si>
  <si>
    <t xml:space="preserve"> Tipo de gestión</t>
  </si>
  <si>
    <t xml:space="preserve">      Eliminación</t>
  </si>
  <si>
    <t xml:space="preserve">      Incineración</t>
  </si>
  <si>
    <t xml:space="preserve">      Reciclaje</t>
  </si>
  <si>
    <t xml:space="preserve">      Valorización energética</t>
  </si>
  <si>
    <t xml:space="preserve"> Ubicación del gestor</t>
  </si>
  <si>
    <t xml:space="preserve">      De la CAPV</t>
  </si>
  <si>
    <t xml:space="preserve">      De fuera de la CAPV</t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</si>
  <si>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de desarrollo económico, sino que depende </t>
    </r>
  </si>
  <si>
    <t>fundamentalmente de las obligaciones de gestión asociadas a determinadas corrientes.</t>
  </si>
  <si>
    <t>5.1.- Importaciones de RP procedentes de otros Estados por LER a 6 dígitos, origen del residuo y tratamiento.</t>
  </si>
  <si>
    <t>Nombre del residuo</t>
  </si>
  <si>
    <t>País de origen</t>
  </si>
  <si>
    <t>País de tránsito</t>
  </si>
  <si>
    <t>Tratamiento</t>
  </si>
  <si>
    <t>Cantidad</t>
  </si>
  <si>
    <t>(%)</t>
  </si>
  <si>
    <t>06 05 02</t>
  </si>
  <si>
    <t>Lodos del tratamiento in situ de efluentes que contienen sustancias peligrosas</t>
  </si>
  <si>
    <t>Francia</t>
  </si>
  <si>
    <t>Sin tránsito</t>
  </si>
  <si>
    <t>R4</t>
  </si>
  <si>
    <t>10 02 07</t>
  </si>
  <si>
    <t>Residuos sólidos del tratamiento de gases que contienen sustancias peligrosas</t>
  </si>
  <si>
    <t>Portugal</t>
  </si>
  <si>
    <t>Suecia</t>
  </si>
  <si>
    <t>11 02 02</t>
  </si>
  <si>
    <t>Lodos de la hidrometalurgia del zinc (incluida jarosita, goetita)</t>
  </si>
  <si>
    <t>16 01 07</t>
  </si>
  <si>
    <t>Filtros de aceite</t>
  </si>
  <si>
    <t>20 01 35</t>
  </si>
  <si>
    <t>Equipos eléctricos y electrónicos desechados, distintos de los especificados en los códigos 20 01 21 y 20 01 23, que contienen componentes peligrosos</t>
  </si>
  <si>
    <t>R12-R4</t>
  </si>
  <si>
    <t>Importaciones de RnP procedentes de otros Estados por LER a 6 dígitos, origen del</t>
  </si>
  <si>
    <t>residuo y tratamiento.  C.A. del País Vasco. 2018.</t>
  </si>
  <si>
    <t>10 06 02</t>
  </si>
  <si>
    <t>Granzas y espumas de la producción primaria y secundaria</t>
  </si>
  <si>
    <t>Estados Unidos</t>
  </si>
  <si>
    <t>Sudáfrica</t>
  </si>
  <si>
    <t>10 06 04</t>
  </si>
  <si>
    <t>Otras partículas y polvos</t>
  </si>
  <si>
    <t>Países Bajos</t>
  </si>
  <si>
    <t>Bélgica-Francia</t>
  </si>
  <si>
    <t>10 08 99</t>
  </si>
  <si>
    <t>Residuos no especificados en otra categoría</t>
  </si>
  <si>
    <t>Bélgica</t>
  </si>
  <si>
    <t>19 10 02</t>
  </si>
  <si>
    <t>Residuos no férreos</t>
  </si>
  <si>
    <t>Italia</t>
  </si>
  <si>
    <t>19 10 04</t>
  </si>
  <si>
    <t>Fracciones ligeras de fragmentación (fluff-light) y polvo distintas de las especificadas en el código 19 10 03</t>
  </si>
  <si>
    <t>19 12 07</t>
  </si>
  <si>
    <t>Madera distinta de la especificada en el código 19 12 06</t>
  </si>
  <si>
    <t>19 12 12</t>
  </si>
  <si>
    <t>Otros residuos (incluidas mezclas de materiales) procedentes del tratamiento mecánico de residuos, distintos de los especificados en el código 19 12 11</t>
  </si>
  <si>
    <t>R1</t>
  </si>
  <si>
    <t>Reino Unido</t>
  </si>
  <si>
    <t>Noruega</t>
  </si>
  <si>
    <t>5.2.- Exportaciones de RP hacia otros Estados por LER 6 dígitos, destino y tratamiento.</t>
  </si>
  <si>
    <t>País de destino</t>
  </si>
  <si>
    <t>06 04 04</t>
  </si>
  <si>
    <t>Residuos que contienen mercurio</t>
  </si>
  <si>
    <t>Alemania</t>
  </si>
  <si>
    <t>Francia-Bélgica</t>
  </si>
  <si>
    <t>D9</t>
  </si>
  <si>
    <t>07 07 07</t>
  </si>
  <si>
    <t>Residuos de reacción y de destilación halogenados</t>
  </si>
  <si>
    <t>10 06 06</t>
  </si>
  <si>
    <t>Residuos sólidos del tratamiento de gases</t>
  </si>
  <si>
    <t>11 01 07</t>
  </si>
  <si>
    <t>Bases de decapado</t>
  </si>
  <si>
    <t>R5</t>
  </si>
  <si>
    <t>16 05 06</t>
  </si>
  <si>
    <t>Productos químicos de laboratorio que consisten en, o contienen, sustancias peligrosas, incluidas las mezclas de productos químicos de laboratorio</t>
  </si>
  <si>
    <t>Francia-Luxemburgo</t>
  </si>
  <si>
    <t>R3</t>
  </si>
  <si>
    <t>16 06 02</t>
  </si>
  <si>
    <t>Acumuladores de Ni-Cd</t>
  </si>
  <si>
    <t>17 05 03</t>
  </si>
  <si>
    <t>Tierra y piedras que contienen sustancias peligrosas</t>
  </si>
  <si>
    <t>18 01 03 -18 01 08</t>
  </si>
  <si>
    <t>Residuos de servicios médicos o veterinarios o de investigación asociada</t>
  </si>
  <si>
    <t>19 02 05</t>
  </si>
  <si>
    <t>Lodos de tratamientos fisicoquímicos que contienen sustancias peligrosas</t>
  </si>
  <si>
    <t>19 12 11</t>
  </si>
  <si>
    <t>Otros residuos (incluidas mezclas de materiales) procedentes del tratamiento mecánico de residuos que contienen sustancias peligrosas</t>
  </si>
  <si>
    <t>Exportaciones de RnP hacia otros Estados por LER 6 dígitos, destino y tratamiento.</t>
  </si>
  <si>
    <t>Vertedero</t>
  </si>
  <si>
    <t>Total
Vertedero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</si>
</sst>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48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sz val="7"/>
      <color rgb="FF336699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b/>
      <sz val="10"/>
      <color theme="3"/>
      <name val="Arial"/>
      <family val="2"/>
    </font>
    <font>
      <sz val="9"/>
      <color rgb="FF336699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color theme="3"/>
      <name val="Calibri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6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hair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/>
      <top/>
      <bottom style="double">
        <color indexed="20"/>
      </bottom>
      <diagonal/>
    </border>
    <border>
      <left/>
      <right style="thin">
        <color indexed="9"/>
      </right>
      <top/>
      <bottom style="thin">
        <color indexed="5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9"/>
      </top>
      <bottom style="thin">
        <color indexed="9"/>
      </bottom>
      <diagonal/>
    </border>
    <border>
      <left style="dotted">
        <color indexed="50"/>
      </left>
      <right/>
      <top style="thin">
        <color indexed="9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50"/>
      </bottom>
      <diagonal/>
    </border>
    <border>
      <left style="thin">
        <color theme="6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/>
      <diagonal/>
    </border>
    <border>
      <left style="thin">
        <color theme="6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/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rgb="FF92D050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13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3" fontId="5" fillId="4" borderId="11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0" fontId="10" fillId="0" borderId="1" xfId="4" applyBorder="1"/>
    <xf numFmtId="0" fontId="0" fillId="0" borderId="1" xfId="0" applyBorder="1" applyAlignment="1"/>
    <xf numFmtId="3" fontId="5" fillId="4" borderId="16" xfId="0" applyNumberFormat="1" applyFont="1" applyFill="1" applyBorder="1" applyAlignment="1">
      <alignment horizontal="right"/>
    </xf>
    <xf numFmtId="3" fontId="5" fillId="4" borderId="16" xfId="0" applyNumberFormat="1" applyFont="1" applyFill="1" applyBorder="1" applyAlignment="1"/>
    <xf numFmtId="0" fontId="0" fillId="0" borderId="1" xfId="0" applyBorder="1" applyAlignment="1">
      <alignment horizontal="right" vertical="center"/>
    </xf>
    <xf numFmtId="3" fontId="18" fillId="0" borderId="16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0" fontId="8" fillId="5" borderId="0" xfId="0" applyFont="1" applyFill="1" applyBorder="1" applyAlignment="1">
      <alignment horizontal="center" vertical="center"/>
    </xf>
    <xf numFmtId="0" fontId="0" fillId="5" borderId="28" xfId="0" applyFill="1" applyBorder="1"/>
    <xf numFmtId="0" fontId="0" fillId="5" borderId="2" xfId="0" applyFill="1" applyBorder="1"/>
    <xf numFmtId="0" fontId="2" fillId="5" borderId="29" xfId="0" applyFont="1" applyFill="1" applyBorder="1" applyAlignment="1">
      <alignment horizontal="center" vertical="center"/>
    </xf>
    <xf numFmtId="0" fontId="8" fillId="5" borderId="27" xfId="4" applyFont="1" applyFill="1" applyBorder="1" applyAlignment="1">
      <alignment horizontal="center" vertical="center"/>
    </xf>
    <xf numFmtId="0" fontId="10" fillId="0" borderId="26" xfId="4" applyBorder="1"/>
    <xf numFmtId="0" fontId="10" fillId="0" borderId="30" xfId="4" applyBorder="1" applyAlignment="1">
      <alignment horizontal="left"/>
    </xf>
    <xf numFmtId="0" fontId="20" fillId="4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3" fontId="15" fillId="0" borderId="1" xfId="0" applyNumberFormat="1" applyFont="1" applyBorder="1"/>
    <xf numFmtId="0" fontId="15" fillId="0" borderId="1" xfId="0" applyFont="1" applyBorder="1"/>
    <xf numFmtId="0" fontId="20" fillId="4" borderId="35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left" vertical="center" wrapText="1"/>
    </xf>
    <xf numFmtId="0" fontId="21" fillId="0" borderId="40" xfId="0" applyFont="1" applyFill="1" applyBorder="1" applyAlignment="1">
      <alignment horizontal="left" vertical="center" wrapText="1"/>
    </xf>
    <xf numFmtId="0" fontId="21" fillId="3" borderId="40" xfId="0" applyFont="1" applyFill="1" applyBorder="1" applyAlignment="1">
      <alignment horizontal="left" vertical="center" wrapText="1"/>
    </xf>
    <xf numFmtId="0" fontId="21" fillId="3" borderId="41" xfId="0" applyFont="1" applyFill="1" applyBorder="1" applyAlignment="1">
      <alignment horizontal="left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5" fillId="0" borderId="3" xfId="0" applyNumberFormat="1" applyFont="1" applyBorder="1"/>
    <xf numFmtId="3" fontId="0" fillId="0" borderId="3" xfId="0" applyNumberFormat="1" applyFill="1" applyBorder="1"/>
    <xf numFmtId="3" fontId="15" fillId="0" borderId="3" xfId="0" applyNumberFormat="1" applyFont="1" applyFill="1" applyBorder="1"/>
    <xf numFmtId="0" fontId="20" fillId="5" borderId="0" xfId="0" applyFont="1" applyFill="1" applyBorder="1" applyAlignment="1">
      <alignment horizontal="left"/>
    </xf>
    <xf numFmtId="0" fontId="15" fillId="0" borderId="28" xfId="0" applyFont="1" applyBorder="1"/>
    <xf numFmtId="0" fontId="15" fillId="0" borderId="2" xfId="0" applyFont="1" applyBorder="1"/>
    <xf numFmtId="0" fontId="20" fillId="4" borderId="51" xfId="0" applyFont="1" applyFill="1" applyBorder="1" applyAlignment="1">
      <alignment horizontal="left"/>
    </xf>
    <xf numFmtId="0" fontId="21" fillId="0" borderId="9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2" fontId="20" fillId="7" borderId="11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5" borderId="27" xfId="4" applyFont="1" applyFill="1" applyBorder="1" applyAlignment="1">
      <alignment horizontal="left"/>
    </xf>
    <xf numFmtId="0" fontId="26" fillId="5" borderId="33" xfId="0" applyFont="1" applyFill="1" applyBorder="1" applyAlignment="1"/>
    <xf numFmtId="2" fontId="20" fillId="4" borderId="11" xfId="4" applyNumberFormat="1" applyFont="1" applyFill="1" applyBorder="1" applyAlignment="1">
      <alignment horizontal="center" vertical="center" wrapText="1"/>
    </xf>
    <xf numFmtId="0" fontId="20" fillId="4" borderId="11" xfId="4" applyFont="1" applyFill="1" applyBorder="1" applyAlignment="1">
      <alignment horizontal="center" vertical="center" wrapText="1"/>
    </xf>
    <xf numFmtId="0" fontId="20" fillId="4" borderId="14" xfId="4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left" vertical="center"/>
    </xf>
    <xf numFmtId="0" fontId="23" fillId="5" borderId="33" xfId="0" applyFont="1" applyFill="1" applyBorder="1" applyAlignment="1"/>
    <xf numFmtId="0" fontId="12" fillId="5" borderId="26" xfId="0" applyFont="1" applyFill="1" applyBorder="1" applyAlignment="1">
      <alignment horizontal="center" vertical="center"/>
    </xf>
    <xf numFmtId="0" fontId="10" fillId="0" borderId="1" xfId="4" applyBorder="1" applyAlignment="1">
      <alignment horizontal="center"/>
    </xf>
    <xf numFmtId="0" fontId="24" fillId="5" borderId="21" xfId="0" applyFont="1" applyFill="1" applyBorder="1" applyAlignment="1"/>
    <xf numFmtId="0" fontId="24" fillId="5" borderId="31" xfId="0" applyFont="1" applyFill="1" applyBorder="1" applyAlignment="1"/>
    <xf numFmtId="0" fontId="23" fillId="5" borderId="31" xfId="0" applyFont="1" applyFill="1" applyBorder="1" applyAlignment="1">
      <alignment horizontal="left" vertical="top"/>
    </xf>
    <xf numFmtId="0" fontId="22" fillId="5" borderId="21" xfId="0" applyFont="1" applyFill="1" applyBorder="1" applyAlignment="1">
      <alignment horizontal="left"/>
    </xf>
    <xf numFmtId="0" fontId="27" fillId="5" borderId="6" xfId="0" applyFont="1" applyFill="1" applyBorder="1" applyAlignment="1">
      <alignment horizontal="left"/>
    </xf>
    <xf numFmtId="0" fontId="6" fillId="0" borderId="21" xfId="4" applyFont="1" applyFill="1" applyBorder="1" applyAlignment="1">
      <alignment horizontal="left"/>
    </xf>
    <xf numFmtId="0" fontId="6" fillId="0" borderId="21" xfId="4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10" fillId="0" borderId="1" xfId="4" applyBorder="1" applyAlignment="1"/>
    <xf numFmtId="0" fontId="27" fillId="0" borderId="54" xfId="0" applyFont="1" applyFill="1" applyBorder="1" applyAlignment="1">
      <alignment horizontal="left"/>
    </xf>
    <xf numFmtId="0" fontId="27" fillId="0" borderId="57" xfId="0" applyFont="1" applyFill="1" applyBorder="1" applyAlignment="1">
      <alignment horizontal="left"/>
    </xf>
    <xf numFmtId="0" fontId="24" fillId="0" borderId="1" xfId="0" applyFont="1" applyBorder="1" applyAlignment="1"/>
    <xf numFmtId="0" fontId="11" fillId="0" borderId="57" xfId="0" applyFont="1" applyFill="1" applyBorder="1" applyAlignment="1">
      <alignment horizontal="left"/>
    </xf>
    <xf numFmtId="0" fontId="12" fillId="0" borderId="57" xfId="0" applyFont="1" applyFill="1" applyBorder="1" applyAlignment="1">
      <alignment horizontal="left"/>
    </xf>
    <xf numFmtId="0" fontId="24" fillId="0" borderId="21" xfId="0" applyFont="1" applyBorder="1" applyAlignment="1">
      <alignment wrapText="1"/>
    </xf>
    <xf numFmtId="0" fontId="32" fillId="0" borderId="24" xfId="0" applyFont="1" applyFill="1" applyBorder="1" applyAlignment="1">
      <alignment horizontal="left" vertical="center" indent="2"/>
    </xf>
    <xf numFmtId="0" fontId="29" fillId="0" borderId="5" xfId="0" applyFont="1" applyBorder="1"/>
    <xf numFmtId="0" fontId="24" fillId="0" borderId="1" xfId="0" applyFont="1" applyFill="1" applyBorder="1"/>
    <xf numFmtId="0" fontId="24" fillId="0" borderId="1" xfId="0" applyFont="1" applyBorder="1"/>
    <xf numFmtId="0" fontId="24" fillId="0" borderId="3" xfId="0" applyFont="1" applyBorder="1"/>
    <xf numFmtId="0" fontId="23" fillId="0" borderId="22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0" fillId="5" borderId="58" xfId="0" applyFill="1" applyBorder="1" applyAlignment="1"/>
    <xf numFmtId="0" fontId="24" fillId="0" borderId="5" xfId="0" applyFont="1" applyBorder="1"/>
    <xf numFmtId="0" fontId="23" fillId="5" borderId="0" xfId="0" applyFont="1" applyFill="1" applyBorder="1" applyAlignment="1">
      <alignment horizontal="left" vertical="top"/>
    </xf>
    <xf numFmtId="0" fontId="0" fillId="0" borderId="60" xfId="0" applyBorder="1"/>
    <xf numFmtId="0" fontId="23" fillId="0" borderId="61" xfId="0" applyFont="1" applyFill="1" applyBorder="1" applyAlignment="1">
      <alignment horizontal="left" vertical="center"/>
    </xf>
    <xf numFmtId="0" fontId="0" fillId="5" borderId="62" xfId="0" applyFill="1" applyBorder="1" applyAlignment="1"/>
    <xf numFmtId="0" fontId="0" fillId="5" borderId="63" xfId="0" applyFill="1" applyBorder="1" applyAlignment="1"/>
    <xf numFmtId="0" fontId="0" fillId="0" borderId="61" xfId="0" applyBorder="1"/>
    <xf numFmtId="0" fontId="0" fillId="0" borderId="59" xfId="0" applyBorder="1"/>
    <xf numFmtId="0" fontId="22" fillId="5" borderId="64" xfId="0" applyFont="1" applyFill="1" applyBorder="1" applyAlignment="1">
      <alignment horizontal="left" vertical="center"/>
    </xf>
    <xf numFmtId="0" fontId="0" fillId="5" borderId="65" xfId="0" applyFill="1" applyBorder="1" applyAlignment="1"/>
    <xf numFmtId="0" fontId="0" fillId="5" borderId="66" xfId="0" applyFill="1" applyBorder="1" applyAlignment="1"/>
    <xf numFmtId="0" fontId="0" fillId="0" borderId="67" xfId="0" applyBorder="1"/>
    <xf numFmtId="0" fontId="0" fillId="0" borderId="68" xfId="0" applyBorder="1"/>
    <xf numFmtId="0" fontId="36" fillId="5" borderId="29" xfId="0" applyFont="1" applyFill="1" applyBorder="1" applyAlignment="1">
      <alignment horizontal="center" vertical="center"/>
    </xf>
    <xf numFmtId="3" fontId="10" fillId="0" borderId="1" xfId="4" applyNumberFormat="1" applyBorder="1"/>
    <xf numFmtId="0" fontId="20" fillId="4" borderId="12" xfId="0" applyFont="1" applyFill="1" applyBorder="1" applyAlignment="1">
      <alignment horizontal="left" vertical="center" wrapText="1"/>
    </xf>
    <xf numFmtId="0" fontId="0" fillId="5" borderId="1" xfId="0" applyFill="1" applyBorder="1" applyAlignment="1"/>
    <xf numFmtId="0" fontId="20" fillId="5" borderId="9" xfId="0" applyFont="1" applyFill="1" applyBorder="1" applyAlignment="1">
      <alignment horizontal="left" indent="1"/>
    </xf>
    <xf numFmtId="0" fontId="20" fillId="5" borderId="69" xfId="0" applyFont="1" applyFill="1" applyBorder="1" applyAlignment="1">
      <alignment horizontal="left" wrapText="1" indent="1"/>
    </xf>
    <xf numFmtId="3" fontId="5" fillId="5" borderId="19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 applyProtection="1">
      <alignment vertical="center"/>
      <protection locked="0"/>
    </xf>
    <xf numFmtId="3" fontId="5" fillId="5" borderId="16" xfId="0" applyNumberFormat="1" applyFont="1" applyFill="1" applyBorder="1" applyAlignment="1" applyProtection="1">
      <alignment vertical="center"/>
      <protection locked="0"/>
    </xf>
    <xf numFmtId="3" fontId="3" fillId="0" borderId="7" xfId="5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>
      <alignment vertical="center"/>
    </xf>
    <xf numFmtId="0" fontId="21" fillId="0" borderId="7" xfId="0" applyFont="1" applyFill="1" applyBorder="1" applyAlignment="1">
      <alignment horizontal="left" wrapText="1" indent="3"/>
    </xf>
    <xf numFmtId="0" fontId="21" fillId="0" borderId="7" xfId="0" applyFont="1" applyFill="1" applyBorder="1" applyAlignment="1">
      <alignment horizontal="left" indent="3"/>
    </xf>
    <xf numFmtId="3" fontId="16" fillId="0" borderId="7" xfId="0" applyNumberFormat="1" applyFont="1" applyFill="1" applyBorder="1" applyAlignment="1" applyProtection="1">
      <alignment vertical="center"/>
      <protection locked="0"/>
    </xf>
    <xf numFmtId="3" fontId="16" fillId="0" borderId="7" xfId="5" applyNumberFormat="1" applyFont="1" applyFill="1" applyBorder="1" applyAlignment="1" applyProtection="1">
      <alignment vertical="center"/>
      <protection locked="0"/>
    </xf>
    <xf numFmtId="0" fontId="28" fillId="0" borderId="7" xfId="0" applyFont="1" applyFill="1" applyBorder="1" applyAlignment="1">
      <alignment horizontal="left" vertical="center" indent="3"/>
    </xf>
    <xf numFmtId="0" fontId="21" fillId="5" borderId="27" xfId="0" applyFont="1" applyFill="1" applyBorder="1" applyAlignment="1">
      <alignment horizontal="left" vertical="center"/>
    </xf>
    <xf numFmtId="0" fontId="20" fillId="5" borderId="27" xfId="0" applyFont="1" applyFill="1" applyBorder="1" applyAlignment="1">
      <alignment horizontal="center" vertical="center"/>
    </xf>
    <xf numFmtId="0" fontId="24" fillId="0" borderId="32" xfId="0" applyFont="1" applyBorder="1"/>
    <xf numFmtId="0" fontId="24" fillId="2" borderId="0" xfId="4" applyFont="1" applyFill="1" applyBorder="1"/>
    <xf numFmtId="0" fontId="24" fillId="2" borderId="0" xfId="4" applyFont="1" applyFill="1" applyBorder="1" applyAlignment="1">
      <alignment horizontal="center"/>
    </xf>
    <xf numFmtId="0" fontId="24" fillId="0" borderId="2" xfId="4" applyFont="1" applyBorder="1"/>
    <xf numFmtId="0" fontId="23" fillId="5" borderId="33" xfId="0" applyFont="1" applyFill="1" applyBorder="1" applyAlignment="1">
      <alignment horizontal="center"/>
    </xf>
    <xf numFmtId="0" fontId="27" fillId="0" borderId="54" xfId="6" applyFont="1" applyFill="1" applyBorder="1" applyAlignment="1">
      <alignment horizontal="left"/>
    </xf>
    <xf numFmtId="0" fontId="6" fillId="0" borderId="55" xfId="6" applyFont="1" applyFill="1" applyBorder="1" applyAlignment="1">
      <alignment horizontal="left"/>
    </xf>
    <xf numFmtId="0" fontId="8" fillId="0" borderId="55" xfId="6" applyFont="1" applyFill="1" applyBorder="1" applyAlignment="1">
      <alignment horizontal="left"/>
    </xf>
    <xf numFmtId="0" fontId="6" fillId="0" borderId="55" xfId="6" applyFont="1" applyFill="1" applyBorder="1" applyAlignment="1">
      <alignment horizontal="center"/>
    </xf>
    <xf numFmtId="0" fontId="7" fillId="0" borderId="55" xfId="6" applyFont="1" applyFill="1" applyBorder="1" applyAlignment="1">
      <alignment horizontal="left"/>
    </xf>
    <xf numFmtId="0" fontId="1" fillId="0" borderId="56" xfId="6" applyBorder="1" applyAlignment="1">
      <alignment horizontal="left"/>
    </xf>
    <xf numFmtId="0" fontId="1" fillId="0" borderId="1" xfId="6" applyBorder="1" applyAlignment="1"/>
    <xf numFmtId="0" fontId="27" fillId="5" borderId="1" xfId="6" applyFont="1" applyFill="1" applyBorder="1" applyAlignment="1">
      <alignment horizontal="left" vertical="center"/>
    </xf>
    <xf numFmtId="0" fontId="11" fillId="5" borderId="4" xfId="6" applyFont="1" applyFill="1" applyBorder="1" applyAlignment="1">
      <alignment horizontal="left" vertical="center"/>
    </xf>
    <xf numFmtId="0" fontId="11" fillId="5" borderId="26" xfId="6" applyFont="1" applyFill="1" applyBorder="1" applyAlignment="1">
      <alignment horizontal="left" vertical="center"/>
    </xf>
    <xf numFmtId="0" fontId="12" fillId="5" borderId="26" xfId="6" applyFont="1" applyFill="1" applyBorder="1" applyAlignment="1">
      <alignment horizontal="center" vertical="center"/>
    </xf>
    <xf numFmtId="0" fontId="12" fillId="5" borderId="26" xfId="6" applyFont="1" applyFill="1" applyBorder="1" applyAlignment="1">
      <alignment horizontal="left" vertical="center"/>
    </xf>
    <xf numFmtId="0" fontId="1" fillId="0" borderId="1" xfId="6" applyBorder="1"/>
    <xf numFmtId="0" fontId="20" fillId="5" borderId="27" xfId="7" applyFont="1" applyFill="1" applyBorder="1" applyAlignment="1">
      <alignment horizontal="left"/>
    </xf>
    <xf numFmtId="0" fontId="8" fillId="5" borderId="27" xfId="6" applyFont="1" applyFill="1" applyBorder="1" applyAlignment="1">
      <alignment horizontal="center" vertical="center"/>
    </xf>
    <xf numFmtId="2" fontId="20" fillId="4" borderId="11" xfId="6" applyNumberFormat="1" applyFont="1" applyFill="1" applyBorder="1" applyAlignment="1">
      <alignment horizontal="center" vertical="center" wrapText="1"/>
    </xf>
    <xf numFmtId="0" fontId="20" fillId="4" borderId="11" xfId="6" applyFont="1" applyFill="1" applyBorder="1" applyAlignment="1">
      <alignment horizontal="center" vertical="center" wrapText="1"/>
    </xf>
    <xf numFmtId="0" fontId="20" fillId="4" borderId="14" xfId="6" applyFont="1" applyFill="1" applyBorder="1" applyAlignment="1">
      <alignment horizontal="center" vertical="center" wrapText="1"/>
    </xf>
    <xf numFmtId="0" fontId="1" fillId="5" borderId="1" xfId="6" applyFill="1" applyBorder="1" applyAlignment="1">
      <alignment vertical="center"/>
    </xf>
    <xf numFmtId="0" fontId="17" fillId="5" borderId="1" xfId="6" applyFont="1" applyFill="1" applyBorder="1"/>
    <xf numFmtId="0" fontId="1" fillId="2" borderId="0" xfId="6" applyFill="1" applyBorder="1"/>
    <xf numFmtId="0" fontId="14" fillId="2" borderId="0" xfId="6" applyFont="1" applyFill="1" applyBorder="1"/>
    <xf numFmtId="0" fontId="1" fillId="2" borderId="0" xfId="6" applyFill="1" applyBorder="1" applyAlignment="1">
      <alignment horizontal="center"/>
    </xf>
    <xf numFmtId="0" fontId="23" fillId="0" borderId="22" xfId="6" applyFont="1" applyFill="1" applyBorder="1" applyAlignment="1">
      <alignment horizontal="left" vertical="center"/>
    </xf>
    <xf numFmtId="0" fontId="26" fillId="5" borderId="33" xfId="6" applyFont="1" applyFill="1" applyBorder="1" applyAlignment="1"/>
    <xf numFmtId="0" fontId="30" fillId="5" borderId="33" xfId="6" applyFont="1" applyFill="1" applyBorder="1" applyAlignment="1"/>
    <xf numFmtId="0" fontId="26" fillId="5" borderId="33" xfId="6" applyFont="1" applyFill="1" applyBorder="1" applyAlignment="1">
      <alignment horizontal="center"/>
    </xf>
    <xf numFmtId="0" fontId="14" fillId="0" borderId="1" xfId="6" applyFont="1" applyBorder="1"/>
    <xf numFmtId="0" fontId="1" fillId="0" borderId="1" xfId="6" applyBorder="1" applyAlignment="1">
      <alignment horizontal="center"/>
    </xf>
    <xf numFmtId="0" fontId="35" fillId="0" borderId="1" xfId="0" applyFont="1" applyBorder="1"/>
    <xf numFmtId="0" fontId="39" fillId="0" borderId="1" xfId="0" applyFont="1" applyBorder="1"/>
    <xf numFmtId="0" fontId="35" fillId="0" borderId="5" xfId="0" applyFont="1" applyFill="1" applyBorder="1"/>
    <xf numFmtId="0" fontId="35" fillId="5" borderId="0" xfId="0" applyFont="1" applyFill="1" applyBorder="1" applyAlignment="1">
      <alignment horizontal="left"/>
    </xf>
    <xf numFmtId="0" fontId="36" fillId="0" borderId="22" xfId="0" applyFont="1" applyFill="1" applyBorder="1" applyAlignment="1">
      <alignment horizontal="left" vertical="center"/>
    </xf>
    <xf numFmtId="0" fontId="1" fillId="0" borderId="1" xfId="0" applyFont="1" applyBorder="1"/>
    <xf numFmtId="3" fontId="1" fillId="0" borderId="1" xfId="0" applyNumberFormat="1" applyFont="1" applyBorder="1"/>
    <xf numFmtId="0" fontId="38" fillId="5" borderId="3" xfId="0" applyFont="1" applyFill="1" applyBorder="1" applyAlignment="1">
      <alignment horizontal="left"/>
    </xf>
    <xf numFmtId="0" fontId="12" fillId="5" borderId="71" xfId="0" applyFont="1" applyFill="1" applyBorder="1" applyAlignment="1">
      <alignment horizontal="left"/>
    </xf>
    <xf numFmtId="0" fontId="27" fillId="5" borderId="3" xfId="0" applyFont="1" applyFill="1" applyBorder="1" applyAlignment="1">
      <alignment horizontal="left" vertical="top"/>
    </xf>
    <xf numFmtId="0" fontId="20" fillId="4" borderId="35" xfId="0" applyFont="1" applyFill="1" applyBorder="1" applyAlignment="1">
      <alignment horizontal="left" vertical="center"/>
    </xf>
    <xf numFmtId="0" fontId="20" fillId="4" borderId="34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left" vertical="center"/>
    </xf>
    <xf numFmtId="0" fontId="20" fillId="4" borderId="36" xfId="0" applyFont="1" applyFill="1" applyBorder="1" applyAlignment="1">
      <alignment horizontal="center" vertical="center" wrapText="1"/>
    </xf>
    <xf numFmtId="0" fontId="24" fillId="0" borderId="17" xfId="0" applyFont="1" applyBorder="1"/>
    <xf numFmtId="0" fontId="20" fillId="4" borderId="73" xfId="0" applyFont="1" applyFill="1" applyBorder="1" applyAlignment="1">
      <alignment horizontal="center" vertical="center"/>
    </xf>
    <xf numFmtId="0" fontId="20" fillId="4" borderId="74" xfId="0" applyFont="1" applyFill="1" applyBorder="1" applyAlignment="1">
      <alignment horizontal="center" vertical="center"/>
    </xf>
    <xf numFmtId="0" fontId="39" fillId="0" borderId="3" xfId="0" applyFont="1" applyBorder="1"/>
    <xf numFmtId="0" fontId="20" fillId="4" borderId="7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1" fillId="5" borderId="75" xfId="0" applyFont="1" applyFill="1" applyBorder="1" applyAlignment="1">
      <alignment horizontal="left" vertical="center" wrapText="1"/>
    </xf>
    <xf numFmtId="0" fontId="21" fillId="5" borderId="52" xfId="0" applyFont="1" applyFill="1" applyBorder="1" applyAlignment="1">
      <alignment horizontal="left" vertical="center" wrapText="1"/>
    </xf>
    <xf numFmtId="0" fontId="21" fillId="5" borderId="76" xfId="0" applyFont="1" applyFill="1" applyBorder="1" applyAlignment="1">
      <alignment horizontal="left" vertical="center" wrapText="1"/>
    </xf>
    <xf numFmtId="0" fontId="21" fillId="5" borderId="77" xfId="0" applyFont="1" applyFill="1" applyBorder="1" applyAlignment="1">
      <alignment horizontal="left" vertical="center" wrapText="1"/>
    </xf>
    <xf numFmtId="0" fontId="21" fillId="5" borderId="78" xfId="0" applyFont="1" applyFill="1" applyBorder="1" applyAlignment="1">
      <alignment horizontal="left" vertical="center" wrapText="1"/>
    </xf>
    <xf numFmtId="0" fontId="20" fillId="4" borderId="81" xfId="0" applyFont="1" applyFill="1" applyBorder="1" applyAlignment="1">
      <alignment horizontal="center" vertical="center" wrapText="1"/>
    </xf>
    <xf numFmtId="0" fontId="20" fillId="4" borderId="85" xfId="0" applyFont="1" applyFill="1" applyBorder="1" applyAlignment="1">
      <alignment horizontal="center" vertical="center" wrapText="1"/>
    </xf>
    <xf numFmtId="3" fontId="24" fillId="0" borderId="17" xfId="0" applyNumberFormat="1" applyFont="1" applyBorder="1" applyAlignment="1">
      <alignment wrapText="1"/>
    </xf>
    <xf numFmtId="3" fontId="24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3" fontId="24" fillId="0" borderId="17" xfId="0" applyNumberFormat="1" applyFont="1" applyBorder="1"/>
    <xf numFmtId="3" fontId="24" fillId="0" borderId="1" xfId="0" applyNumberFormat="1" applyFont="1" applyBorder="1"/>
    <xf numFmtId="3" fontId="25" fillId="4" borderId="49" xfId="0" applyNumberFormat="1" applyFont="1" applyFill="1" applyBorder="1" applyAlignment="1">
      <alignment horizontal="right" vertical="center"/>
    </xf>
    <xf numFmtId="3" fontId="25" fillId="4" borderId="88" xfId="0" applyNumberFormat="1" applyFont="1" applyFill="1" applyBorder="1" applyAlignment="1">
      <alignment horizontal="right" vertical="center"/>
    </xf>
    <xf numFmtId="3" fontId="25" fillId="4" borderId="84" xfId="0" applyNumberFormat="1" applyFont="1" applyFill="1" applyBorder="1" applyAlignment="1">
      <alignment horizontal="right" vertical="center"/>
    </xf>
    <xf numFmtId="0" fontId="23" fillId="5" borderId="64" xfId="0" applyFont="1" applyFill="1" applyBorder="1" applyAlignment="1">
      <alignment horizontal="left" vertical="center"/>
    </xf>
    <xf numFmtId="0" fontId="20" fillId="4" borderId="89" xfId="0" applyFont="1" applyFill="1" applyBorder="1" applyAlignment="1">
      <alignment horizontal="center" vertical="center" wrapText="1"/>
    </xf>
    <xf numFmtId="0" fontId="24" fillId="5" borderId="90" xfId="0" applyNumberFormat="1" applyFont="1" applyFill="1" applyBorder="1" applyAlignment="1">
      <alignment horizontal="center" wrapText="1"/>
    </xf>
    <xf numFmtId="0" fontId="24" fillId="5" borderId="91" xfId="0" applyNumberFormat="1" applyFont="1" applyFill="1" applyBorder="1" applyAlignment="1">
      <alignment horizontal="center" wrapText="1"/>
    </xf>
    <xf numFmtId="0" fontId="24" fillId="5" borderId="92" xfId="0" applyNumberFormat="1" applyFont="1" applyFill="1" applyBorder="1" applyAlignment="1">
      <alignment horizontal="center" wrapText="1"/>
    </xf>
    <xf numFmtId="0" fontId="21" fillId="5" borderId="93" xfId="0" applyFont="1" applyFill="1" applyBorder="1" applyAlignment="1">
      <alignment horizontal="center" vertical="center" wrapText="1"/>
    </xf>
    <xf numFmtId="0" fontId="24" fillId="5" borderId="94" xfId="0" applyFont="1" applyFill="1" applyBorder="1" applyAlignment="1">
      <alignment horizontal="center" wrapText="1"/>
    </xf>
    <xf numFmtId="0" fontId="24" fillId="5" borderId="95" xfId="0" applyNumberFormat="1" applyFont="1" applyFill="1" applyBorder="1" applyAlignment="1">
      <alignment horizontal="center" wrapText="1"/>
    </xf>
    <xf numFmtId="0" fontId="21" fillId="5" borderId="91" xfId="0" applyFont="1" applyFill="1" applyBorder="1" applyAlignment="1">
      <alignment horizontal="center" vertical="center" wrapText="1"/>
    </xf>
    <xf numFmtId="0" fontId="24" fillId="5" borderId="94" xfId="0" applyNumberFormat="1" applyFont="1" applyFill="1" applyBorder="1" applyAlignment="1">
      <alignment horizontal="center" wrapText="1"/>
    </xf>
    <xf numFmtId="0" fontId="24" fillId="5" borderId="96" xfId="0" applyNumberFormat="1" applyFont="1" applyFill="1" applyBorder="1" applyAlignment="1">
      <alignment horizontal="center" wrapText="1"/>
    </xf>
    <xf numFmtId="0" fontId="21" fillId="5" borderId="92" xfId="0" applyFont="1" applyFill="1" applyBorder="1" applyAlignment="1">
      <alignment horizontal="center" vertical="center" wrapText="1"/>
    </xf>
    <xf numFmtId="0" fontId="24" fillId="5" borderId="97" xfId="0" applyNumberFormat="1" applyFont="1" applyFill="1" applyBorder="1" applyAlignment="1">
      <alignment horizontal="center" wrapText="1"/>
    </xf>
    <xf numFmtId="0" fontId="21" fillId="5" borderId="94" xfId="0" applyFont="1" applyFill="1" applyBorder="1" applyAlignment="1">
      <alignment horizontal="center" vertical="center" wrapText="1"/>
    </xf>
    <xf numFmtId="0" fontId="24" fillId="5" borderId="92" xfId="0" applyFont="1" applyFill="1" applyBorder="1" applyAlignment="1">
      <alignment horizontal="center" wrapText="1"/>
    </xf>
    <xf numFmtId="0" fontId="20" fillId="4" borderId="98" xfId="0" applyFont="1" applyFill="1" applyBorder="1" applyAlignment="1">
      <alignment horizontal="center" vertical="center" wrapText="1"/>
    </xf>
    <xf numFmtId="0" fontId="24" fillId="5" borderId="99" xfId="0" applyNumberFormat="1" applyFont="1" applyFill="1" applyBorder="1" applyAlignment="1">
      <alignment horizontal="center" wrapText="1"/>
    </xf>
    <xf numFmtId="0" fontId="21" fillId="5" borderId="100" xfId="0" applyFont="1" applyFill="1" applyBorder="1" applyAlignment="1">
      <alignment horizontal="left" vertical="center" wrapText="1"/>
    </xf>
    <xf numFmtId="3" fontId="42" fillId="6" borderId="7" xfId="0" applyNumberFormat="1" applyFont="1" applyFill="1" applyBorder="1" applyAlignment="1" applyProtection="1">
      <alignment horizontal="right" vertical="center" wrapText="1"/>
    </xf>
    <xf numFmtId="3" fontId="4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42" fillId="3" borderId="7" xfId="0" applyNumberFormat="1" applyFont="1" applyFill="1" applyBorder="1" applyAlignment="1" applyProtection="1">
      <alignment horizontal="right" vertical="center" wrapText="1"/>
    </xf>
    <xf numFmtId="3" fontId="43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43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42" fillId="6" borderId="7" xfId="0" applyNumberFormat="1" applyFont="1" applyFill="1" applyBorder="1" applyAlignment="1">
      <alignment horizontal="right" vertical="center" wrapText="1"/>
    </xf>
    <xf numFmtId="3" fontId="43" fillId="0" borderId="7" xfId="0" applyNumberFormat="1" applyFont="1" applyFill="1" applyBorder="1" applyAlignment="1">
      <alignment horizontal="right" vertical="center" wrapText="1"/>
    </xf>
    <xf numFmtId="3" fontId="42" fillId="3" borderId="7" xfId="0" applyNumberFormat="1" applyFont="1" applyFill="1" applyBorder="1" applyAlignment="1">
      <alignment horizontal="right" vertical="center" wrapText="1"/>
    </xf>
    <xf numFmtId="3" fontId="43" fillId="3" borderId="7" xfId="0" applyNumberFormat="1" applyFont="1" applyFill="1" applyBorder="1" applyAlignment="1">
      <alignment horizontal="right" vertical="center" wrapText="1"/>
    </xf>
    <xf numFmtId="3" fontId="43" fillId="3" borderId="8" xfId="0" applyNumberFormat="1" applyFont="1" applyFill="1" applyBorder="1" applyAlignment="1">
      <alignment horizontal="right" vertical="center" wrapText="1"/>
    </xf>
    <xf numFmtId="3" fontId="42" fillId="4" borderId="11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3" fontId="5" fillId="0" borderId="16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27" fillId="5" borderId="1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3" fontId="42" fillId="6" borderId="45" xfId="0" applyNumberFormat="1" applyFont="1" applyFill="1" applyBorder="1" applyAlignment="1" applyProtection="1">
      <alignment horizontal="right" vertical="center" wrapText="1"/>
      <protection locked="0"/>
    </xf>
    <xf numFmtId="3" fontId="42" fillId="3" borderId="45" xfId="5" applyNumberFormat="1" applyFont="1" applyFill="1" applyBorder="1" applyAlignment="1" applyProtection="1">
      <alignment horizontal="right" vertical="center" wrapText="1"/>
      <protection locked="0"/>
    </xf>
    <xf numFmtId="3" fontId="42" fillId="6" borderId="45" xfId="5" applyNumberFormat="1" applyFont="1" applyFill="1" applyBorder="1" applyAlignment="1" applyProtection="1">
      <alignment horizontal="right" vertical="center" wrapText="1"/>
      <protection locked="0"/>
    </xf>
    <xf numFmtId="3" fontId="42" fillId="6" borderId="45" xfId="0" applyNumberFormat="1" applyFont="1" applyFill="1" applyBorder="1" applyAlignment="1">
      <alignment horizontal="right" vertical="center" wrapText="1"/>
    </xf>
    <xf numFmtId="3" fontId="42" fillId="3" borderId="45" xfId="0" applyNumberFormat="1" applyFont="1" applyFill="1" applyBorder="1" applyAlignment="1">
      <alignment horizontal="right" vertical="center" wrapText="1"/>
    </xf>
    <xf numFmtId="3" fontId="42" fillId="3" borderId="47" xfId="0" applyNumberFormat="1" applyFont="1" applyFill="1" applyBorder="1" applyAlignment="1">
      <alignment horizontal="right" vertical="center" wrapText="1"/>
    </xf>
    <xf numFmtId="3" fontId="43" fillId="0" borderId="86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82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43" fillId="3" borderId="86" xfId="0" applyNumberFormat="1" applyFont="1" applyFill="1" applyBorder="1" applyAlignment="1" applyProtection="1">
      <alignment horizontal="right" vertical="center" wrapText="1"/>
      <protection locked="0"/>
    </xf>
    <xf numFmtId="3" fontId="43" fillId="3" borderId="82" xfId="0" applyNumberFormat="1" applyFont="1" applyFill="1" applyBorder="1" applyAlignment="1" applyProtection="1">
      <alignment horizontal="right" vertical="center" wrapText="1"/>
      <protection locked="0"/>
    </xf>
    <xf numFmtId="3" fontId="43" fillId="3" borderId="46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86" xfId="0" applyNumberFormat="1" applyFont="1" applyFill="1" applyBorder="1" applyAlignment="1">
      <alignment horizontal="right" vertical="center" wrapText="1"/>
    </xf>
    <xf numFmtId="3" fontId="43" fillId="0" borderId="82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43" fillId="3" borderId="86" xfId="0" applyNumberFormat="1" applyFont="1" applyFill="1" applyBorder="1" applyAlignment="1">
      <alignment horizontal="right" vertical="center" wrapText="1"/>
    </xf>
    <xf numFmtId="3" fontId="43" fillId="3" borderId="82" xfId="0" applyNumberFormat="1" applyFont="1" applyFill="1" applyBorder="1" applyAlignment="1">
      <alignment horizontal="right" vertical="center" wrapText="1"/>
    </xf>
    <xf numFmtId="3" fontId="43" fillId="3" borderId="46" xfId="0" applyNumberFormat="1" applyFont="1" applyFill="1" applyBorder="1" applyAlignment="1">
      <alignment horizontal="right" vertical="center" wrapText="1"/>
    </xf>
    <xf numFmtId="3" fontId="43" fillId="3" borderId="87" xfId="0" applyNumberFormat="1" applyFont="1" applyFill="1" applyBorder="1" applyAlignment="1">
      <alignment horizontal="right" vertical="center" wrapText="1"/>
    </xf>
    <xf numFmtId="3" fontId="43" fillId="3" borderId="83" xfId="0" applyNumberFormat="1" applyFont="1" applyFill="1" applyBorder="1" applyAlignment="1">
      <alignment horizontal="right" vertical="center" wrapText="1"/>
    </xf>
    <xf numFmtId="3" fontId="43" fillId="3" borderId="48" xfId="0" applyNumberFormat="1" applyFont="1" applyFill="1" applyBorder="1" applyAlignment="1">
      <alignment horizontal="right" vertical="center" wrapText="1"/>
    </xf>
    <xf numFmtId="3" fontId="42" fillId="4" borderId="49" xfId="0" applyNumberFormat="1" applyFont="1" applyFill="1" applyBorder="1" applyAlignment="1">
      <alignment horizontal="right" vertical="center"/>
    </xf>
    <xf numFmtId="3" fontId="42" fillId="4" borderId="88" xfId="0" applyNumberFormat="1" applyFont="1" applyFill="1" applyBorder="1" applyAlignment="1">
      <alignment horizontal="right" vertical="center"/>
    </xf>
    <xf numFmtId="3" fontId="42" fillId="4" borderId="84" xfId="0" applyNumberFormat="1" applyFont="1" applyFill="1" applyBorder="1" applyAlignment="1">
      <alignment horizontal="right" vertical="center"/>
    </xf>
    <xf numFmtId="3" fontId="42" fillId="4" borderId="50" xfId="0" applyNumberFormat="1" applyFont="1" applyFill="1" applyBorder="1" applyAlignment="1">
      <alignment horizontal="right" vertical="center"/>
    </xf>
    <xf numFmtId="3" fontId="24" fillId="0" borderId="3" xfId="0" applyNumberFormat="1" applyFont="1" applyBorder="1"/>
    <xf numFmtId="0" fontId="21" fillId="0" borderId="9" xfId="0" applyFont="1" applyFill="1" applyBorder="1" applyAlignment="1">
      <alignment horizontal="left" vertical="center" wrapText="1"/>
    </xf>
    <xf numFmtId="0" fontId="21" fillId="0" borderId="75" xfId="0" applyFont="1" applyFill="1" applyBorder="1" applyAlignment="1">
      <alignment horizontal="left" vertical="center" wrapText="1"/>
    </xf>
    <xf numFmtId="0" fontId="21" fillId="0" borderId="52" xfId="0" applyFont="1" applyFill="1" applyBorder="1" applyAlignment="1">
      <alignment horizontal="left" vertical="center" wrapText="1"/>
    </xf>
    <xf numFmtId="3" fontId="43" fillId="5" borderId="11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9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7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75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52" xfId="0" applyNumberFormat="1" applyFont="1" applyFill="1" applyBorder="1" applyAlignment="1">
      <alignment horizontal="right" vertical="center" wrapText="1"/>
    </xf>
    <xf numFmtId="3" fontId="43" fillId="5" borderId="76" xfId="0" applyNumberFormat="1" applyFont="1" applyFill="1" applyBorder="1" applyAlignment="1">
      <alignment horizontal="right" vertical="center" wrapText="1"/>
    </xf>
    <xf numFmtId="3" fontId="43" fillId="5" borderId="52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100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9" xfId="0" applyNumberFormat="1" applyFont="1" applyFill="1" applyBorder="1" applyAlignment="1">
      <alignment horizontal="right" vertical="center" wrapText="1"/>
    </xf>
    <xf numFmtId="3" fontId="43" fillId="5" borderId="7" xfId="0" applyNumberFormat="1" applyFont="1" applyFill="1" applyBorder="1" applyAlignment="1">
      <alignment horizontal="right" vertical="center" wrapText="1"/>
    </xf>
    <xf numFmtId="3" fontId="43" fillId="5" borderId="76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77" xfId="0" applyNumberFormat="1" applyFont="1" applyFill="1" applyBorder="1" applyAlignment="1">
      <alignment horizontal="right" vertical="center" wrapText="1"/>
    </xf>
    <xf numFmtId="3" fontId="43" fillId="5" borderId="78" xfId="0" applyNumberFormat="1" applyFont="1" applyFill="1" applyBorder="1" applyAlignment="1" applyProtection="1">
      <alignment horizontal="right" vertical="center" wrapText="1"/>
      <protection locked="0"/>
    </xf>
    <xf numFmtId="3" fontId="43" fillId="5" borderId="78" xfId="0" applyNumberFormat="1" applyFont="1" applyFill="1" applyBorder="1" applyAlignment="1">
      <alignment horizontal="right" vertical="center" wrapText="1"/>
    </xf>
    <xf numFmtId="3" fontId="42" fillId="4" borderId="80" xfId="0" applyNumberFormat="1" applyFont="1" applyFill="1" applyBorder="1" applyAlignment="1">
      <alignment horizontal="right" vertical="center"/>
    </xf>
    <xf numFmtId="0" fontId="44" fillId="0" borderId="5" xfId="0" applyFont="1" applyFill="1" applyBorder="1"/>
    <xf numFmtId="0" fontId="44" fillId="0" borderId="70" xfId="1" applyFont="1" applyFill="1" applyBorder="1" applyAlignment="1" applyProtection="1">
      <alignment horizontal="left" vertical="center" indent="2"/>
    </xf>
    <xf numFmtId="0" fontId="45" fillId="5" borderId="11" xfId="4" applyFont="1" applyFill="1" applyBorder="1" applyAlignment="1">
      <alignment horizontal="center" vertical="center" wrapText="1"/>
    </xf>
    <xf numFmtId="3" fontId="43" fillId="5" borderId="11" xfId="4" applyNumberFormat="1" applyFont="1" applyFill="1" applyBorder="1" applyAlignment="1" applyProtection="1">
      <alignment horizontal="center" vertical="center"/>
      <protection locked="0"/>
    </xf>
    <xf numFmtId="4" fontId="43" fillId="5" borderId="11" xfId="4" applyNumberFormat="1" applyFont="1" applyFill="1" applyBorder="1" applyAlignment="1" applyProtection="1">
      <alignment horizontal="right" vertical="center"/>
      <protection locked="0"/>
    </xf>
    <xf numFmtId="3" fontId="43" fillId="5" borderId="11" xfId="4" applyNumberFormat="1" applyFont="1" applyFill="1" applyBorder="1" applyAlignment="1" applyProtection="1">
      <alignment horizontal="left" vertical="center" wrapText="1"/>
      <protection locked="0"/>
    </xf>
    <xf numFmtId="3" fontId="43" fillId="5" borderId="19" xfId="4" applyNumberFormat="1" applyFont="1" applyFill="1" applyBorder="1" applyAlignment="1" applyProtection="1">
      <alignment horizontal="left" vertical="center"/>
      <protection locked="0"/>
    </xf>
    <xf numFmtId="0" fontId="45" fillId="5" borderId="10" xfId="4" applyFont="1" applyFill="1" applyBorder="1" applyAlignment="1">
      <alignment horizontal="center" vertical="center" wrapText="1"/>
    </xf>
    <xf numFmtId="3" fontId="43" fillId="5" borderId="10" xfId="4" applyNumberFormat="1" applyFont="1" applyFill="1" applyBorder="1" applyAlignment="1" applyProtection="1">
      <alignment horizontal="left" vertical="center" wrapText="1"/>
      <protection locked="0"/>
    </xf>
    <xf numFmtId="3" fontId="43" fillId="5" borderId="15" xfId="4" applyNumberFormat="1" applyFont="1" applyFill="1" applyBorder="1" applyAlignment="1" applyProtection="1">
      <alignment horizontal="center" vertical="center"/>
      <protection locked="0"/>
    </xf>
    <xf numFmtId="0" fontId="45" fillId="5" borderId="11" xfId="4" applyFont="1" applyFill="1" applyBorder="1" applyAlignment="1">
      <alignment horizontal="center" vertical="center"/>
    </xf>
    <xf numFmtId="3" fontId="43" fillId="5" borderId="18" xfId="4" applyNumberFormat="1" applyFont="1" applyFill="1" applyBorder="1" applyAlignment="1">
      <alignment horizontal="center" vertical="center"/>
    </xf>
    <xf numFmtId="0" fontId="1" fillId="0" borderId="60" xfId="6" applyBorder="1"/>
    <xf numFmtId="0" fontId="45" fillId="5" borderId="11" xfId="6" applyFont="1" applyFill="1" applyBorder="1" applyAlignment="1">
      <alignment horizontal="center" vertical="center"/>
    </xf>
    <xf numFmtId="0" fontId="44" fillId="4" borderId="12" xfId="6" applyFont="1" applyFill="1" applyBorder="1" applyAlignment="1">
      <alignment horizontal="center" vertical="center" wrapText="1"/>
    </xf>
    <xf numFmtId="3" fontId="42" fillId="4" borderId="12" xfId="6" applyNumberFormat="1" applyFont="1" applyFill="1" applyBorder="1" applyAlignment="1">
      <alignment horizontal="center" vertical="center"/>
    </xf>
    <xf numFmtId="0" fontId="44" fillId="4" borderId="12" xfId="4" applyFont="1" applyFill="1" applyBorder="1" applyAlignment="1">
      <alignment horizontal="center" vertical="center" wrapText="1"/>
    </xf>
    <xf numFmtId="3" fontId="42" fillId="4" borderId="12" xfId="4" applyNumberFormat="1" applyFont="1" applyFill="1" applyBorder="1" applyAlignment="1">
      <alignment horizontal="center" vertical="center"/>
    </xf>
    <xf numFmtId="4" fontId="42" fillId="4" borderId="12" xfId="4" applyNumberFormat="1" applyFont="1" applyFill="1" applyBorder="1" applyAlignment="1">
      <alignment horizontal="right" vertical="center"/>
    </xf>
    <xf numFmtId="9" fontId="42" fillId="4" borderId="11" xfId="4" applyNumberFormat="1" applyFont="1" applyFill="1" applyBorder="1" applyAlignment="1">
      <alignment horizontal="right" vertical="center"/>
    </xf>
    <xf numFmtId="3" fontId="43" fillId="5" borderId="11" xfId="6" applyNumberFormat="1" applyFont="1" applyFill="1" applyBorder="1" applyAlignment="1">
      <alignment horizontal="center" vertical="center"/>
    </xf>
    <xf numFmtId="3" fontId="42" fillId="4" borderId="13" xfId="6" applyNumberFormat="1" applyFont="1" applyFill="1" applyBorder="1" applyAlignment="1">
      <alignment horizontal="center" vertical="center"/>
    </xf>
    <xf numFmtId="3" fontId="44" fillId="4" borderId="14" xfId="6" applyNumberFormat="1" applyFont="1" applyFill="1" applyBorder="1" applyAlignment="1">
      <alignment horizontal="center" vertical="center"/>
    </xf>
    <xf numFmtId="3" fontId="42" fillId="4" borderId="14" xfId="6" applyNumberFormat="1" applyFont="1" applyFill="1" applyBorder="1" applyAlignment="1">
      <alignment horizontal="center" vertical="center"/>
    </xf>
    <xf numFmtId="4" fontId="43" fillId="5" borderId="11" xfId="6" applyNumberFormat="1" applyFont="1" applyFill="1" applyBorder="1" applyAlignment="1">
      <alignment vertical="center" wrapText="1"/>
    </xf>
    <xf numFmtId="165" fontId="43" fillId="5" borderId="11" xfId="6" applyNumberFormat="1" applyFont="1" applyFill="1" applyBorder="1" applyAlignment="1">
      <alignment vertical="center" wrapText="1"/>
    </xf>
    <xf numFmtId="4" fontId="42" fillId="4" borderId="11" xfId="6" applyNumberFormat="1" applyFont="1" applyFill="1" applyBorder="1" applyAlignment="1">
      <alignment vertical="center"/>
    </xf>
    <xf numFmtId="9" fontId="42" fillId="4" borderId="11" xfId="6" applyNumberFormat="1" applyFont="1" applyFill="1" applyBorder="1" applyAlignment="1">
      <alignment vertical="center"/>
    </xf>
    <xf numFmtId="0" fontId="44" fillId="0" borderId="1" xfId="0" applyFont="1" applyBorder="1"/>
    <xf numFmtId="0" fontId="46" fillId="0" borderId="1" xfId="0" applyFont="1" applyBorder="1"/>
    <xf numFmtId="0" fontId="44" fillId="0" borderId="4" xfId="1" applyFont="1" applyBorder="1" applyAlignment="1" applyProtection="1"/>
    <xf numFmtId="0" fontId="47" fillId="0" borderId="4" xfId="1" applyFont="1" applyBorder="1" applyAlignment="1" applyProtection="1"/>
    <xf numFmtId="3" fontId="43" fillId="5" borderId="11" xfId="4" applyNumberFormat="1" applyFont="1" applyFill="1" applyBorder="1" applyAlignment="1">
      <alignment horizontal="center" vertical="center"/>
    </xf>
    <xf numFmtId="4" fontId="1" fillId="0" borderId="26" xfId="6" applyNumberFormat="1" applyBorder="1"/>
    <xf numFmtId="3" fontId="5" fillId="4" borderId="18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>
      <alignment vertical="center"/>
    </xf>
    <xf numFmtId="3" fontId="43" fillId="5" borderId="11" xfId="4" applyNumberFormat="1" applyFont="1" applyFill="1" applyBorder="1" applyAlignment="1" applyProtection="1">
      <alignment horizontal="center" vertical="center" wrapText="1"/>
      <protection locked="0"/>
    </xf>
    <xf numFmtId="3" fontId="43" fillId="5" borderId="11" xfId="0" applyNumberFormat="1" applyFont="1" applyFill="1" applyBorder="1" applyAlignment="1">
      <alignment horizontal="center" vertical="center"/>
    </xf>
    <xf numFmtId="3" fontId="43" fillId="5" borderId="11" xfId="4" applyNumberFormat="1" applyFont="1" applyFill="1" applyBorder="1" applyAlignment="1">
      <alignment horizontal="center" vertical="center" wrapText="1"/>
    </xf>
    <xf numFmtId="165" fontId="43" fillId="5" borderId="11" xfId="4" applyNumberFormat="1" applyFont="1" applyFill="1" applyBorder="1" applyAlignment="1" applyProtection="1">
      <alignment horizontal="right" vertical="center"/>
      <protection locked="0"/>
    </xf>
    <xf numFmtId="4" fontId="43" fillId="5" borderId="11" xfId="6" applyNumberFormat="1" applyFont="1" applyFill="1" applyBorder="1" applyAlignment="1">
      <alignment horizontal="right" vertical="center" wrapText="1"/>
    </xf>
    <xf numFmtId="0" fontId="43" fillId="5" borderId="11" xfId="6" applyFont="1" applyFill="1" applyBorder="1" applyAlignment="1">
      <alignment horizontal="center" vertical="center" wrapText="1"/>
    </xf>
    <xf numFmtId="0" fontId="43" fillId="5" borderId="11" xfId="6" applyFont="1" applyFill="1" applyBorder="1" applyAlignment="1">
      <alignment horizontal="center" vertical="center"/>
    </xf>
    <xf numFmtId="3" fontId="43" fillId="5" borderId="11" xfId="6" applyNumberFormat="1" applyFont="1" applyFill="1" applyBorder="1" applyAlignment="1">
      <alignment horizontal="center" vertical="center" wrapText="1"/>
    </xf>
    <xf numFmtId="49" fontId="45" fillId="5" borderId="11" xfId="6" applyNumberFormat="1" applyFont="1" applyFill="1" applyBorder="1" applyAlignment="1">
      <alignment horizontal="center" vertical="center"/>
    </xf>
    <xf numFmtId="0" fontId="27" fillId="5" borderId="53" xfId="4" applyFont="1" applyFill="1" applyBorder="1" applyAlignment="1">
      <alignment horizontal="left"/>
    </xf>
    <xf numFmtId="0" fontId="27" fillId="0" borderId="71" xfId="6" applyFont="1" applyFill="1" applyBorder="1" applyAlignment="1">
      <alignment horizontal="left"/>
    </xf>
    <xf numFmtId="0" fontId="10" fillId="0" borderId="17" xfId="4" applyBorder="1"/>
    <xf numFmtId="3" fontId="42" fillId="4" borderId="11" xfId="4" applyNumberFormat="1" applyFont="1" applyFill="1" applyBorder="1" applyAlignment="1">
      <alignment horizontal="right" vertical="center"/>
    </xf>
    <xf numFmtId="0" fontId="45" fillId="0" borderId="11" xfId="6" applyFont="1" applyFill="1" applyBorder="1" applyAlignment="1">
      <alignment horizontal="center" vertical="center"/>
    </xf>
    <xf numFmtId="3" fontId="43" fillId="5" borderId="11" xfId="6" applyNumberFormat="1" applyFont="1" applyFill="1" applyBorder="1" applyAlignment="1">
      <alignment horizontal="left" vertical="center" wrapText="1"/>
    </xf>
    <xf numFmtId="3" fontId="43" fillId="5" borderId="19" xfId="4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center" indent="3"/>
    </xf>
    <xf numFmtId="3" fontId="43" fillId="5" borderId="11" xfId="4" applyNumberFormat="1" applyFont="1" applyFill="1" applyBorder="1" applyAlignment="1" applyProtection="1">
      <alignment vertical="center"/>
      <protection locked="0"/>
    </xf>
    <xf numFmtId="0" fontId="44" fillId="0" borderId="24" xfId="1" applyFont="1" applyFill="1" applyBorder="1" applyAlignment="1" applyProtection="1">
      <alignment horizontal="left" vertical="center" indent="2"/>
    </xf>
    <xf numFmtId="0" fontId="44" fillId="0" borderId="25" xfId="1" applyFont="1" applyFill="1" applyBorder="1" applyAlignment="1" applyProtection="1">
      <alignment horizontal="left" vertical="center" indent="2"/>
    </xf>
    <xf numFmtId="0" fontId="44" fillId="0" borderId="23" xfId="1" applyFont="1" applyFill="1" applyBorder="1" applyAlignment="1" applyProtection="1">
      <alignment horizontal="left" vertical="center" indent="2"/>
    </xf>
    <xf numFmtId="0" fontId="45" fillId="5" borderId="19" xfId="6" applyFont="1" applyFill="1" applyBorder="1" applyAlignment="1">
      <alignment horizontal="center" vertical="center"/>
    </xf>
    <xf numFmtId="3" fontId="43" fillId="5" borderId="11" xfId="6" applyNumberFormat="1" applyFont="1" applyFill="1" applyBorder="1" applyAlignment="1">
      <alignment horizontal="left" vertical="center"/>
    </xf>
    <xf numFmtId="3" fontId="43" fillId="5" borderId="19" xfId="6" applyNumberFormat="1" applyFont="1" applyFill="1" applyBorder="1" applyAlignment="1">
      <alignment horizontal="left" vertical="center"/>
    </xf>
    <xf numFmtId="3" fontId="43" fillId="5" borderId="19" xfId="4" applyNumberFormat="1" applyFont="1" applyFill="1" applyBorder="1" applyAlignment="1" applyProtection="1">
      <alignment horizontal="center" vertical="center"/>
      <protection locked="0"/>
    </xf>
    <xf numFmtId="0" fontId="45" fillId="5" borderId="19" xfId="4" applyFont="1" applyFill="1" applyBorder="1" applyAlignment="1">
      <alignment horizontal="center" vertical="center" wrapText="1"/>
    </xf>
    <xf numFmtId="3" fontId="43" fillId="5" borderId="19" xfId="4" applyNumberFormat="1" applyFont="1" applyFill="1" applyBorder="1" applyAlignment="1" applyProtection="1">
      <alignment horizontal="left" vertical="center" wrapText="1"/>
      <protection locked="0"/>
    </xf>
    <xf numFmtId="3" fontId="43" fillId="5" borderId="18" xfId="4" applyNumberFormat="1" applyFont="1" applyFill="1" applyBorder="1" applyAlignment="1" applyProtection="1">
      <alignment horizontal="left" vertical="center" wrapText="1"/>
      <protection locked="0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47" fillId="0" borderId="4" xfId="1" applyFont="1" applyBorder="1" applyAlignment="1" applyProtection="1">
      <alignment wrapText="1"/>
    </xf>
    <xf numFmtId="0" fontId="47" fillId="0" borderId="17" xfId="1" applyFont="1" applyBorder="1" applyAlignment="1" applyProtection="1">
      <alignment wrapText="1"/>
    </xf>
    <xf numFmtId="3" fontId="43" fillId="5" borderId="19" xfId="6" applyNumberFormat="1" applyFont="1" applyFill="1" applyBorder="1" applyAlignment="1">
      <alignment horizontal="center" vertical="center" wrapText="1"/>
    </xf>
    <xf numFmtId="3" fontId="43" fillId="5" borderId="18" xfId="6" applyNumberFormat="1" applyFont="1" applyFill="1" applyBorder="1" applyAlignment="1">
      <alignment horizontal="center" vertical="center" wrapText="1"/>
    </xf>
    <xf numFmtId="0" fontId="45" fillId="5" borderId="19" xfId="6" applyFont="1" applyFill="1" applyBorder="1" applyAlignment="1">
      <alignment horizontal="center" vertical="center"/>
    </xf>
    <xf numFmtId="0" fontId="45" fillId="5" borderId="16" xfId="6" applyFont="1" applyFill="1" applyBorder="1" applyAlignment="1">
      <alignment horizontal="center" vertical="center"/>
    </xf>
    <xf numFmtId="3" fontId="43" fillId="5" borderId="11" xfId="6" applyNumberFormat="1" applyFont="1" applyFill="1" applyBorder="1" applyAlignment="1">
      <alignment horizontal="left" vertical="center"/>
    </xf>
    <xf numFmtId="0" fontId="45" fillId="0" borderId="19" xfId="6" applyFont="1" applyFill="1" applyBorder="1" applyAlignment="1">
      <alignment horizontal="center" vertical="center"/>
    </xf>
    <xf numFmtId="0" fontId="45" fillId="0" borderId="18" xfId="6" applyFont="1" applyFill="1" applyBorder="1" applyAlignment="1">
      <alignment horizontal="center" vertical="center"/>
    </xf>
    <xf numFmtId="3" fontId="43" fillId="5" borderId="19" xfId="6" applyNumberFormat="1" applyFont="1" applyFill="1" applyBorder="1" applyAlignment="1">
      <alignment horizontal="left" vertical="center"/>
    </xf>
    <xf numFmtId="3" fontId="43" fillId="5" borderId="18" xfId="6" applyNumberFormat="1" applyFont="1" applyFill="1" applyBorder="1" applyAlignment="1">
      <alignment horizontal="left" vertical="center"/>
    </xf>
    <xf numFmtId="3" fontId="43" fillId="5" borderId="19" xfId="6" applyNumberFormat="1" applyFont="1" applyFill="1" applyBorder="1" applyAlignment="1">
      <alignment horizontal="left" vertical="center" wrapText="1"/>
    </xf>
    <xf numFmtId="3" fontId="43" fillId="5" borderId="18" xfId="6" applyNumberFormat="1" applyFont="1" applyFill="1" applyBorder="1" applyAlignment="1">
      <alignment horizontal="left" vertical="center" wrapText="1"/>
    </xf>
    <xf numFmtId="0" fontId="45" fillId="0" borderId="16" xfId="6" applyFont="1" applyFill="1" applyBorder="1" applyAlignment="1">
      <alignment horizontal="center" vertical="center"/>
    </xf>
    <xf numFmtId="3" fontId="43" fillId="5" borderId="16" xfId="6" applyNumberFormat="1" applyFont="1" applyFill="1" applyBorder="1" applyAlignment="1">
      <alignment horizontal="left" vertical="center" wrapText="1"/>
    </xf>
    <xf numFmtId="3" fontId="43" fillId="5" borderId="19" xfId="4" applyNumberFormat="1" applyFont="1" applyFill="1" applyBorder="1" applyAlignment="1" applyProtection="1">
      <alignment horizontal="center" vertical="center"/>
      <protection locked="0"/>
    </xf>
    <xf numFmtId="3" fontId="43" fillId="5" borderId="16" xfId="4" applyNumberFormat="1" applyFont="1" applyFill="1" applyBorder="1" applyAlignment="1" applyProtection="1">
      <alignment horizontal="center" vertical="center"/>
      <protection locked="0"/>
    </xf>
    <xf numFmtId="3" fontId="43" fillId="5" borderId="18" xfId="4" applyNumberFormat="1" applyFont="1" applyFill="1" applyBorder="1" applyAlignment="1" applyProtection="1">
      <alignment horizontal="center" vertical="center"/>
      <protection locked="0"/>
    </xf>
    <xf numFmtId="0" fontId="45" fillId="5" borderId="19" xfId="4" applyFont="1" applyFill="1" applyBorder="1" applyAlignment="1">
      <alignment horizontal="center" vertical="center" wrapText="1"/>
    </xf>
    <xf numFmtId="0" fontId="45" fillId="5" borderId="16" xfId="4" applyFont="1" applyFill="1" applyBorder="1" applyAlignment="1">
      <alignment horizontal="center" vertical="center" wrapText="1"/>
    </xf>
    <xf numFmtId="0" fontId="45" fillId="5" borderId="18" xfId="4" applyFont="1" applyFill="1" applyBorder="1" applyAlignment="1">
      <alignment horizontal="center" vertical="center" wrapText="1"/>
    </xf>
    <xf numFmtId="3" fontId="43" fillId="5" borderId="19" xfId="4" applyNumberFormat="1" applyFont="1" applyFill="1" applyBorder="1" applyAlignment="1" applyProtection="1">
      <alignment horizontal="left" vertical="center" wrapText="1"/>
      <protection locked="0"/>
    </xf>
    <xf numFmtId="3" fontId="43" fillId="5" borderId="16" xfId="4" applyNumberFormat="1" applyFont="1" applyFill="1" applyBorder="1" applyAlignment="1" applyProtection="1">
      <alignment horizontal="left" vertical="center" wrapText="1"/>
      <protection locked="0"/>
    </xf>
    <xf numFmtId="3" fontId="43" fillId="5" borderId="18" xfId="4" applyNumberFormat="1" applyFont="1" applyFill="1" applyBorder="1" applyAlignment="1" applyProtection="1">
      <alignment horizontal="left" vertical="center" wrapText="1"/>
      <protection locked="0"/>
    </xf>
  </cellXfs>
  <cellStyles count="8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7" xr:uid="{00000000-0005-0000-0000-000005000000}"/>
    <cellStyle name="Normal 4" xfId="6" xr:uid="{00000000-0005-0000-0000-000006000000}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19050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30</xdr:row>
      <xdr:rowOff>0</xdr:rowOff>
    </xdr:from>
    <xdr:to>
      <xdr:col>3</xdr:col>
      <xdr:colOff>361950</xdr:colOff>
      <xdr:row>31</xdr:row>
      <xdr:rowOff>19050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9525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41"/>
    <pageSetUpPr fitToPage="1"/>
  </sheetPr>
  <dimension ref="A1:F171"/>
  <sheetViews>
    <sheetView tabSelected="1" zoomScaleNormal="100" workbookViewId="0"/>
  </sheetViews>
  <sheetFormatPr baseColWidth="10" defaultColWidth="11.453125" defaultRowHeight="12.5" x14ac:dyDescent="0.25"/>
  <cols>
    <col min="1" max="1" width="149.453125" style="89" customWidth="1"/>
    <col min="2" max="13" width="12.1796875" style="1" customWidth="1"/>
    <col min="14" max="16384" width="11.453125" style="1"/>
  </cols>
  <sheetData>
    <row r="1" spans="1:6" ht="15" customHeight="1" thickTop="1" x14ac:dyDescent="0.25">
      <c r="A1" s="85"/>
    </row>
    <row r="2" spans="1:6" ht="46.5" customHeight="1" x14ac:dyDescent="0.25">
      <c r="A2" s="86" t="s">
        <v>0</v>
      </c>
    </row>
    <row r="3" spans="1:6" ht="13" x14ac:dyDescent="0.3">
      <c r="A3" s="87"/>
      <c r="B3" s="4"/>
    </row>
    <row r="4" spans="1:6" s="161" customFormat="1" ht="8.25" customHeight="1" thickBot="1" x14ac:dyDescent="0.3">
      <c r="A4" s="162"/>
      <c r="B4" s="160"/>
    </row>
    <row r="5" spans="1:6" s="314" customFormat="1" ht="20.149999999999999" customHeight="1" thickTop="1" x14ac:dyDescent="0.25">
      <c r="A5" s="341" t="s">
        <v>1</v>
      </c>
      <c r="B5" s="313"/>
    </row>
    <row r="6" spans="1:6" s="314" customFormat="1" ht="20.149999999999999" customHeight="1" x14ac:dyDescent="0.25">
      <c r="A6" s="339" t="s">
        <v>2</v>
      </c>
      <c r="B6" s="313"/>
      <c r="E6" s="351"/>
      <c r="F6" s="352"/>
    </row>
    <row r="7" spans="1:6" s="314" customFormat="1" ht="20.149999999999999" customHeight="1" x14ac:dyDescent="0.25">
      <c r="A7" s="339" t="s">
        <v>3</v>
      </c>
      <c r="B7" s="315"/>
      <c r="C7" s="316"/>
      <c r="D7" s="316"/>
      <c r="E7" s="316"/>
      <c r="F7" s="316"/>
    </row>
    <row r="8" spans="1:6" s="314" customFormat="1" ht="20.149999999999999" customHeight="1" thickBot="1" x14ac:dyDescent="0.3">
      <c r="A8" s="340" t="s">
        <v>4</v>
      </c>
      <c r="B8" s="313"/>
    </row>
    <row r="9" spans="1:6" s="314" customFormat="1" ht="8.25" customHeight="1" thickTop="1" thickBot="1" x14ac:dyDescent="0.3">
      <c r="A9" s="285"/>
      <c r="B9" s="313"/>
    </row>
    <row r="10" spans="1:6" s="314" customFormat="1" ht="20.149999999999999" customHeight="1" thickTop="1" thickBot="1" x14ac:dyDescent="0.3">
      <c r="A10" s="286" t="s">
        <v>5</v>
      </c>
      <c r="B10" s="313"/>
    </row>
    <row r="11" spans="1:6" s="314" customFormat="1" ht="8.25" customHeight="1" thickTop="1" thickBot="1" x14ac:dyDescent="0.3">
      <c r="A11" s="285"/>
      <c r="B11" s="313"/>
    </row>
    <row r="12" spans="1:6" s="314" customFormat="1" ht="20.149999999999999" customHeight="1" thickTop="1" thickBot="1" x14ac:dyDescent="0.3">
      <c r="A12" s="286" t="s">
        <v>6</v>
      </c>
      <c r="B12" s="313"/>
    </row>
    <row r="13" spans="1:6" s="314" customFormat="1" ht="8.25" customHeight="1" thickTop="1" thickBot="1" x14ac:dyDescent="0.3">
      <c r="A13" s="162"/>
      <c r="B13" s="313"/>
    </row>
    <row r="14" spans="1:6" s="314" customFormat="1" ht="20.149999999999999" customHeight="1" thickTop="1" thickBot="1" x14ac:dyDescent="0.3">
      <c r="A14" s="286" t="s">
        <v>7</v>
      </c>
      <c r="B14" s="313"/>
    </row>
    <row r="15" spans="1:6" s="314" customFormat="1" ht="8.25" customHeight="1" thickTop="1" x14ac:dyDescent="0.25">
      <c r="A15" s="337"/>
      <c r="B15" s="313"/>
    </row>
    <row r="16" spans="1:6" s="314" customFormat="1" ht="20.149999999999999" customHeight="1" x14ac:dyDescent="0.25">
      <c r="A16" s="339" t="s">
        <v>8</v>
      </c>
      <c r="B16" s="313"/>
    </row>
    <row r="17" spans="1:2" s="314" customFormat="1" ht="20.149999999999999" customHeight="1" thickBot="1" x14ac:dyDescent="0.3">
      <c r="A17" s="340" t="s">
        <v>9</v>
      </c>
      <c r="B17" s="313"/>
    </row>
    <row r="18" spans="1:2" s="314" customFormat="1" ht="8.25" customHeight="1" thickTop="1" thickBot="1" x14ac:dyDescent="0.3">
      <c r="A18" s="285"/>
      <c r="B18" s="313"/>
    </row>
    <row r="19" spans="1:2" ht="15.75" customHeight="1" thickTop="1" thickBot="1" x14ac:dyDescent="0.3">
      <c r="A19" s="91" t="s">
        <v>10</v>
      </c>
    </row>
    <row r="20" spans="1:2" ht="19.5" customHeight="1" thickTop="1" x14ac:dyDescent="0.25">
      <c r="A20" s="88"/>
    </row>
    <row r="21" spans="1:2" ht="19.5" customHeight="1" x14ac:dyDescent="0.25">
      <c r="A21" s="88"/>
    </row>
    <row r="22" spans="1:2" ht="19.5" customHeight="1" x14ac:dyDescent="0.25">
      <c r="A22" s="88"/>
    </row>
    <row r="23" spans="1:2" ht="19.5" customHeight="1" x14ac:dyDescent="0.25"/>
    <row r="24" spans="1:2" ht="19.5" customHeight="1" x14ac:dyDescent="0.25"/>
    <row r="25" spans="1:2" ht="19.5" customHeight="1" x14ac:dyDescent="0.25"/>
    <row r="26" spans="1:2" ht="19.5" customHeight="1" x14ac:dyDescent="0.25"/>
    <row r="27" spans="1:2" ht="19.5" customHeight="1" x14ac:dyDescent="0.25"/>
    <row r="28" spans="1:2" ht="19.5" customHeight="1" x14ac:dyDescent="0.25"/>
    <row r="29" spans="1:2" ht="19.5" customHeight="1" x14ac:dyDescent="0.25"/>
    <row r="30" spans="1:2" ht="19.5" customHeight="1" x14ac:dyDescent="0.25"/>
    <row r="31" spans="1:2" ht="19.5" customHeight="1" x14ac:dyDescent="0.25"/>
    <row r="32" spans="1: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rgb="FFCC99FF"/>
    <pageSetUpPr fitToPage="1"/>
  </sheetPr>
  <dimension ref="A1:H29"/>
  <sheetViews>
    <sheetView zoomScaleNormal="100" workbookViewId="0"/>
  </sheetViews>
  <sheetFormatPr baseColWidth="10" defaultColWidth="11.453125" defaultRowHeight="12.5" x14ac:dyDescent="0.25"/>
  <cols>
    <col min="1" max="1" width="16" style="10" customWidth="1"/>
    <col min="2" max="2" width="55.453125" style="10" customWidth="1"/>
    <col min="3" max="3" width="11" style="10" customWidth="1"/>
    <col min="4" max="4" width="15.7265625" style="10" customWidth="1"/>
    <col min="5" max="5" width="10.81640625" style="70" bestFit="1" customWidth="1"/>
    <col min="6" max="6" width="9.81640625" style="10" customWidth="1"/>
    <col min="7" max="7" width="10" style="10" customWidth="1"/>
    <col min="8" max="16384" width="11.453125" style="10"/>
  </cols>
  <sheetData>
    <row r="1" spans="1:8" s="79" customFormat="1" ht="42" customHeight="1" thickTop="1" x14ac:dyDescent="0.4">
      <c r="A1" s="330" t="s">
        <v>294</v>
      </c>
      <c r="B1" s="76"/>
      <c r="C1" s="76"/>
      <c r="D1" s="76"/>
      <c r="E1" s="77"/>
      <c r="F1" s="78"/>
      <c r="G1" s="23"/>
    </row>
    <row r="2" spans="1:8" s="1" customFormat="1" ht="20" x14ac:dyDescent="0.25">
      <c r="A2" s="63" t="s">
        <v>12</v>
      </c>
      <c r="B2" s="64"/>
      <c r="C2" s="65"/>
      <c r="D2" s="65"/>
      <c r="E2" s="69"/>
      <c r="F2" s="66"/>
      <c r="G2" s="66"/>
    </row>
    <row r="3" spans="1:8" s="1" customFormat="1" ht="26.25" customHeight="1" x14ac:dyDescent="0.25">
      <c r="A3" s="58" t="s">
        <v>13</v>
      </c>
      <c r="B3" s="125"/>
      <c r="C3" s="125"/>
      <c r="D3" s="125"/>
      <c r="E3" s="125"/>
      <c r="F3" s="125"/>
      <c r="G3" s="126"/>
    </row>
    <row r="4" spans="1:8" ht="33" customHeight="1" x14ac:dyDescent="0.25">
      <c r="A4" s="60" t="s">
        <v>21</v>
      </c>
      <c r="B4" s="61" t="s">
        <v>247</v>
      </c>
      <c r="C4" s="62" t="s">
        <v>295</v>
      </c>
      <c r="D4" s="61" t="s">
        <v>249</v>
      </c>
      <c r="E4" s="62" t="s">
        <v>250</v>
      </c>
      <c r="F4" s="61" t="s">
        <v>251</v>
      </c>
      <c r="G4" s="61" t="s">
        <v>252</v>
      </c>
    </row>
    <row r="5" spans="1:8" ht="19.5" customHeight="1" x14ac:dyDescent="0.25">
      <c r="A5" s="369" t="s">
        <v>296</v>
      </c>
      <c r="B5" s="372" t="s">
        <v>297</v>
      </c>
      <c r="C5" s="366" t="s">
        <v>298</v>
      </c>
      <c r="D5" s="366" t="s">
        <v>255</v>
      </c>
      <c r="E5" s="322" t="s">
        <v>257</v>
      </c>
      <c r="F5" s="289">
        <v>23</v>
      </c>
      <c r="G5" s="324">
        <v>3.392300363123631E-3</v>
      </c>
    </row>
    <row r="6" spans="1:8" ht="19.5" customHeight="1" x14ac:dyDescent="0.25">
      <c r="A6" s="370"/>
      <c r="B6" s="373"/>
      <c r="C6" s="367"/>
      <c r="D6" s="368"/>
      <c r="E6" s="322" t="s">
        <v>71</v>
      </c>
      <c r="F6" s="289">
        <v>170.66</v>
      </c>
      <c r="G6" s="324">
        <v>2.5170868694377339E-2</v>
      </c>
    </row>
    <row r="7" spans="1:8" ht="19.5" customHeight="1" x14ac:dyDescent="0.25">
      <c r="A7" s="371"/>
      <c r="B7" s="374"/>
      <c r="C7" s="368"/>
      <c r="D7" s="338" t="s">
        <v>299</v>
      </c>
      <c r="E7" s="322" t="s">
        <v>300</v>
      </c>
      <c r="F7" s="289">
        <v>44.86</v>
      </c>
      <c r="G7" s="324">
        <v>6.6164606212924379E-3</v>
      </c>
    </row>
    <row r="8" spans="1:8" ht="19.5" customHeight="1" x14ac:dyDescent="0.25">
      <c r="A8" s="287" t="s">
        <v>301</v>
      </c>
      <c r="B8" s="290" t="s">
        <v>302</v>
      </c>
      <c r="C8" s="288" t="s">
        <v>255</v>
      </c>
      <c r="D8" s="288" t="s">
        <v>256</v>
      </c>
      <c r="E8" s="322" t="s">
        <v>69</v>
      </c>
      <c r="F8" s="289">
        <v>87.44</v>
      </c>
      <c r="G8" s="324">
        <v>1.2896641032675229E-2</v>
      </c>
    </row>
    <row r="9" spans="1:8" ht="19.5" customHeight="1" x14ac:dyDescent="0.25">
      <c r="A9" s="346" t="s">
        <v>258</v>
      </c>
      <c r="B9" s="291" t="s">
        <v>259</v>
      </c>
      <c r="C9" s="288" t="s">
        <v>255</v>
      </c>
      <c r="D9" s="288" t="s">
        <v>256</v>
      </c>
      <c r="E9" s="321" t="s">
        <v>257</v>
      </c>
      <c r="F9" s="289">
        <v>3065.7</v>
      </c>
      <c r="G9" s="324">
        <v>0.45216414014035283</v>
      </c>
    </row>
    <row r="10" spans="1:8" ht="19.5" customHeight="1" x14ac:dyDescent="0.25">
      <c r="A10" s="369" t="s">
        <v>303</v>
      </c>
      <c r="B10" s="372" t="s">
        <v>304</v>
      </c>
      <c r="C10" s="288" t="s">
        <v>292</v>
      </c>
      <c r="D10" s="288" t="s">
        <v>256</v>
      </c>
      <c r="E10" s="321" t="s">
        <v>257</v>
      </c>
      <c r="F10" s="289">
        <v>1294</v>
      </c>
      <c r="G10" s="324">
        <v>0.19085376825573819</v>
      </c>
    </row>
    <row r="11" spans="1:8" ht="19.5" customHeight="1" x14ac:dyDescent="0.25">
      <c r="A11" s="370"/>
      <c r="B11" s="373"/>
      <c r="C11" s="288" t="s">
        <v>284</v>
      </c>
      <c r="D11" s="288" t="s">
        <v>256</v>
      </c>
      <c r="E11" s="321" t="s">
        <v>257</v>
      </c>
      <c r="F11" s="289">
        <v>62.12</v>
      </c>
      <c r="G11" s="324">
        <v>9.1621608068365185E-3</v>
      </c>
    </row>
    <row r="12" spans="1:8" ht="19.5" customHeight="1" x14ac:dyDescent="0.25">
      <c r="A12" s="371"/>
      <c r="B12" s="374"/>
      <c r="C12" s="288" t="s">
        <v>281</v>
      </c>
      <c r="D12" s="288" t="s">
        <v>256</v>
      </c>
      <c r="E12" s="321" t="s">
        <v>257</v>
      </c>
      <c r="F12" s="289">
        <v>39.799999999999997</v>
      </c>
      <c r="G12" s="324">
        <v>5.870154541405239E-3</v>
      </c>
    </row>
    <row r="13" spans="1:8" ht="19.5" customHeight="1" x14ac:dyDescent="0.25">
      <c r="A13" s="292" t="s">
        <v>305</v>
      </c>
      <c r="B13" s="293" t="s">
        <v>306</v>
      </c>
      <c r="C13" s="294" t="s">
        <v>284</v>
      </c>
      <c r="D13" s="294" t="s">
        <v>255</v>
      </c>
      <c r="E13" s="321" t="s">
        <v>307</v>
      </c>
      <c r="F13" s="289">
        <v>151.44</v>
      </c>
      <c r="G13" s="324">
        <v>2.2336085521367073E-2</v>
      </c>
    </row>
    <row r="14" spans="1:8" ht="29.25" customHeight="1" x14ac:dyDescent="0.25">
      <c r="A14" s="295" t="s">
        <v>308</v>
      </c>
      <c r="B14" s="290" t="s">
        <v>309</v>
      </c>
      <c r="C14" s="288" t="s">
        <v>298</v>
      </c>
      <c r="D14" s="288" t="s">
        <v>310</v>
      </c>
      <c r="E14" s="323" t="s">
        <v>311</v>
      </c>
      <c r="F14" s="289">
        <v>27.86</v>
      </c>
      <c r="G14" s="324">
        <v>4.1091081789836675E-3</v>
      </c>
    </row>
    <row r="15" spans="1:8" ht="19.5" customHeight="1" x14ac:dyDescent="0.25">
      <c r="A15" s="346" t="s">
        <v>312</v>
      </c>
      <c r="B15" s="347" t="s">
        <v>313</v>
      </c>
      <c r="C15" s="288" t="s">
        <v>255</v>
      </c>
      <c r="D15" s="288" t="s">
        <v>256</v>
      </c>
      <c r="E15" s="321" t="s">
        <v>257</v>
      </c>
      <c r="F15" s="289">
        <v>231.61</v>
      </c>
      <c r="G15" s="324">
        <v>3.4160464656654968E-2</v>
      </c>
    </row>
    <row r="16" spans="1:8" s="149" customFormat="1" ht="19.5" customHeight="1" x14ac:dyDescent="0.25">
      <c r="A16" s="342" t="s">
        <v>314</v>
      </c>
      <c r="B16" s="344" t="s">
        <v>315</v>
      </c>
      <c r="C16" s="328" t="s">
        <v>281</v>
      </c>
      <c r="D16" s="328" t="s">
        <v>255</v>
      </c>
      <c r="E16" s="305" t="s">
        <v>69</v>
      </c>
      <c r="F16" s="325">
        <v>12.48</v>
      </c>
      <c r="G16" s="324">
        <v>1.8406916752949094E-3</v>
      </c>
      <c r="H16" s="10"/>
    </row>
    <row r="17" spans="1:7" ht="19.5" customHeight="1" x14ac:dyDescent="0.25">
      <c r="A17" s="287" t="s">
        <v>316</v>
      </c>
      <c r="B17" s="290" t="s">
        <v>317</v>
      </c>
      <c r="C17" s="317" t="s">
        <v>255</v>
      </c>
      <c r="D17" s="288" t="s">
        <v>256</v>
      </c>
      <c r="E17" s="322" t="s">
        <v>69</v>
      </c>
      <c r="F17" s="289">
        <v>877.34</v>
      </c>
      <c r="G17" s="324">
        <v>0.12940003480795159</v>
      </c>
    </row>
    <row r="18" spans="1:7" ht="19.5" customHeight="1" x14ac:dyDescent="0.25">
      <c r="A18" s="346" t="s">
        <v>318</v>
      </c>
      <c r="B18" s="348" t="s">
        <v>319</v>
      </c>
      <c r="C18" s="296" t="s">
        <v>298</v>
      </c>
      <c r="D18" s="288" t="s">
        <v>255</v>
      </c>
      <c r="E18" s="322" t="s">
        <v>257</v>
      </c>
      <c r="F18" s="289">
        <v>447.36</v>
      </c>
      <c r="G18" s="324">
        <v>6.5981716975955979E-2</v>
      </c>
    </row>
    <row r="19" spans="1:7" ht="22.5" customHeight="1" x14ac:dyDescent="0.25">
      <c r="A19" s="342" t="s">
        <v>320</v>
      </c>
      <c r="B19" s="347" t="s">
        <v>321</v>
      </c>
      <c r="C19" s="336" t="s">
        <v>298</v>
      </c>
      <c r="D19" s="345" t="s">
        <v>299</v>
      </c>
      <c r="E19" s="322" t="s">
        <v>257</v>
      </c>
      <c r="F19" s="289">
        <v>244.39</v>
      </c>
      <c r="G19" s="324">
        <v>3.6045403727990616E-2</v>
      </c>
    </row>
    <row r="20" spans="1:7" ht="19.5" customHeight="1" x14ac:dyDescent="0.25">
      <c r="A20" s="301" t="s">
        <v>17</v>
      </c>
      <c r="B20" s="302"/>
      <c r="C20" s="302"/>
      <c r="D20" s="302"/>
      <c r="E20" s="302"/>
      <c r="F20" s="303">
        <v>6780.0599999999986</v>
      </c>
      <c r="G20" s="304">
        <v>1</v>
      </c>
    </row>
    <row r="21" spans="1:7" ht="13" thickBot="1" x14ac:dyDescent="0.3">
      <c r="A21" s="127"/>
      <c r="B21" s="127"/>
      <c r="C21" s="127"/>
      <c r="D21" s="127"/>
      <c r="E21" s="128"/>
      <c r="F21" s="127"/>
      <c r="G21" s="129"/>
    </row>
    <row r="22" spans="1:7" ht="13.5" thickTop="1" thickBot="1" x14ac:dyDescent="0.3">
      <c r="A22" s="91" t="s">
        <v>10</v>
      </c>
      <c r="B22" s="68"/>
      <c r="C22" s="68"/>
      <c r="D22" s="68"/>
      <c r="E22" s="130"/>
      <c r="F22" s="68"/>
      <c r="G22" s="68"/>
    </row>
    <row r="23" spans="1:7" ht="13" thickTop="1" x14ac:dyDescent="0.25"/>
    <row r="25" spans="1:7" ht="20" x14ac:dyDescent="0.25">
      <c r="A25" s="63" t="s">
        <v>322</v>
      </c>
    </row>
    <row r="26" spans="1:7" ht="20" x14ac:dyDescent="0.25">
      <c r="A26" s="63" t="s">
        <v>12</v>
      </c>
    </row>
    <row r="27" spans="1:7" ht="40.5" customHeight="1" x14ac:dyDescent="0.25">
      <c r="A27" s="58" t="s">
        <v>13</v>
      </c>
    </row>
    <row r="28" spans="1:7" ht="33" customHeight="1" x14ac:dyDescent="0.25">
      <c r="A28" s="60" t="s">
        <v>21</v>
      </c>
      <c r="B28" s="61" t="s">
        <v>247</v>
      </c>
      <c r="C28" s="62" t="s">
        <v>295</v>
      </c>
      <c r="D28" s="61" t="s">
        <v>249</v>
      </c>
      <c r="E28" s="62" t="s">
        <v>250</v>
      </c>
      <c r="F28" s="61" t="s">
        <v>251</v>
      </c>
    </row>
    <row r="29" spans="1:7" ht="19.5" customHeight="1" x14ac:dyDescent="0.25">
      <c r="A29" s="301" t="s">
        <v>17</v>
      </c>
      <c r="B29" s="302"/>
      <c r="C29" s="302"/>
      <c r="D29" s="302"/>
      <c r="E29" s="302"/>
      <c r="F29" s="333">
        <v>0</v>
      </c>
      <c r="G29" s="332"/>
    </row>
  </sheetData>
  <mergeCells count="6">
    <mergeCell ref="C5:C7"/>
    <mergeCell ref="A5:A7"/>
    <mergeCell ref="B5:B7"/>
    <mergeCell ref="D5:D6"/>
    <mergeCell ref="A10:A12"/>
    <mergeCell ref="B10:B12"/>
  </mergeCells>
  <pageMargins left="0.75" right="0.75" top="1" bottom="1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CC99FF"/>
    <pageSetUpPr fitToPage="1"/>
  </sheetPr>
  <dimension ref="A1:S53"/>
  <sheetViews>
    <sheetView zoomScaleNormal="100" workbookViewId="0"/>
  </sheetViews>
  <sheetFormatPr baseColWidth="10" defaultColWidth="9.1796875" defaultRowHeight="13" x14ac:dyDescent="0.3"/>
  <cols>
    <col min="1" max="1" width="31.7265625" style="89" customWidth="1"/>
    <col min="2" max="3" width="9.7265625" style="1" customWidth="1"/>
    <col min="4" max="4" width="9.7265625" style="33" customWidth="1"/>
    <col min="5" max="6" width="9.7265625" style="1" customWidth="1"/>
    <col min="7" max="7" width="9.7265625" style="33" customWidth="1"/>
    <col min="8" max="9" width="9.7265625" style="1" customWidth="1"/>
    <col min="10" max="10" width="9.7265625" style="33" customWidth="1"/>
    <col min="11" max="12" width="9.7265625" style="1" customWidth="1"/>
    <col min="13" max="13" width="9.7265625" style="33" customWidth="1"/>
    <col min="14" max="15" width="9.7265625" style="1" customWidth="1"/>
    <col min="16" max="16" width="9.7265625" style="33" customWidth="1"/>
    <col min="17" max="17" width="9.1796875" style="1" customWidth="1"/>
    <col min="18" max="19" width="2.54296875" style="1" bestFit="1" customWidth="1"/>
    <col min="20" max="16384" width="9.1796875" style="1"/>
  </cols>
  <sheetData>
    <row r="1" spans="1:19" s="11" customFormat="1" ht="42" customHeight="1" thickTop="1" x14ac:dyDescent="0.4">
      <c r="A1" s="75" t="s">
        <v>11</v>
      </c>
      <c r="B1" s="83"/>
      <c r="C1" s="83"/>
      <c r="D1" s="83"/>
      <c r="E1" s="84"/>
      <c r="F1" s="84"/>
      <c r="G1" s="83"/>
      <c r="H1" s="84"/>
      <c r="I1" s="84"/>
      <c r="J1" s="83"/>
      <c r="K1" s="84"/>
      <c r="L1" s="84"/>
      <c r="M1" s="83"/>
      <c r="N1" s="84"/>
      <c r="O1" s="84"/>
      <c r="P1" s="83"/>
    </row>
    <row r="2" spans="1:19" ht="20" x14ac:dyDescent="0.25">
      <c r="A2" s="63" t="s">
        <v>12</v>
      </c>
      <c r="B2" s="64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26.25" customHeight="1" thickBot="1" x14ac:dyDescent="0.35">
      <c r="A3" s="49" t="s">
        <v>13</v>
      </c>
      <c r="B3" s="17"/>
      <c r="C3" s="17"/>
      <c r="D3" s="17"/>
      <c r="E3" s="17"/>
      <c r="F3" s="17"/>
      <c r="G3" s="50"/>
      <c r="H3" s="2"/>
      <c r="I3" s="2"/>
      <c r="J3" s="51"/>
      <c r="K3" s="2"/>
      <c r="L3" s="2"/>
      <c r="M3" s="51"/>
      <c r="N3" s="2"/>
      <c r="O3" s="2"/>
      <c r="P3" s="51"/>
    </row>
    <row r="4" spans="1:19" s="89" customFormat="1" ht="24" customHeight="1" thickBot="1" x14ac:dyDescent="0.3">
      <c r="A4" s="177"/>
      <c r="B4" s="173"/>
      <c r="C4" s="173"/>
      <c r="D4" s="178"/>
      <c r="E4" s="171"/>
      <c r="F4" s="34"/>
      <c r="G4" s="174" t="s">
        <v>14</v>
      </c>
      <c r="H4" s="174"/>
      <c r="I4" s="34"/>
      <c r="J4" s="172"/>
      <c r="K4" s="171"/>
      <c r="L4" s="34"/>
      <c r="M4" s="170" t="s">
        <v>15</v>
      </c>
      <c r="N4" s="173"/>
      <c r="O4" s="34"/>
      <c r="P4" s="175"/>
      <c r="Q4" s="176"/>
    </row>
    <row r="5" spans="1:19" s="89" customFormat="1" ht="24" customHeight="1" x14ac:dyDescent="0.25">
      <c r="A5" s="35" t="s">
        <v>16</v>
      </c>
      <c r="B5" s="171"/>
      <c r="C5" s="34" t="s">
        <v>17</v>
      </c>
      <c r="D5" s="172"/>
      <c r="E5" s="171"/>
      <c r="F5" s="34" t="s">
        <v>323</v>
      </c>
      <c r="G5" s="172"/>
      <c r="H5" s="171"/>
      <c r="I5" s="34" t="s">
        <v>18</v>
      </c>
      <c r="J5" s="172"/>
      <c r="K5" s="171"/>
      <c r="L5" s="34" t="s">
        <v>19</v>
      </c>
      <c r="M5" s="172"/>
      <c r="N5" s="171"/>
      <c r="O5" s="34" t="s">
        <v>20</v>
      </c>
      <c r="P5" s="175"/>
      <c r="Q5" s="176"/>
    </row>
    <row r="6" spans="1:19" s="89" customFormat="1" ht="36" customHeight="1" x14ac:dyDescent="0.25">
      <c r="A6" s="36" t="s">
        <v>21</v>
      </c>
      <c r="B6" s="43" t="s">
        <v>17</v>
      </c>
      <c r="C6" s="190" t="s">
        <v>22</v>
      </c>
      <c r="D6" s="189" t="s">
        <v>23</v>
      </c>
      <c r="E6" s="43" t="s">
        <v>324</v>
      </c>
      <c r="F6" s="190" t="s">
        <v>22</v>
      </c>
      <c r="G6" s="189" t="s">
        <v>23</v>
      </c>
      <c r="H6" s="43" t="s">
        <v>24</v>
      </c>
      <c r="I6" s="190" t="s">
        <v>22</v>
      </c>
      <c r="J6" s="189" t="s">
        <v>23</v>
      </c>
      <c r="K6" s="43" t="s">
        <v>25</v>
      </c>
      <c r="L6" s="190" t="s">
        <v>22</v>
      </c>
      <c r="M6" s="189" t="s">
        <v>23</v>
      </c>
      <c r="N6" s="43" t="s">
        <v>26</v>
      </c>
      <c r="O6" s="190" t="s">
        <v>22</v>
      </c>
      <c r="P6" s="44" t="s">
        <v>23</v>
      </c>
      <c r="Q6" s="176"/>
    </row>
    <row r="7" spans="1:19" s="193" customFormat="1" ht="15" customHeight="1" x14ac:dyDescent="0.25">
      <c r="A7" s="37" t="s">
        <v>27</v>
      </c>
      <c r="B7" s="241">
        <v>0</v>
      </c>
      <c r="C7" s="247">
        <v>0</v>
      </c>
      <c r="D7" s="248">
        <v>0</v>
      </c>
      <c r="E7" s="241">
        <v>0</v>
      </c>
      <c r="F7" s="247">
        <v>0</v>
      </c>
      <c r="G7" s="248">
        <v>0</v>
      </c>
      <c r="H7" s="241">
        <v>0</v>
      </c>
      <c r="I7" s="247">
        <v>0</v>
      </c>
      <c r="J7" s="248">
        <v>0</v>
      </c>
      <c r="K7" s="241">
        <v>0</v>
      </c>
      <c r="L7" s="247">
        <v>0</v>
      </c>
      <c r="M7" s="248">
        <v>0</v>
      </c>
      <c r="N7" s="241">
        <v>0</v>
      </c>
      <c r="O7" s="247">
        <v>0</v>
      </c>
      <c r="P7" s="249">
        <v>0</v>
      </c>
      <c r="Q7" s="191"/>
      <c r="R7" s="192"/>
      <c r="S7" s="192"/>
    </row>
    <row r="8" spans="1:19" s="193" customFormat="1" ht="15" customHeight="1" x14ac:dyDescent="0.25">
      <c r="A8" s="38" t="s">
        <v>28</v>
      </c>
      <c r="B8" s="241">
        <v>15.943000000000001</v>
      </c>
      <c r="C8" s="247">
        <v>15.936000000000002</v>
      </c>
      <c r="D8" s="248">
        <v>7.0000000000000001E-3</v>
      </c>
      <c r="E8" s="241">
        <v>15.718000000000002</v>
      </c>
      <c r="F8" s="247">
        <v>15.716000000000001</v>
      </c>
      <c r="G8" s="248">
        <v>2E-3</v>
      </c>
      <c r="H8" s="241">
        <v>5.0000000000000001E-3</v>
      </c>
      <c r="I8" s="247">
        <v>0</v>
      </c>
      <c r="J8" s="248">
        <v>5.0000000000000001E-3</v>
      </c>
      <c r="K8" s="241">
        <v>0.22</v>
      </c>
      <c r="L8" s="247">
        <v>0.22</v>
      </c>
      <c r="M8" s="248">
        <v>0</v>
      </c>
      <c r="N8" s="241">
        <v>0</v>
      </c>
      <c r="O8" s="247">
        <v>0</v>
      </c>
      <c r="P8" s="249">
        <v>0</v>
      </c>
      <c r="Q8" s="191"/>
      <c r="R8" s="192"/>
      <c r="S8" s="192"/>
    </row>
    <row r="9" spans="1:19" s="193" customFormat="1" ht="15" customHeight="1" x14ac:dyDescent="0.25">
      <c r="A9" s="38" t="s">
        <v>29</v>
      </c>
      <c r="B9" s="241">
        <v>0</v>
      </c>
      <c r="C9" s="247">
        <v>0</v>
      </c>
      <c r="D9" s="248">
        <v>0</v>
      </c>
      <c r="E9" s="241">
        <v>0</v>
      </c>
      <c r="F9" s="247">
        <v>0</v>
      </c>
      <c r="G9" s="248">
        <v>0</v>
      </c>
      <c r="H9" s="241">
        <v>0</v>
      </c>
      <c r="I9" s="247">
        <v>0</v>
      </c>
      <c r="J9" s="248">
        <v>0</v>
      </c>
      <c r="K9" s="241">
        <v>0</v>
      </c>
      <c r="L9" s="247">
        <v>0</v>
      </c>
      <c r="M9" s="248">
        <v>0</v>
      </c>
      <c r="N9" s="241">
        <v>0</v>
      </c>
      <c r="O9" s="247">
        <v>0</v>
      </c>
      <c r="P9" s="249">
        <v>0</v>
      </c>
      <c r="Q9" s="191"/>
      <c r="R9" s="192"/>
      <c r="S9" s="192"/>
    </row>
    <row r="10" spans="1:19" s="193" customFormat="1" ht="15" customHeight="1" x14ac:dyDescent="0.25">
      <c r="A10" s="38" t="s">
        <v>30</v>
      </c>
      <c r="B10" s="241">
        <v>0</v>
      </c>
      <c r="C10" s="247">
        <v>0</v>
      </c>
      <c r="D10" s="248">
        <v>0</v>
      </c>
      <c r="E10" s="241">
        <v>0</v>
      </c>
      <c r="F10" s="247">
        <v>0</v>
      </c>
      <c r="G10" s="248">
        <v>0</v>
      </c>
      <c r="H10" s="241">
        <v>0</v>
      </c>
      <c r="I10" s="247">
        <v>0</v>
      </c>
      <c r="J10" s="248">
        <v>0</v>
      </c>
      <c r="K10" s="241">
        <v>0</v>
      </c>
      <c r="L10" s="247">
        <v>0</v>
      </c>
      <c r="M10" s="248">
        <v>0</v>
      </c>
      <c r="N10" s="241">
        <v>0</v>
      </c>
      <c r="O10" s="247">
        <v>0</v>
      </c>
      <c r="P10" s="249">
        <v>0</v>
      </c>
      <c r="Q10" s="191"/>
      <c r="R10" s="192"/>
      <c r="S10" s="192"/>
    </row>
    <row r="11" spans="1:19" s="193" customFormat="1" ht="15" customHeight="1" x14ac:dyDescent="0.25">
      <c r="A11" s="39" t="s">
        <v>31</v>
      </c>
      <c r="B11" s="242">
        <v>970.22</v>
      </c>
      <c r="C11" s="250">
        <v>0</v>
      </c>
      <c r="D11" s="251">
        <v>970.22</v>
      </c>
      <c r="E11" s="242">
        <v>678.36</v>
      </c>
      <c r="F11" s="250">
        <v>0</v>
      </c>
      <c r="G11" s="251">
        <v>678.36</v>
      </c>
      <c r="H11" s="242">
        <v>0</v>
      </c>
      <c r="I11" s="250">
        <v>0</v>
      </c>
      <c r="J11" s="251">
        <v>0</v>
      </c>
      <c r="K11" s="242">
        <v>0</v>
      </c>
      <c r="L11" s="250">
        <v>0</v>
      </c>
      <c r="M11" s="251">
        <v>0</v>
      </c>
      <c r="N11" s="242">
        <v>291.86000000000007</v>
      </c>
      <c r="O11" s="250">
        <v>0</v>
      </c>
      <c r="P11" s="252">
        <v>291.86000000000007</v>
      </c>
      <c r="Q11" s="191"/>
      <c r="R11" s="192"/>
      <c r="S11" s="192"/>
    </row>
    <row r="12" spans="1:19" s="193" customFormat="1" ht="15" customHeight="1" x14ac:dyDescent="0.25">
      <c r="A12" s="38" t="s">
        <v>32</v>
      </c>
      <c r="B12" s="243">
        <v>2200.8990000000003</v>
      </c>
      <c r="C12" s="247">
        <v>1874.0990000000002</v>
      </c>
      <c r="D12" s="248">
        <v>326.79999999999995</v>
      </c>
      <c r="E12" s="243">
        <v>2052.0290000000005</v>
      </c>
      <c r="F12" s="247">
        <v>1735.2970000000003</v>
      </c>
      <c r="G12" s="248">
        <v>316.73199999999997</v>
      </c>
      <c r="H12" s="243">
        <v>0.41899999999999998</v>
      </c>
      <c r="I12" s="247">
        <v>0</v>
      </c>
      <c r="J12" s="248">
        <v>0.41899999999999998</v>
      </c>
      <c r="K12" s="243">
        <v>148.45099999999999</v>
      </c>
      <c r="L12" s="247">
        <v>138.80199999999999</v>
      </c>
      <c r="M12" s="248">
        <v>9.6490000000000009</v>
      </c>
      <c r="N12" s="243">
        <v>0</v>
      </c>
      <c r="O12" s="247">
        <v>0</v>
      </c>
      <c r="P12" s="249">
        <v>0</v>
      </c>
      <c r="Q12" s="191"/>
      <c r="R12" s="192"/>
      <c r="S12" s="192"/>
    </row>
    <row r="13" spans="1:19" s="193" customFormat="1" ht="15" customHeight="1" x14ac:dyDescent="0.25">
      <c r="A13" s="38" t="s">
        <v>33</v>
      </c>
      <c r="B13" s="243">
        <v>4858.4971000000005</v>
      </c>
      <c r="C13" s="247">
        <v>808.40600000000018</v>
      </c>
      <c r="D13" s="248">
        <v>4050.0911000000001</v>
      </c>
      <c r="E13" s="243">
        <v>3358.8260999999998</v>
      </c>
      <c r="F13" s="247">
        <v>563.35900000000004</v>
      </c>
      <c r="G13" s="248">
        <v>2795.4670999999998</v>
      </c>
      <c r="H13" s="243">
        <v>0</v>
      </c>
      <c r="I13" s="247">
        <v>0</v>
      </c>
      <c r="J13" s="248">
        <v>0</v>
      </c>
      <c r="K13" s="243">
        <v>1499.5580000000002</v>
      </c>
      <c r="L13" s="247">
        <v>244.93400000000003</v>
      </c>
      <c r="M13" s="248">
        <v>1254.6240000000003</v>
      </c>
      <c r="N13" s="243">
        <v>0.113</v>
      </c>
      <c r="O13" s="247">
        <v>0.113</v>
      </c>
      <c r="P13" s="249">
        <v>0</v>
      </c>
      <c r="Q13" s="191"/>
      <c r="R13" s="192"/>
      <c r="S13" s="192"/>
    </row>
    <row r="14" spans="1:19" s="193" customFormat="1" ht="15" customHeight="1" x14ac:dyDescent="0.25">
      <c r="A14" s="38" t="s">
        <v>34</v>
      </c>
      <c r="B14" s="243">
        <v>6328.0508999999993</v>
      </c>
      <c r="C14" s="253">
        <v>3510.2529999999997</v>
      </c>
      <c r="D14" s="254">
        <v>2817.7978999999996</v>
      </c>
      <c r="E14" s="243">
        <v>2619.3795999999993</v>
      </c>
      <c r="F14" s="253">
        <v>1629.2229999999995</v>
      </c>
      <c r="G14" s="254">
        <v>990.15660000000003</v>
      </c>
      <c r="H14" s="243">
        <v>0</v>
      </c>
      <c r="I14" s="253">
        <v>0</v>
      </c>
      <c r="J14" s="254">
        <v>0</v>
      </c>
      <c r="K14" s="243">
        <v>3708.6713</v>
      </c>
      <c r="L14" s="253">
        <v>1881.0300000000002</v>
      </c>
      <c r="M14" s="254">
        <v>1827.6412999999998</v>
      </c>
      <c r="N14" s="243">
        <v>0</v>
      </c>
      <c r="O14" s="253">
        <v>0</v>
      </c>
      <c r="P14" s="255">
        <v>0</v>
      </c>
      <c r="Q14" s="191"/>
      <c r="R14" s="192"/>
      <c r="S14" s="192"/>
    </row>
    <row r="15" spans="1:19" s="193" customFormat="1" ht="15" customHeight="1" x14ac:dyDescent="0.25">
      <c r="A15" s="38" t="s">
        <v>35</v>
      </c>
      <c r="B15" s="244">
        <v>201.49555999999995</v>
      </c>
      <c r="C15" s="253">
        <v>186.07476999999994</v>
      </c>
      <c r="D15" s="254">
        <v>15.42079</v>
      </c>
      <c r="E15" s="244">
        <v>142.88096999999996</v>
      </c>
      <c r="F15" s="253">
        <v>128.18350999999996</v>
      </c>
      <c r="G15" s="254">
        <v>14.69746</v>
      </c>
      <c r="H15" s="244">
        <v>0</v>
      </c>
      <c r="I15" s="253">
        <v>0</v>
      </c>
      <c r="J15" s="254">
        <v>0</v>
      </c>
      <c r="K15" s="244">
        <v>58.61459</v>
      </c>
      <c r="L15" s="253">
        <v>57.891260000000003</v>
      </c>
      <c r="M15" s="254">
        <v>0.72333000000000003</v>
      </c>
      <c r="N15" s="244">
        <v>0</v>
      </c>
      <c r="O15" s="253">
        <v>0</v>
      </c>
      <c r="P15" s="255">
        <v>0</v>
      </c>
      <c r="Q15" s="191"/>
      <c r="R15" s="192"/>
      <c r="S15" s="192"/>
    </row>
    <row r="16" spans="1:19" s="193" customFormat="1" ht="15" customHeight="1" x14ac:dyDescent="0.25">
      <c r="A16" s="39" t="s">
        <v>36</v>
      </c>
      <c r="B16" s="245">
        <v>138308.99299999993</v>
      </c>
      <c r="C16" s="256">
        <v>63340.948999999986</v>
      </c>
      <c r="D16" s="257">
        <v>74968.043999999951</v>
      </c>
      <c r="E16" s="245">
        <v>7415.0460000000012</v>
      </c>
      <c r="F16" s="256">
        <v>4071.2480000000014</v>
      </c>
      <c r="G16" s="257">
        <v>3343.7979999999998</v>
      </c>
      <c r="H16" s="245">
        <v>0</v>
      </c>
      <c r="I16" s="256">
        <v>0</v>
      </c>
      <c r="J16" s="257">
        <v>0</v>
      </c>
      <c r="K16" s="245">
        <v>130893.94699999994</v>
      </c>
      <c r="L16" s="256">
        <v>59269.700999999986</v>
      </c>
      <c r="M16" s="257">
        <v>71624.245999999956</v>
      </c>
      <c r="N16" s="245">
        <v>0</v>
      </c>
      <c r="O16" s="256">
        <v>0</v>
      </c>
      <c r="P16" s="258">
        <v>0</v>
      </c>
      <c r="Q16" s="191"/>
      <c r="R16" s="192"/>
      <c r="S16" s="192"/>
    </row>
    <row r="17" spans="1:19" s="193" customFormat="1" ht="15" customHeight="1" x14ac:dyDescent="0.25">
      <c r="A17" s="38" t="s">
        <v>37</v>
      </c>
      <c r="B17" s="244">
        <v>42439.643000000004</v>
      </c>
      <c r="C17" s="253">
        <v>29248.635000000006</v>
      </c>
      <c r="D17" s="254">
        <v>13191.007999999996</v>
      </c>
      <c r="E17" s="244">
        <v>21201.510999999995</v>
      </c>
      <c r="F17" s="253">
        <v>9387.8019999999997</v>
      </c>
      <c r="G17" s="254">
        <v>11813.708999999995</v>
      </c>
      <c r="H17" s="244">
        <v>0</v>
      </c>
      <c r="I17" s="253">
        <v>0</v>
      </c>
      <c r="J17" s="254">
        <v>0</v>
      </c>
      <c r="K17" s="244">
        <v>21236.124000000003</v>
      </c>
      <c r="L17" s="253">
        <v>19858.825000000004</v>
      </c>
      <c r="M17" s="254">
        <v>1377.2990000000002</v>
      </c>
      <c r="N17" s="244">
        <v>2.008</v>
      </c>
      <c r="O17" s="253">
        <v>2.008</v>
      </c>
      <c r="P17" s="255">
        <v>0</v>
      </c>
      <c r="Q17" s="191"/>
      <c r="R17" s="192"/>
      <c r="S17" s="192"/>
    </row>
    <row r="18" spans="1:19" s="193" customFormat="1" ht="15" customHeight="1" x14ac:dyDescent="0.25">
      <c r="A18" s="38" t="s">
        <v>38</v>
      </c>
      <c r="B18" s="244">
        <v>29388.627100000005</v>
      </c>
      <c r="C18" s="253">
        <v>16243.071000000009</v>
      </c>
      <c r="D18" s="254">
        <v>13145.556099999998</v>
      </c>
      <c r="E18" s="244">
        <v>22641.171100000007</v>
      </c>
      <c r="F18" s="253">
        <v>11444.013000000008</v>
      </c>
      <c r="G18" s="254">
        <v>11197.158099999999</v>
      </c>
      <c r="H18" s="244">
        <v>207.92500000000001</v>
      </c>
      <c r="I18" s="253">
        <v>0</v>
      </c>
      <c r="J18" s="254">
        <v>207.92500000000001</v>
      </c>
      <c r="K18" s="244">
        <v>4635.4309999999996</v>
      </c>
      <c r="L18" s="253">
        <v>2922.0179999999996</v>
      </c>
      <c r="M18" s="254">
        <v>1713.4129999999998</v>
      </c>
      <c r="N18" s="244">
        <v>1904.1000000000001</v>
      </c>
      <c r="O18" s="253">
        <v>1877.0400000000002</v>
      </c>
      <c r="P18" s="255">
        <v>27.06</v>
      </c>
      <c r="Q18" s="191"/>
      <c r="R18" s="192"/>
      <c r="S18" s="192"/>
    </row>
    <row r="19" spans="1:19" s="193" customFormat="1" ht="15" customHeight="1" x14ac:dyDescent="0.25">
      <c r="A19" s="38" t="s">
        <v>39</v>
      </c>
      <c r="B19" s="244">
        <v>34211.454459999986</v>
      </c>
      <c r="C19" s="253">
        <v>25605.641199999984</v>
      </c>
      <c r="D19" s="254">
        <v>8605.8132600000008</v>
      </c>
      <c r="E19" s="244">
        <v>9330.4724999999999</v>
      </c>
      <c r="F19" s="253">
        <v>4861.1633999999985</v>
      </c>
      <c r="G19" s="254">
        <v>4469.3091000000013</v>
      </c>
      <c r="H19" s="244">
        <v>101.36366000000001</v>
      </c>
      <c r="I19" s="253">
        <v>0</v>
      </c>
      <c r="J19" s="254">
        <v>101.36366000000001</v>
      </c>
      <c r="K19" s="244">
        <v>24245.953299999986</v>
      </c>
      <c r="L19" s="253">
        <v>20296.276799999985</v>
      </c>
      <c r="M19" s="254">
        <v>3949.6765</v>
      </c>
      <c r="N19" s="244">
        <v>533.66499999999996</v>
      </c>
      <c r="O19" s="253">
        <v>448.20099999999996</v>
      </c>
      <c r="P19" s="255">
        <v>85.463999999999999</v>
      </c>
      <c r="Q19" s="191"/>
      <c r="R19" s="192"/>
      <c r="S19" s="192"/>
    </row>
    <row r="20" spans="1:19" s="193" customFormat="1" ht="15" customHeight="1" x14ac:dyDescent="0.25">
      <c r="A20" s="38" t="s">
        <v>40</v>
      </c>
      <c r="B20" s="244">
        <v>2594.8052800000009</v>
      </c>
      <c r="C20" s="253">
        <v>1147.9590000000012</v>
      </c>
      <c r="D20" s="254">
        <v>1446.8462799999998</v>
      </c>
      <c r="E20" s="244">
        <v>94.531999999999996</v>
      </c>
      <c r="F20" s="253">
        <v>38.299999999999997</v>
      </c>
      <c r="G20" s="254">
        <v>56.231999999999999</v>
      </c>
      <c r="H20" s="244">
        <v>20.406999999999996</v>
      </c>
      <c r="I20" s="253">
        <v>0</v>
      </c>
      <c r="J20" s="254">
        <v>20.406999999999996</v>
      </c>
      <c r="K20" s="244">
        <v>2191.1462800000008</v>
      </c>
      <c r="L20" s="253">
        <v>1109.6590000000012</v>
      </c>
      <c r="M20" s="254">
        <v>1081.4872799999998</v>
      </c>
      <c r="N20" s="244">
        <v>288.72000000000003</v>
      </c>
      <c r="O20" s="253">
        <v>0</v>
      </c>
      <c r="P20" s="255">
        <v>288.72000000000003</v>
      </c>
      <c r="Q20" s="191"/>
      <c r="R20" s="192"/>
      <c r="S20" s="192"/>
    </row>
    <row r="21" spans="1:19" s="193" customFormat="1" ht="15" customHeight="1" x14ac:dyDescent="0.25">
      <c r="A21" s="39" t="s">
        <v>41</v>
      </c>
      <c r="B21" s="245">
        <v>9475.9376099999936</v>
      </c>
      <c r="C21" s="256">
        <v>5092.1554099999948</v>
      </c>
      <c r="D21" s="257">
        <v>4383.7821999999978</v>
      </c>
      <c r="E21" s="245">
        <v>3152.5582999999974</v>
      </c>
      <c r="F21" s="256">
        <v>1523.8179999999982</v>
      </c>
      <c r="G21" s="257">
        <v>1628.7402999999993</v>
      </c>
      <c r="H21" s="245">
        <v>1.1859999999999999</v>
      </c>
      <c r="I21" s="256">
        <v>0</v>
      </c>
      <c r="J21" s="257">
        <v>1.1859999999999999</v>
      </c>
      <c r="K21" s="245">
        <v>6322.1933099999951</v>
      </c>
      <c r="L21" s="256">
        <v>3568.3374099999969</v>
      </c>
      <c r="M21" s="257">
        <v>2753.8558999999982</v>
      </c>
      <c r="N21" s="245">
        <v>0</v>
      </c>
      <c r="O21" s="256">
        <v>0</v>
      </c>
      <c r="P21" s="258">
        <v>0</v>
      </c>
      <c r="Q21" s="191"/>
      <c r="R21" s="192"/>
      <c r="S21" s="192"/>
    </row>
    <row r="22" spans="1:19" s="193" customFormat="1" ht="15" customHeight="1" x14ac:dyDescent="0.25">
      <c r="A22" s="38" t="s">
        <v>42</v>
      </c>
      <c r="B22" s="244">
        <v>13106.539242342358</v>
      </c>
      <c r="C22" s="253">
        <v>7092.6746241896553</v>
      </c>
      <c r="D22" s="254">
        <v>6013.8646181527038</v>
      </c>
      <c r="E22" s="244">
        <v>4703.3102999999992</v>
      </c>
      <c r="F22" s="253">
        <v>3486.2977999999994</v>
      </c>
      <c r="G22" s="254">
        <v>1217.0124999999998</v>
      </c>
      <c r="H22" s="244">
        <v>2.0335000000000001</v>
      </c>
      <c r="I22" s="253">
        <v>0</v>
      </c>
      <c r="J22" s="254">
        <v>2.0335000000000001</v>
      </c>
      <c r="K22" s="244">
        <v>8367.8514423423585</v>
      </c>
      <c r="L22" s="253">
        <v>3573.5168241896563</v>
      </c>
      <c r="M22" s="254">
        <v>4794.3346181527031</v>
      </c>
      <c r="N22" s="244">
        <v>33.344000000000001</v>
      </c>
      <c r="O22" s="253">
        <v>32.86</v>
      </c>
      <c r="P22" s="255">
        <v>0.48399999999999999</v>
      </c>
      <c r="Q22" s="191"/>
      <c r="R22" s="192"/>
      <c r="S22" s="192"/>
    </row>
    <row r="23" spans="1:19" s="193" customFormat="1" ht="15" customHeight="1" x14ac:dyDescent="0.25">
      <c r="A23" s="38" t="s">
        <v>43</v>
      </c>
      <c r="B23" s="244">
        <v>20565.343999999994</v>
      </c>
      <c r="C23" s="253">
        <v>1324.9559999999981</v>
      </c>
      <c r="D23" s="254">
        <v>19240.387999999995</v>
      </c>
      <c r="E23" s="244">
        <v>20557.258999999995</v>
      </c>
      <c r="F23" s="253">
        <v>1318.5799999999981</v>
      </c>
      <c r="G23" s="254">
        <v>19238.678999999996</v>
      </c>
      <c r="H23" s="244">
        <v>0</v>
      </c>
      <c r="I23" s="253">
        <v>0</v>
      </c>
      <c r="J23" s="254">
        <v>0</v>
      </c>
      <c r="K23" s="244">
        <v>8.0849999999999991</v>
      </c>
      <c r="L23" s="253">
        <v>6.3759999999999994</v>
      </c>
      <c r="M23" s="254">
        <v>1.7090000000000001</v>
      </c>
      <c r="N23" s="244">
        <v>0</v>
      </c>
      <c r="O23" s="253">
        <v>0</v>
      </c>
      <c r="P23" s="255">
        <v>0</v>
      </c>
      <c r="Q23" s="191"/>
      <c r="R23" s="192"/>
      <c r="S23" s="192"/>
    </row>
    <row r="24" spans="1:19" s="193" customFormat="1" ht="15" customHeight="1" x14ac:dyDescent="0.25">
      <c r="A24" s="38" t="s">
        <v>44</v>
      </c>
      <c r="B24" s="244">
        <v>1515.4199159999871</v>
      </c>
      <c r="C24" s="253">
        <v>1336.9544559999872</v>
      </c>
      <c r="D24" s="254">
        <v>178.46545999999995</v>
      </c>
      <c r="E24" s="244">
        <v>1354.4588159999873</v>
      </c>
      <c r="F24" s="253">
        <v>1269.6804559999873</v>
      </c>
      <c r="G24" s="254">
        <v>84.778359999999992</v>
      </c>
      <c r="H24" s="244">
        <v>80.350099999999969</v>
      </c>
      <c r="I24" s="253">
        <v>0</v>
      </c>
      <c r="J24" s="254">
        <v>80.350099999999969</v>
      </c>
      <c r="K24" s="244">
        <v>80.611000000000004</v>
      </c>
      <c r="L24" s="253">
        <v>67.274000000000001</v>
      </c>
      <c r="M24" s="254">
        <v>13.337</v>
      </c>
      <c r="N24" s="244">
        <v>0</v>
      </c>
      <c r="O24" s="253">
        <v>0</v>
      </c>
      <c r="P24" s="255">
        <v>0</v>
      </c>
      <c r="Q24" s="191"/>
      <c r="R24" s="192"/>
      <c r="S24" s="192"/>
    </row>
    <row r="25" spans="1:19" s="193" customFormat="1" ht="15" customHeight="1" x14ac:dyDescent="0.25">
      <c r="A25" s="38" t="s">
        <v>45</v>
      </c>
      <c r="B25" s="244">
        <v>12983.266000000007</v>
      </c>
      <c r="C25" s="253">
        <v>12248.588000000007</v>
      </c>
      <c r="D25" s="254">
        <v>734.678</v>
      </c>
      <c r="E25" s="244">
        <v>12291.508000000007</v>
      </c>
      <c r="F25" s="253">
        <v>12248.588000000007</v>
      </c>
      <c r="G25" s="254">
        <v>42.92</v>
      </c>
      <c r="H25" s="244">
        <v>0</v>
      </c>
      <c r="I25" s="253">
        <v>0</v>
      </c>
      <c r="J25" s="254">
        <v>0</v>
      </c>
      <c r="K25" s="244">
        <v>691.75800000000004</v>
      </c>
      <c r="L25" s="253">
        <v>0</v>
      </c>
      <c r="M25" s="254">
        <v>691.75800000000004</v>
      </c>
      <c r="N25" s="244">
        <v>0</v>
      </c>
      <c r="O25" s="253">
        <v>0</v>
      </c>
      <c r="P25" s="255">
        <v>0</v>
      </c>
      <c r="Q25" s="191"/>
      <c r="R25" s="192"/>
      <c r="S25" s="192"/>
    </row>
    <row r="26" spans="1:19" s="193" customFormat="1" ht="15" customHeight="1" x14ac:dyDescent="0.25">
      <c r="A26" s="40" t="s">
        <v>46</v>
      </c>
      <c r="B26" s="246">
        <v>7003.4736176576371</v>
      </c>
      <c r="C26" s="259">
        <v>3338.4243709562866</v>
      </c>
      <c r="D26" s="260">
        <v>3665.0492467013505</v>
      </c>
      <c r="E26" s="246">
        <v>72.974000000000004</v>
      </c>
      <c r="F26" s="259">
        <v>72.974000000000004</v>
      </c>
      <c r="G26" s="260">
        <v>0</v>
      </c>
      <c r="H26" s="246">
        <v>0</v>
      </c>
      <c r="I26" s="259">
        <v>0</v>
      </c>
      <c r="J26" s="260">
        <v>0</v>
      </c>
      <c r="K26" s="246">
        <v>6930.4996176576369</v>
      </c>
      <c r="L26" s="259">
        <v>3265.4503709562864</v>
      </c>
      <c r="M26" s="260">
        <v>3665.0492467013505</v>
      </c>
      <c r="N26" s="246">
        <v>0</v>
      </c>
      <c r="O26" s="259">
        <v>0</v>
      </c>
      <c r="P26" s="261">
        <v>0</v>
      </c>
      <c r="Q26" s="191"/>
      <c r="R26" s="192"/>
      <c r="S26" s="192"/>
    </row>
    <row r="27" spans="1:19" s="89" customFormat="1" ht="33" customHeight="1" thickBot="1" x14ac:dyDescent="0.3">
      <c r="A27" s="41" t="s">
        <v>17</v>
      </c>
      <c r="B27" s="196">
        <v>326168.60878599982</v>
      </c>
      <c r="C27" s="197">
        <v>172414.77683114589</v>
      </c>
      <c r="D27" s="198">
        <v>153753.83195485399</v>
      </c>
      <c r="E27" s="196">
        <v>111681.99468599999</v>
      </c>
      <c r="F27" s="197">
        <v>53794.243165999986</v>
      </c>
      <c r="G27" s="198">
        <v>57887.751519999998</v>
      </c>
      <c r="H27" s="196">
        <v>413.68925999999999</v>
      </c>
      <c r="I27" s="197">
        <v>0</v>
      </c>
      <c r="J27" s="198">
        <v>413.68925999999999</v>
      </c>
      <c r="K27" s="196">
        <v>211019.11483999994</v>
      </c>
      <c r="L27" s="197">
        <v>116260.3116651459</v>
      </c>
      <c r="M27" s="198">
        <v>94758.803174854009</v>
      </c>
      <c r="N27" s="196">
        <v>3053.81</v>
      </c>
      <c r="O27" s="197">
        <v>2360.2219999999998</v>
      </c>
      <c r="P27" s="198">
        <v>693.58800000000008</v>
      </c>
      <c r="Q27" s="194"/>
      <c r="R27" s="195"/>
      <c r="S27" s="195"/>
    </row>
    <row r="28" spans="1:19" s="89" customFormat="1" ht="33" customHeight="1" thickBot="1" x14ac:dyDescent="0.3">
      <c r="A28" s="42" t="s">
        <v>47</v>
      </c>
      <c r="B28" s="262">
        <v>305407.34999999998</v>
      </c>
      <c r="C28" s="263">
        <v>171110.622</v>
      </c>
      <c r="D28" s="264">
        <v>134296.728</v>
      </c>
      <c r="E28" s="262">
        <v>91169.549999999988</v>
      </c>
      <c r="F28" s="263">
        <v>52490.09</v>
      </c>
      <c r="G28" s="264">
        <v>38679.46</v>
      </c>
      <c r="H28" s="262">
        <v>372.65</v>
      </c>
      <c r="I28" s="263">
        <v>0</v>
      </c>
      <c r="J28" s="264">
        <v>372.65</v>
      </c>
      <c r="K28" s="262">
        <v>210811.34</v>
      </c>
      <c r="L28" s="263">
        <v>116260.31</v>
      </c>
      <c r="M28" s="264">
        <v>94551.03</v>
      </c>
      <c r="N28" s="262">
        <v>3053.81</v>
      </c>
      <c r="O28" s="263">
        <v>2360.2219999999998</v>
      </c>
      <c r="P28" s="265">
        <v>693.58800000000008</v>
      </c>
      <c r="Q28" s="194"/>
      <c r="R28" s="195"/>
      <c r="S28" s="195"/>
    </row>
    <row r="29" spans="1:19" ht="7.5" customHeight="1" thickBot="1" x14ac:dyDescent="0.35">
      <c r="A29" s="95"/>
      <c r="B29" s="45"/>
      <c r="C29" s="47"/>
      <c r="D29" s="48"/>
      <c r="E29" s="47"/>
      <c r="F29" s="47"/>
      <c r="G29" s="48"/>
      <c r="H29" s="47"/>
      <c r="I29" s="45"/>
      <c r="J29" s="46"/>
      <c r="K29" s="45"/>
      <c r="L29" s="45"/>
      <c r="M29" s="46"/>
      <c r="N29" s="45"/>
      <c r="O29" s="45"/>
      <c r="P29" s="46"/>
    </row>
    <row r="30" spans="1:19" thickTop="1" x14ac:dyDescent="0.25">
      <c r="A30" s="103" t="s">
        <v>48</v>
      </c>
      <c r="B30" s="104"/>
      <c r="C30" s="104"/>
      <c r="D30" s="104"/>
      <c r="E30" s="104"/>
      <c r="F30" s="105"/>
      <c r="G30" s="106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9" thickBot="1" x14ac:dyDescent="0.3">
      <c r="A31" s="96" t="s">
        <v>49</v>
      </c>
      <c r="B31" s="93"/>
      <c r="C31" s="93"/>
      <c r="D31" s="93"/>
      <c r="E31" s="93"/>
      <c r="F31" s="94"/>
      <c r="G31" s="97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98" t="s">
        <v>10</v>
      </c>
      <c r="B32" s="99"/>
      <c r="C32" s="99"/>
      <c r="D32" s="99"/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1:16" ht="13.5" thickTop="1" x14ac:dyDescent="0.3">
      <c r="A33" s="266"/>
      <c r="B33" s="266"/>
      <c r="C33" s="266"/>
      <c r="D33" s="32"/>
      <c r="E33" s="5"/>
      <c r="F33" s="5"/>
      <c r="G33" s="32"/>
      <c r="H33" s="5"/>
      <c r="I33" s="5"/>
      <c r="J33" s="32"/>
      <c r="K33" s="5"/>
      <c r="L33" s="5"/>
      <c r="M33" s="32"/>
      <c r="N33" s="5"/>
      <c r="O33" s="5"/>
      <c r="P33" s="32"/>
    </row>
    <row r="34" spans="1:16" x14ac:dyDescent="0.3">
      <c r="A34" s="266"/>
      <c r="B34" s="266"/>
      <c r="C34" s="266"/>
    </row>
    <row r="35" spans="1:16" x14ac:dyDescent="0.3">
      <c r="A35" s="266"/>
      <c r="B35" s="266"/>
      <c r="C35" s="266"/>
    </row>
    <row r="36" spans="1:16" x14ac:dyDescent="0.3">
      <c r="A36" s="266"/>
      <c r="B36" s="266"/>
      <c r="C36" s="266"/>
    </row>
    <row r="37" spans="1:16" x14ac:dyDescent="0.3">
      <c r="A37" s="266"/>
      <c r="B37" s="266"/>
      <c r="C37" s="266"/>
    </row>
    <row r="38" spans="1:16" x14ac:dyDescent="0.3">
      <c r="A38" s="266"/>
      <c r="B38" s="266"/>
      <c r="C38" s="266"/>
    </row>
    <row r="39" spans="1:16" x14ac:dyDescent="0.3">
      <c r="A39" s="266"/>
      <c r="B39" s="266"/>
      <c r="C39" s="266"/>
    </row>
    <row r="40" spans="1:16" x14ac:dyDescent="0.3">
      <c r="A40" s="266"/>
      <c r="B40" s="266"/>
      <c r="C40" s="266"/>
    </row>
    <row r="41" spans="1:16" x14ac:dyDescent="0.3">
      <c r="A41" s="266"/>
      <c r="B41" s="266"/>
      <c r="C41" s="266"/>
    </row>
    <row r="42" spans="1:16" x14ac:dyDescent="0.3">
      <c r="A42" s="266"/>
      <c r="B42" s="266"/>
      <c r="C42" s="266"/>
    </row>
    <row r="43" spans="1:16" x14ac:dyDescent="0.3">
      <c r="A43" s="266"/>
      <c r="B43" s="266"/>
      <c r="C43" s="266"/>
    </row>
    <row r="44" spans="1:16" x14ac:dyDescent="0.3">
      <c r="A44" s="266"/>
      <c r="B44" s="266"/>
      <c r="C44" s="266"/>
    </row>
    <row r="45" spans="1:16" x14ac:dyDescent="0.3">
      <c r="A45" s="266"/>
      <c r="B45" s="266"/>
      <c r="C45" s="266"/>
    </row>
    <row r="46" spans="1:16" x14ac:dyDescent="0.3">
      <c r="A46" s="266"/>
      <c r="B46" s="266"/>
      <c r="C46" s="266"/>
    </row>
    <row r="47" spans="1:16" x14ac:dyDescent="0.3">
      <c r="A47" s="266"/>
      <c r="B47" s="266"/>
      <c r="C47" s="266"/>
    </row>
    <row r="48" spans="1:16" x14ac:dyDescent="0.3">
      <c r="A48" s="266"/>
      <c r="B48" s="266"/>
      <c r="C48" s="266"/>
    </row>
    <row r="49" spans="1:3" x14ac:dyDescent="0.3">
      <c r="A49" s="266"/>
      <c r="B49" s="266"/>
      <c r="C49" s="266"/>
    </row>
    <row r="50" spans="1:3" x14ac:dyDescent="0.3">
      <c r="A50" s="266"/>
      <c r="B50" s="266"/>
      <c r="C50" s="266"/>
    </row>
    <row r="51" spans="1:3" x14ac:dyDescent="0.3">
      <c r="A51" s="266"/>
      <c r="B51" s="266"/>
      <c r="C51" s="266"/>
    </row>
    <row r="52" spans="1:3" x14ac:dyDescent="0.3">
      <c r="A52" s="266"/>
      <c r="B52" s="266"/>
      <c r="C52" s="266"/>
    </row>
    <row r="53" spans="1:3" x14ac:dyDescent="0.3">
      <c r="A53" s="266"/>
      <c r="B53" s="266"/>
      <c r="C53" s="266"/>
    </row>
  </sheetData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CC99FF"/>
    <pageSetUpPr fitToPage="1"/>
  </sheetPr>
  <dimension ref="A1:S33"/>
  <sheetViews>
    <sheetView zoomScaleNormal="100" workbookViewId="0"/>
  </sheetViews>
  <sheetFormatPr baseColWidth="10" defaultColWidth="9.1796875" defaultRowHeight="13" x14ac:dyDescent="0.3"/>
  <cols>
    <col min="1" max="1" width="31.7265625" style="89" customWidth="1"/>
    <col min="2" max="3" width="9.7265625" style="1" customWidth="1"/>
    <col min="4" max="4" width="9.7265625" style="33" customWidth="1"/>
    <col min="5" max="6" width="9.7265625" style="1" customWidth="1"/>
    <col min="7" max="7" width="9.7265625" style="33" customWidth="1"/>
    <col min="8" max="9" width="9.7265625" style="1" customWidth="1"/>
    <col min="10" max="10" width="9.7265625" style="33" customWidth="1"/>
    <col min="11" max="12" width="9.7265625" style="1" customWidth="1"/>
    <col min="13" max="13" width="9.7265625" style="33" customWidth="1"/>
    <col min="14" max="15" width="9.7265625" style="1" customWidth="1"/>
    <col min="16" max="16" width="9.7265625" style="33" customWidth="1"/>
    <col min="17" max="16384" width="9.1796875" style="1"/>
  </cols>
  <sheetData>
    <row r="1" spans="1:19" s="11" customFormat="1" ht="42" customHeight="1" thickTop="1" x14ac:dyDescent="0.4">
      <c r="A1" s="80" t="s">
        <v>50</v>
      </c>
      <c r="B1" s="83"/>
      <c r="C1" s="83"/>
      <c r="D1" s="83"/>
      <c r="E1" s="84"/>
      <c r="F1" s="84"/>
      <c r="G1" s="83"/>
      <c r="H1" s="84"/>
      <c r="I1" s="84"/>
      <c r="J1" s="83"/>
      <c r="K1" s="84"/>
      <c r="L1" s="84"/>
      <c r="M1" s="83"/>
      <c r="N1" s="84"/>
      <c r="O1" s="84"/>
      <c r="P1" s="83"/>
    </row>
    <row r="2" spans="1:19" ht="20" x14ac:dyDescent="0.25">
      <c r="A2" s="63" t="s">
        <v>51</v>
      </c>
      <c r="B2" s="64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26.25" customHeight="1" thickBot="1" x14ac:dyDescent="0.35">
      <c r="A3" s="49" t="s">
        <v>13</v>
      </c>
      <c r="B3" s="17"/>
      <c r="C3" s="17"/>
      <c r="D3" s="17"/>
      <c r="E3" s="17"/>
      <c r="F3" s="17"/>
      <c r="G3" s="50"/>
      <c r="H3" s="2"/>
      <c r="I3" s="2"/>
      <c r="J3" s="51"/>
      <c r="K3" s="2"/>
      <c r="L3" s="2"/>
      <c r="M3" s="51"/>
      <c r="N3" s="2"/>
      <c r="O3" s="2"/>
      <c r="P3" s="51"/>
    </row>
    <row r="4" spans="1:19" s="89" customFormat="1" ht="24" customHeight="1" thickBot="1" x14ac:dyDescent="0.3">
      <c r="A4" s="177"/>
      <c r="B4" s="173"/>
      <c r="C4" s="173"/>
      <c r="D4" s="178"/>
      <c r="E4" s="171"/>
      <c r="F4" s="34"/>
      <c r="G4" s="174" t="s">
        <v>14</v>
      </c>
      <c r="H4" s="174"/>
      <c r="I4" s="34"/>
      <c r="J4" s="172"/>
      <c r="K4" s="171"/>
      <c r="L4" s="34"/>
      <c r="M4" s="170" t="s">
        <v>15</v>
      </c>
      <c r="N4" s="173"/>
      <c r="O4" s="34"/>
      <c r="P4" s="175"/>
      <c r="Q4" s="176"/>
    </row>
    <row r="5" spans="1:19" s="89" customFormat="1" ht="24" customHeight="1" x14ac:dyDescent="0.25">
      <c r="A5" s="35" t="s">
        <v>16</v>
      </c>
      <c r="B5" s="171"/>
      <c r="C5" s="34" t="s">
        <v>17</v>
      </c>
      <c r="D5" s="172"/>
      <c r="E5" s="171"/>
      <c r="F5" s="34" t="s">
        <v>323</v>
      </c>
      <c r="G5" s="172"/>
      <c r="H5" s="171"/>
      <c r="I5" s="34" t="s">
        <v>18</v>
      </c>
      <c r="J5" s="172"/>
      <c r="K5" s="171"/>
      <c r="L5" s="34" t="s">
        <v>19</v>
      </c>
      <c r="M5" s="172"/>
      <c r="N5" s="171"/>
      <c r="O5" s="34" t="s">
        <v>20</v>
      </c>
      <c r="P5" s="175"/>
      <c r="Q5" s="176"/>
    </row>
    <row r="6" spans="1:19" s="89" customFormat="1" ht="36" customHeight="1" x14ac:dyDescent="0.25">
      <c r="A6" s="36" t="s">
        <v>21</v>
      </c>
      <c r="B6" s="43" t="s">
        <v>17</v>
      </c>
      <c r="C6" s="190" t="s">
        <v>22</v>
      </c>
      <c r="D6" s="189" t="s">
        <v>23</v>
      </c>
      <c r="E6" s="43" t="s">
        <v>324</v>
      </c>
      <c r="F6" s="190" t="s">
        <v>22</v>
      </c>
      <c r="G6" s="189" t="s">
        <v>23</v>
      </c>
      <c r="H6" s="43" t="s">
        <v>24</v>
      </c>
      <c r="I6" s="190" t="s">
        <v>22</v>
      </c>
      <c r="J6" s="189" t="s">
        <v>23</v>
      </c>
      <c r="K6" s="43" t="s">
        <v>25</v>
      </c>
      <c r="L6" s="190" t="s">
        <v>22</v>
      </c>
      <c r="M6" s="189" t="s">
        <v>23</v>
      </c>
      <c r="N6" s="43" t="s">
        <v>26</v>
      </c>
      <c r="O6" s="190" t="s">
        <v>22</v>
      </c>
      <c r="P6" s="44" t="s">
        <v>23</v>
      </c>
      <c r="Q6" s="176"/>
    </row>
    <row r="7" spans="1:19" s="193" customFormat="1" ht="15" customHeight="1" x14ac:dyDescent="0.25">
      <c r="A7" s="37" t="s">
        <v>27</v>
      </c>
      <c r="B7" s="241">
        <v>0</v>
      </c>
      <c r="C7" s="247">
        <v>0</v>
      </c>
      <c r="D7" s="248">
        <v>0</v>
      </c>
      <c r="E7" s="241">
        <v>0</v>
      </c>
      <c r="F7" s="247">
        <v>0</v>
      </c>
      <c r="G7" s="248">
        <v>0</v>
      </c>
      <c r="H7" s="241">
        <v>0</v>
      </c>
      <c r="I7" s="247">
        <v>0</v>
      </c>
      <c r="J7" s="248">
        <v>0</v>
      </c>
      <c r="K7" s="241">
        <v>0</v>
      </c>
      <c r="L7" s="247">
        <v>0</v>
      </c>
      <c r="M7" s="248">
        <v>0</v>
      </c>
      <c r="N7" s="241">
        <v>0</v>
      </c>
      <c r="O7" s="247">
        <v>0</v>
      </c>
      <c r="P7" s="249">
        <v>0</v>
      </c>
      <c r="Q7" s="191"/>
      <c r="R7" s="192"/>
      <c r="S7" s="192"/>
    </row>
    <row r="8" spans="1:19" s="193" customFormat="1" ht="15" customHeight="1" x14ac:dyDescent="0.25">
      <c r="A8" s="38" t="s">
        <v>28</v>
      </c>
      <c r="B8" s="241">
        <v>1.4930000000000001</v>
      </c>
      <c r="C8" s="247">
        <v>1.4930000000000001</v>
      </c>
      <c r="D8" s="248">
        <v>0</v>
      </c>
      <c r="E8" s="241">
        <v>1.4930000000000001</v>
      </c>
      <c r="F8" s="247">
        <v>1.4930000000000001</v>
      </c>
      <c r="G8" s="248">
        <v>0</v>
      </c>
      <c r="H8" s="241">
        <v>0</v>
      </c>
      <c r="I8" s="247">
        <v>0</v>
      </c>
      <c r="J8" s="248">
        <v>0</v>
      </c>
      <c r="K8" s="241">
        <v>0</v>
      </c>
      <c r="L8" s="247">
        <v>0</v>
      </c>
      <c r="M8" s="248">
        <v>0</v>
      </c>
      <c r="N8" s="241">
        <v>0</v>
      </c>
      <c r="O8" s="247">
        <v>0</v>
      </c>
      <c r="P8" s="249">
        <v>0</v>
      </c>
      <c r="Q8" s="191"/>
      <c r="R8" s="192"/>
      <c r="S8" s="192"/>
    </row>
    <row r="9" spans="1:19" s="193" customFormat="1" ht="15" customHeight="1" x14ac:dyDescent="0.25">
      <c r="A9" s="38" t="s">
        <v>29</v>
      </c>
      <c r="B9" s="241">
        <v>0</v>
      </c>
      <c r="C9" s="247">
        <v>0</v>
      </c>
      <c r="D9" s="248">
        <v>0</v>
      </c>
      <c r="E9" s="241">
        <v>0</v>
      </c>
      <c r="F9" s="247">
        <v>0</v>
      </c>
      <c r="G9" s="248">
        <v>0</v>
      </c>
      <c r="H9" s="241">
        <v>0</v>
      </c>
      <c r="I9" s="247">
        <v>0</v>
      </c>
      <c r="J9" s="248">
        <v>0</v>
      </c>
      <c r="K9" s="241">
        <v>0</v>
      </c>
      <c r="L9" s="247">
        <v>0</v>
      </c>
      <c r="M9" s="248">
        <v>0</v>
      </c>
      <c r="N9" s="241">
        <v>0</v>
      </c>
      <c r="O9" s="247">
        <v>0</v>
      </c>
      <c r="P9" s="249">
        <v>0</v>
      </c>
      <c r="Q9" s="191"/>
      <c r="R9" s="192"/>
      <c r="S9" s="192"/>
    </row>
    <row r="10" spans="1:19" s="193" customFormat="1" ht="15" customHeight="1" x14ac:dyDescent="0.25">
      <c r="A10" s="38" t="s">
        <v>30</v>
      </c>
      <c r="B10" s="241">
        <v>0</v>
      </c>
      <c r="C10" s="247">
        <v>0</v>
      </c>
      <c r="D10" s="248">
        <v>0</v>
      </c>
      <c r="E10" s="241">
        <v>0</v>
      </c>
      <c r="F10" s="247">
        <v>0</v>
      </c>
      <c r="G10" s="248">
        <v>0</v>
      </c>
      <c r="H10" s="241">
        <v>0</v>
      </c>
      <c r="I10" s="247">
        <v>0</v>
      </c>
      <c r="J10" s="248">
        <v>0</v>
      </c>
      <c r="K10" s="241">
        <v>0</v>
      </c>
      <c r="L10" s="247">
        <v>0</v>
      </c>
      <c r="M10" s="248">
        <v>0</v>
      </c>
      <c r="N10" s="241">
        <v>0</v>
      </c>
      <c r="O10" s="247">
        <v>0</v>
      </c>
      <c r="P10" s="249">
        <v>0</v>
      </c>
      <c r="Q10" s="191"/>
      <c r="R10" s="192"/>
      <c r="S10" s="192"/>
    </row>
    <row r="11" spans="1:19" s="193" customFormat="1" ht="15" customHeight="1" x14ac:dyDescent="0.25">
      <c r="A11" s="39" t="s">
        <v>31</v>
      </c>
      <c r="B11" s="242">
        <v>0</v>
      </c>
      <c r="C11" s="250">
        <v>0</v>
      </c>
      <c r="D11" s="251">
        <v>0</v>
      </c>
      <c r="E11" s="242">
        <v>0</v>
      </c>
      <c r="F11" s="250">
        <v>0</v>
      </c>
      <c r="G11" s="251">
        <v>0</v>
      </c>
      <c r="H11" s="242">
        <v>0</v>
      </c>
      <c r="I11" s="250">
        <v>0</v>
      </c>
      <c r="J11" s="251">
        <v>0</v>
      </c>
      <c r="K11" s="242">
        <v>0</v>
      </c>
      <c r="L11" s="250">
        <v>0</v>
      </c>
      <c r="M11" s="251">
        <v>0</v>
      </c>
      <c r="N11" s="242">
        <v>0</v>
      </c>
      <c r="O11" s="250">
        <v>0</v>
      </c>
      <c r="P11" s="252">
        <v>0</v>
      </c>
      <c r="Q11" s="191"/>
      <c r="R11" s="192"/>
      <c r="S11" s="192"/>
    </row>
    <row r="12" spans="1:19" s="193" customFormat="1" ht="15" customHeight="1" x14ac:dyDescent="0.25">
      <c r="A12" s="38" t="s">
        <v>32</v>
      </c>
      <c r="B12" s="243">
        <v>217.13899999999998</v>
      </c>
      <c r="C12" s="247">
        <v>190.30699999999999</v>
      </c>
      <c r="D12" s="248">
        <v>26.832000000000001</v>
      </c>
      <c r="E12" s="243">
        <v>80.145999999999987</v>
      </c>
      <c r="F12" s="247">
        <v>53.313999999999993</v>
      </c>
      <c r="G12" s="248">
        <v>26.832000000000001</v>
      </c>
      <c r="H12" s="243">
        <v>0</v>
      </c>
      <c r="I12" s="247">
        <v>0</v>
      </c>
      <c r="J12" s="248">
        <v>0</v>
      </c>
      <c r="K12" s="243">
        <v>136.99299999999999</v>
      </c>
      <c r="L12" s="247">
        <v>136.99299999999999</v>
      </c>
      <c r="M12" s="248">
        <v>0</v>
      </c>
      <c r="N12" s="243">
        <v>0</v>
      </c>
      <c r="O12" s="247">
        <v>0</v>
      </c>
      <c r="P12" s="249">
        <v>0</v>
      </c>
      <c r="Q12" s="191"/>
      <c r="R12" s="192"/>
      <c r="S12" s="192"/>
    </row>
    <row r="13" spans="1:19" s="193" customFormat="1" ht="15" customHeight="1" x14ac:dyDescent="0.25">
      <c r="A13" s="38" t="s">
        <v>33</v>
      </c>
      <c r="B13" s="243">
        <v>2913.8219999999997</v>
      </c>
      <c r="C13" s="247">
        <v>86.941000000000003</v>
      </c>
      <c r="D13" s="248">
        <v>2826.8809999999999</v>
      </c>
      <c r="E13" s="243">
        <v>2078.0369999999998</v>
      </c>
      <c r="F13" s="247">
        <v>49.837000000000003</v>
      </c>
      <c r="G13" s="248">
        <v>2028.1999999999998</v>
      </c>
      <c r="H13" s="243">
        <v>0</v>
      </c>
      <c r="I13" s="247">
        <v>0</v>
      </c>
      <c r="J13" s="248">
        <v>0</v>
      </c>
      <c r="K13" s="243">
        <v>835.78500000000008</v>
      </c>
      <c r="L13" s="247">
        <v>37.103999999999999</v>
      </c>
      <c r="M13" s="248">
        <v>798.68100000000004</v>
      </c>
      <c r="N13" s="243">
        <v>0</v>
      </c>
      <c r="O13" s="247">
        <v>0</v>
      </c>
      <c r="P13" s="249">
        <v>0</v>
      </c>
      <c r="Q13" s="191"/>
      <c r="R13" s="192"/>
      <c r="S13" s="192"/>
    </row>
    <row r="14" spans="1:19" s="193" customFormat="1" ht="15" customHeight="1" x14ac:dyDescent="0.25">
      <c r="A14" s="38" t="s">
        <v>34</v>
      </c>
      <c r="B14" s="243">
        <v>2402.6374999999998</v>
      </c>
      <c r="C14" s="253">
        <v>934.22499999999991</v>
      </c>
      <c r="D14" s="254">
        <v>1468.4124999999997</v>
      </c>
      <c r="E14" s="243">
        <v>618.45349999999985</v>
      </c>
      <c r="F14" s="253">
        <v>158.12699999999998</v>
      </c>
      <c r="G14" s="254">
        <v>460.32649999999984</v>
      </c>
      <c r="H14" s="243">
        <v>0</v>
      </c>
      <c r="I14" s="253">
        <v>0</v>
      </c>
      <c r="J14" s="254">
        <v>0</v>
      </c>
      <c r="K14" s="243">
        <v>1784.1839999999997</v>
      </c>
      <c r="L14" s="253">
        <v>776.09799999999996</v>
      </c>
      <c r="M14" s="254">
        <v>1008.0859999999998</v>
      </c>
      <c r="N14" s="243">
        <v>0</v>
      </c>
      <c r="O14" s="253">
        <v>0</v>
      </c>
      <c r="P14" s="255">
        <v>0</v>
      </c>
      <c r="Q14" s="191"/>
      <c r="R14" s="192"/>
      <c r="S14" s="192"/>
    </row>
    <row r="15" spans="1:19" s="193" customFormat="1" ht="15" customHeight="1" x14ac:dyDescent="0.25">
      <c r="A15" s="38" t="s">
        <v>35</v>
      </c>
      <c r="B15" s="244">
        <v>13.047599999999999</v>
      </c>
      <c r="C15" s="253">
        <v>4.3020000000000005</v>
      </c>
      <c r="D15" s="254">
        <v>8.7455999999999996</v>
      </c>
      <c r="E15" s="244">
        <v>10.8733</v>
      </c>
      <c r="F15" s="253">
        <v>2.1630000000000003</v>
      </c>
      <c r="G15" s="254">
        <v>8.7103000000000002</v>
      </c>
      <c r="H15" s="244">
        <v>0</v>
      </c>
      <c r="I15" s="253">
        <v>0</v>
      </c>
      <c r="J15" s="254">
        <v>0</v>
      </c>
      <c r="K15" s="244">
        <v>2.1743000000000001</v>
      </c>
      <c r="L15" s="253">
        <v>2.1390000000000002</v>
      </c>
      <c r="M15" s="254">
        <v>3.5300000000000005E-2</v>
      </c>
      <c r="N15" s="244">
        <v>0</v>
      </c>
      <c r="O15" s="253">
        <v>0</v>
      </c>
      <c r="P15" s="255">
        <v>0</v>
      </c>
      <c r="Q15" s="191"/>
      <c r="R15" s="192"/>
      <c r="S15" s="192"/>
    </row>
    <row r="16" spans="1:19" s="193" customFormat="1" ht="15" customHeight="1" x14ac:dyDescent="0.25">
      <c r="A16" s="39" t="s">
        <v>36</v>
      </c>
      <c r="B16" s="245">
        <v>20374.463000000003</v>
      </c>
      <c r="C16" s="256">
        <v>14455.015000000001</v>
      </c>
      <c r="D16" s="257">
        <v>5919.4480000000003</v>
      </c>
      <c r="E16" s="245">
        <v>2307.0450000000001</v>
      </c>
      <c r="F16" s="256">
        <v>988.69500000000005</v>
      </c>
      <c r="G16" s="257">
        <v>1318.35</v>
      </c>
      <c r="H16" s="245">
        <v>0</v>
      </c>
      <c r="I16" s="256">
        <v>0</v>
      </c>
      <c r="J16" s="257">
        <v>0</v>
      </c>
      <c r="K16" s="245">
        <v>18067.418000000001</v>
      </c>
      <c r="L16" s="256">
        <v>13466.320000000002</v>
      </c>
      <c r="M16" s="257">
        <v>4601.098</v>
      </c>
      <c r="N16" s="245">
        <v>0</v>
      </c>
      <c r="O16" s="256">
        <v>0</v>
      </c>
      <c r="P16" s="258">
        <v>0</v>
      </c>
      <c r="Q16" s="191"/>
      <c r="R16" s="192"/>
      <c r="S16" s="192"/>
    </row>
    <row r="17" spans="1:19" s="193" customFormat="1" ht="15" customHeight="1" x14ac:dyDescent="0.25">
      <c r="A17" s="38" t="s">
        <v>37</v>
      </c>
      <c r="B17" s="244">
        <v>7923.8659999999963</v>
      </c>
      <c r="C17" s="253">
        <v>1632.5929999999998</v>
      </c>
      <c r="D17" s="254">
        <v>6291.2729999999965</v>
      </c>
      <c r="E17" s="244">
        <v>6961.6339999999964</v>
      </c>
      <c r="F17" s="253">
        <v>960.86099999999999</v>
      </c>
      <c r="G17" s="254">
        <v>6000.7729999999965</v>
      </c>
      <c r="H17" s="244">
        <v>0</v>
      </c>
      <c r="I17" s="253">
        <v>0</v>
      </c>
      <c r="J17" s="254">
        <v>0</v>
      </c>
      <c r="K17" s="244">
        <v>962.23199999999997</v>
      </c>
      <c r="L17" s="253">
        <v>671.73199999999997</v>
      </c>
      <c r="M17" s="254">
        <v>290.49999999999994</v>
      </c>
      <c r="N17" s="244">
        <v>0</v>
      </c>
      <c r="O17" s="253">
        <v>0</v>
      </c>
      <c r="P17" s="255">
        <v>0</v>
      </c>
      <c r="Q17" s="191"/>
      <c r="R17" s="192"/>
      <c r="S17" s="192"/>
    </row>
    <row r="18" spans="1:19" s="193" customFormat="1" ht="15" customHeight="1" x14ac:dyDescent="0.25">
      <c r="A18" s="38" t="s">
        <v>38</v>
      </c>
      <c r="B18" s="244">
        <v>5360.1639999999989</v>
      </c>
      <c r="C18" s="253">
        <v>1286.4480000000001</v>
      </c>
      <c r="D18" s="254">
        <v>4073.7159999999985</v>
      </c>
      <c r="E18" s="244">
        <v>4900.3649999999989</v>
      </c>
      <c r="F18" s="253">
        <v>1008.6180000000001</v>
      </c>
      <c r="G18" s="254">
        <v>3891.7469999999985</v>
      </c>
      <c r="H18" s="244">
        <v>150.20499999999998</v>
      </c>
      <c r="I18" s="253">
        <v>0</v>
      </c>
      <c r="J18" s="254">
        <v>150.20499999999998</v>
      </c>
      <c r="K18" s="244">
        <v>256.13400000000007</v>
      </c>
      <c r="L18" s="253">
        <v>224.37000000000006</v>
      </c>
      <c r="M18" s="254">
        <v>31.763999999999999</v>
      </c>
      <c r="N18" s="244">
        <v>53.459999999999994</v>
      </c>
      <c r="O18" s="253">
        <v>53.459999999999994</v>
      </c>
      <c r="P18" s="255">
        <v>0</v>
      </c>
      <c r="Q18" s="191"/>
      <c r="R18" s="192"/>
      <c r="S18" s="192"/>
    </row>
    <row r="19" spans="1:19" s="193" customFormat="1" ht="15" customHeight="1" x14ac:dyDescent="0.25">
      <c r="A19" s="38" t="s">
        <v>39</v>
      </c>
      <c r="B19" s="244">
        <v>5337.1620999999959</v>
      </c>
      <c r="C19" s="253">
        <v>3685.7619999999961</v>
      </c>
      <c r="D19" s="254">
        <v>1651.4000999999994</v>
      </c>
      <c r="E19" s="244">
        <v>1377.5194999999999</v>
      </c>
      <c r="F19" s="253">
        <v>406.68940000000009</v>
      </c>
      <c r="G19" s="254">
        <v>970.83009999999967</v>
      </c>
      <c r="H19" s="244">
        <v>13.549999999999999</v>
      </c>
      <c r="I19" s="253">
        <v>0</v>
      </c>
      <c r="J19" s="254">
        <v>13.549999999999999</v>
      </c>
      <c r="K19" s="244">
        <v>3922.4685999999961</v>
      </c>
      <c r="L19" s="253">
        <v>3273.892599999996</v>
      </c>
      <c r="M19" s="254">
        <v>648.57599999999991</v>
      </c>
      <c r="N19" s="244">
        <v>23.623999999999999</v>
      </c>
      <c r="O19" s="253">
        <v>5.18</v>
      </c>
      <c r="P19" s="255">
        <v>18.443999999999999</v>
      </c>
      <c r="Q19" s="191"/>
      <c r="R19" s="192"/>
      <c r="S19" s="192"/>
    </row>
    <row r="20" spans="1:19" s="193" customFormat="1" ht="15" customHeight="1" x14ac:dyDescent="0.25">
      <c r="A20" s="38" t="s">
        <v>40</v>
      </c>
      <c r="B20" s="244">
        <v>913.03307999999981</v>
      </c>
      <c r="C20" s="253">
        <v>157.70999999999989</v>
      </c>
      <c r="D20" s="254">
        <v>755.32307999999989</v>
      </c>
      <c r="E20" s="244">
        <v>69</v>
      </c>
      <c r="F20" s="253">
        <v>21</v>
      </c>
      <c r="G20" s="254">
        <v>48</v>
      </c>
      <c r="H20" s="244">
        <v>1.0469999999999999</v>
      </c>
      <c r="I20" s="253">
        <v>0</v>
      </c>
      <c r="J20" s="254">
        <v>1.0469999999999999</v>
      </c>
      <c r="K20" s="244">
        <v>554.26607999999976</v>
      </c>
      <c r="L20" s="253">
        <v>136.70999999999989</v>
      </c>
      <c r="M20" s="254">
        <v>417.55607999999984</v>
      </c>
      <c r="N20" s="244">
        <v>288.72000000000003</v>
      </c>
      <c r="O20" s="253">
        <v>0</v>
      </c>
      <c r="P20" s="255">
        <v>288.72000000000003</v>
      </c>
      <c r="Q20" s="191"/>
      <c r="R20" s="192"/>
      <c r="S20" s="192"/>
    </row>
    <row r="21" spans="1:19" s="193" customFormat="1" ht="15" customHeight="1" x14ac:dyDescent="0.25">
      <c r="A21" s="39" t="s">
        <v>41</v>
      </c>
      <c r="B21" s="245">
        <v>2473.6428999999998</v>
      </c>
      <c r="C21" s="256">
        <v>969.5621000000001</v>
      </c>
      <c r="D21" s="257">
        <v>1504.0807999999995</v>
      </c>
      <c r="E21" s="245">
        <v>582.5825999999995</v>
      </c>
      <c r="F21" s="256">
        <v>216.00149999999996</v>
      </c>
      <c r="G21" s="257">
        <v>366.58109999999959</v>
      </c>
      <c r="H21" s="245">
        <v>0.14599999999999999</v>
      </c>
      <c r="I21" s="256">
        <v>0</v>
      </c>
      <c r="J21" s="257">
        <v>0.14599999999999999</v>
      </c>
      <c r="K21" s="245">
        <v>1890.9142999999999</v>
      </c>
      <c r="L21" s="256">
        <v>753.56060000000014</v>
      </c>
      <c r="M21" s="257">
        <v>1137.3536999999999</v>
      </c>
      <c r="N21" s="245">
        <v>0</v>
      </c>
      <c r="O21" s="256">
        <v>0</v>
      </c>
      <c r="P21" s="258">
        <v>0</v>
      </c>
      <c r="Q21" s="191"/>
      <c r="R21" s="192"/>
      <c r="S21" s="192"/>
    </row>
    <row r="22" spans="1:19" s="193" customFormat="1" ht="15" customHeight="1" x14ac:dyDescent="0.25">
      <c r="A22" s="38" t="s">
        <v>42</v>
      </c>
      <c r="B22" s="244">
        <v>3162.7152074873097</v>
      </c>
      <c r="C22" s="253">
        <v>1964.1424879525052</v>
      </c>
      <c r="D22" s="254">
        <v>1198.5727195348045</v>
      </c>
      <c r="E22" s="244">
        <v>865.44219999999996</v>
      </c>
      <c r="F22" s="253">
        <v>500.79779999999994</v>
      </c>
      <c r="G22" s="254">
        <v>364.64440000000002</v>
      </c>
      <c r="H22" s="244">
        <v>0</v>
      </c>
      <c r="I22" s="253">
        <v>0</v>
      </c>
      <c r="J22" s="254">
        <v>0</v>
      </c>
      <c r="K22" s="244">
        <v>2297.2730074873098</v>
      </c>
      <c r="L22" s="253">
        <v>1463.3446879525052</v>
      </c>
      <c r="M22" s="254">
        <v>833.92831953480447</v>
      </c>
      <c r="N22" s="244">
        <v>0</v>
      </c>
      <c r="O22" s="253">
        <v>0</v>
      </c>
      <c r="P22" s="255">
        <v>0</v>
      </c>
      <c r="Q22" s="191"/>
      <c r="R22" s="192"/>
      <c r="S22" s="192"/>
    </row>
    <row r="23" spans="1:19" s="193" customFormat="1" ht="15" customHeight="1" x14ac:dyDescent="0.25">
      <c r="A23" s="38" t="s">
        <v>43</v>
      </c>
      <c r="B23" s="244">
        <v>8650.8659999999982</v>
      </c>
      <c r="C23" s="253">
        <v>366.15199999999902</v>
      </c>
      <c r="D23" s="254">
        <v>8284.7139999999999</v>
      </c>
      <c r="E23" s="244">
        <v>8650.8659999999982</v>
      </c>
      <c r="F23" s="253">
        <v>366.15199999999902</v>
      </c>
      <c r="G23" s="254">
        <v>8284.7139999999999</v>
      </c>
      <c r="H23" s="244">
        <v>0</v>
      </c>
      <c r="I23" s="253">
        <v>0</v>
      </c>
      <c r="J23" s="254">
        <v>0</v>
      </c>
      <c r="K23" s="244">
        <v>0</v>
      </c>
      <c r="L23" s="253">
        <v>0</v>
      </c>
      <c r="M23" s="254">
        <v>0</v>
      </c>
      <c r="N23" s="244">
        <v>0</v>
      </c>
      <c r="O23" s="253">
        <v>0</v>
      </c>
      <c r="P23" s="255">
        <v>0</v>
      </c>
      <c r="Q23" s="191"/>
      <c r="R23" s="192"/>
      <c r="S23" s="192"/>
    </row>
    <row r="24" spans="1:19" s="193" customFormat="1" ht="15" customHeight="1" x14ac:dyDescent="0.25">
      <c r="A24" s="38" t="s">
        <v>44</v>
      </c>
      <c r="B24" s="244">
        <v>180.27993999999998</v>
      </c>
      <c r="C24" s="253">
        <v>162.53906999999998</v>
      </c>
      <c r="D24" s="254">
        <v>17.740870000000008</v>
      </c>
      <c r="E24" s="244">
        <v>153.99461999999997</v>
      </c>
      <c r="F24" s="253">
        <v>148.46006999999997</v>
      </c>
      <c r="G24" s="254">
        <v>5.5345500000000021</v>
      </c>
      <c r="H24" s="244">
        <v>12.206320000000007</v>
      </c>
      <c r="I24" s="253">
        <v>0</v>
      </c>
      <c r="J24" s="254">
        <v>12.206320000000007</v>
      </c>
      <c r="K24" s="244">
        <v>14.078999999999999</v>
      </c>
      <c r="L24" s="253">
        <v>14.078999999999999</v>
      </c>
      <c r="M24" s="254">
        <v>0</v>
      </c>
      <c r="N24" s="244">
        <v>0</v>
      </c>
      <c r="O24" s="253">
        <v>0</v>
      </c>
      <c r="P24" s="255">
        <v>0</v>
      </c>
      <c r="Q24" s="191"/>
      <c r="R24" s="192"/>
      <c r="S24" s="192"/>
    </row>
    <row r="25" spans="1:19" s="193" customFormat="1" ht="15" customHeight="1" x14ac:dyDescent="0.25">
      <c r="A25" s="38" t="s">
        <v>45</v>
      </c>
      <c r="B25" s="244">
        <v>2749.27</v>
      </c>
      <c r="C25" s="253">
        <v>2461.96</v>
      </c>
      <c r="D25" s="254">
        <v>287.31</v>
      </c>
      <c r="E25" s="244">
        <v>2504.88</v>
      </c>
      <c r="F25" s="253">
        <v>2461.96</v>
      </c>
      <c r="G25" s="254">
        <v>42.92</v>
      </c>
      <c r="H25" s="244">
        <v>0</v>
      </c>
      <c r="I25" s="253">
        <v>0</v>
      </c>
      <c r="J25" s="254">
        <v>0</v>
      </c>
      <c r="K25" s="244">
        <v>244.39</v>
      </c>
      <c r="L25" s="253">
        <v>0</v>
      </c>
      <c r="M25" s="254">
        <v>244.39</v>
      </c>
      <c r="N25" s="244">
        <v>0</v>
      </c>
      <c r="O25" s="253">
        <v>0</v>
      </c>
      <c r="P25" s="255">
        <v>0</v>
      </c>
      <c r="Q25" s="191"/>
      <c r="R25" s="192"/>
      <c r="S25" s="192"/>
    </row>
    <row r="26" spans="1:19" s="193" customFormat="1" ht="15" customHeight="1" x14ac:dyDescent="0.25">
      <c r="A26" s="40" t="s">
        <v>46</v>
      </c>
      <c r="B26" s="246">
        <v>1470.8796425126893</v>
      </c>
      <c r="C26" s="259">
        <v>542.91947892176336</v>
      </c>
      <c r="D26" s="260">
        <v>927.96016359092584</v>
      </c>
      <c r="E26" s="246">
        <v>0</v>
      </c>
      <c r="F26" s="259">
        <v>0</v>
      </c>
      <c r="G26" s="260">
        <v>0</v>
      </c>
      <c r="H26" s="246">
        <v>0</v>
      </c>
      <c r="I26" s="259">
        <v>0</v>
      </c>
      <c r="J26" s="260">
        <v>0</v>
      </c>
      <c r="K26" s="246">
        <v>1470.8796425126893</v>
      </c>
      <c r="L26" s="259">
        <v>542.91947892176336</v>
      </c>
      <c r="M26" s="260">
        <v>927.96016359092584</v>
      </c>
      <c r="N26" s="246">
        <v>0</v>
      </c>
      <c r="O26" s="259">
        <v>0</v>
      </c>
      <c r="P26" s="261">
        <v>0</v>
      </c>
      <c r="Q26" s="191"/>
      <c r="R26" s="192"/>
      <c r="S26" s="192"/>
    </row>
    <row r="27" spans="1:19" s="89" customFormat="1" ht="33" customHeight="1" thickBot="1" x14ac:dyDescent="0.3">
      <c r="A27" s="41" t="s">
        <v>17</v>
      </c>
      <c r="B27" s="196">
        <v>64144.48096999999</v>
      </c>
      <c r="C27" s="197">
        <v>28902.071136874256</v>
      </c>
      <c r="D27" s="198">
        <v>35242.409833125726</v>
      </c>
      <c r="E27" s="196">
        <v>31162.331719999995</v>
      </c>
      <c r="F27" s="197">
        <v>7344.1687699999993</v>
      </c>
      <c r="G27" s="198">
        <v>23818.162949999994</v>
      </c>
      <c r="H27" s="196">
        <v>177.15431999999998</v>
      </c>
      <c r="I27" s="197">
        <v>0</v>
      </c>
      <c r="J27" s="198">
        <v>177.15431999999998</v>
      </c>
      <c r="K27" s="196">
        <v>32439.190930000001</v>
      </c>
      <c r="L27" s="197">
        <v>21499.262366874267</v>
      </c>
      <c r="M27" s="198">
        <v>10939.92856312573</v>
      </c>
      <c r="N27" s="196">
        <v>365.80400000000003</v>
      </c>
      <c r="O27" s="197">
        <v>58.639999999999993</v>
      </c>
      <c r="P27" s="198">
        <v>307.16400000000004</v>
      </c>
      <c r="Q27" s="194"/>
      <c r="R27" s="195"/>
      <c r="S27" s="195"/>
    </row>
    <row r="28" spans="1:19" s="89" customFormat="1" ht="33" customHeight="1" thickBot="1" x14ac:dyDescent="0.3">
      <c r="A28" s="42" t="s">
        <v>47</v>
      </c>
      <c r="B28" s="262">
        <v>55363.423999999999</v>
      </c>
      <c r="C28" s="263">
        <v>28536.44</v>
      </c>
      <c r="D28" s="264">
        <v>26826.984</v>
      </c>
      <c r="E28" s="262">
        <v>22511.99</v>
      </c>
      <c r="F28" s="263">
        <v>6978.54</v>
      </c>
      <c r="G28" s="264">
        <v>15533.45</v>
      </c>
      <c r="H28" s="262">
        <v>167.3</v>
      </c>
      <c r="I28" s="263">
        <v>0</v>
      </c>
      <c r="J28" s="264">
        <v>167.3</v>
      </c>
      <c r="K28" s="262">
        <v>32318.329999999998</v>
      </c>
      <c r="L28" s="263">
        <v>21499.26</v>
      </c>
      <c r="M28" s="264">
        <v>10819.07</v>
      </c>
      <c r="N28" s="262">
        <v>365.80400000000003</v>
      </c>
      <c r="O28" s="263">
        <v>58.639999999999993</v>
      </c>
      <c r="P28" s="265">
        <v>307.16400000000004</v>
      </c>
      <c r="Q28" s="194"/>
      <c r="R28" s="195"/>
      <c r="S28" s="195"/>
    </row>
    <row r="29" spans="1:19" ht="7.5" customHeight="1" thickBot="1" x14ac:dyDescent="0.35">
      <c r="A29" s="90"/>
      <c r="B29" s="45"/>
      <c r="C29" s="47"/>
      <c r="D29" s="48"/>
      <c r="E29" s="47"/>
      <c r="F29" s="47"/>
      <c r="G29" s="48"/>
      <c r="H29" s="47"/>
      <c r="I29" s="45"/>
      <c r="J29" s="46"/>
      <c r="K29" s="45"/>
      <c r="L29" s="45"/>
      <c r="M29" s="46"/>
      <c r="N29" s="45"/>
      <c r="O29" s="45"/>
      <c r="P29" s="46"/>
    </row>
    <row r="30" spans="1:19" thickTop="1" x14ac:dyDescent="0.25">
      <c r="A30" s="103" t="s">
        <v>48</v>
      </c>
      <c r="B30" s="104"/>
      <c r="C30" s="104"/>
      <c r="D30" s="104"/>
      <c r="E30" s="104"/>
      <c r="F30" s="105"/>
      <c r="G30" s="106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9" thickBot="1" x14ac:dyDescent="0.3">
      <c r="A31" s="96" t="s">
        <v>49</v>
      </c>
      <c r="B31" s="93"/>
      <c r="C31" s="93"/>
      <c r="D31" s="93"/>
      <c r="E31" s="93"/>
      <c r="F31" s="94"/>
      <c r="G31" s="97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98" t="s">
        <v>10</v>
      </c>
      <c r="B32" s="99"/>
      <c r="C32" s="99"/>
      <c r="D32" s="99"/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2:16" ht="13.5" thickTop="1" x14ac:dyDescent="0.3">
      <c r="B33" s="5"/>
      <c r="C33" s="5"/>
      <c r="D33" s="32"/>
      <c r="E33" s="5"/>
      <c r="F33" s="5"/>
      <c r="G33" s="32"/>
      <c r="H33" s="5"/>
      <c r="I33" s="5"/>
      <c r="J33" s="32"/>
      <c r="K33" s="5"/>
      <c r="L33" s="5"/>
      <c r="M33" s="32"/>
      <c r="N33" s="5"/>
      <c r="O33" s="5"/>
      <c r="P33" s="32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CC99FF"/>
    <pageSetUpPr fitToPage="1"/>
  </sheetPr>
  <dimension ref="A1:S33"/>
  <sheetViews>
    <sheetView zoomScaleNormal="100" workbookViewId="0"/>
  </sheetViews>
  <sheetFormatPr baseColWidth="10" defaultColWidth="9.1796875" defaultRowHeight="13" x14ac:dyDescent="0.3"/>
  <cols>
    <col min="1" max="1" width="31.7265625" style="89" customWidth="1"/>
    <col min="2" max="2" width="10.7265625" style="1" customWidth="1"/>
    <col min="3" max="3" width="9.7265625" style="1" customWidth="1"/>
    <col min="4" max="4" width="9.7265625" style="33" customWidth="1"/>
    <col min="5" max="5" width="10.7265625" style="1" customWidth="1"/>
    <col min="6" max="6" width="9.7265625" style="1" customWidth="1"/>
    <col min="7" max="7" width="9.7265625" style="33" customWidth="1"/>
    <col min="8" max="8" width="10.7265625" style="1" customWidth="1"/>
    <col min="9" max="9" width="9.7265625" style="1" customWidth="1"/>
    <col min="10" max="10" width="9.7265625" style="33" customWidth="1"/>
    <col min="11" max="11" width="10.7265625" style="1" customWidth="1"/>
    <col min="12" max="12" width="9.7265625" style="1" customWidth="1"/>
    <col min="13" max="13" width="9.7265625" style="33" customWidth="1"/>
    <col min="14" max="14" width="10.7265625" style="1" customWidth="1"/>
    <col min="15" max="15" width="9.7265625" style="1" customWidth="1"/>
    <col min="16" max="16" width="9.7265625" style="33" customWidth="1"/>
    <col min="17" max="16384" width="9.1796875" style="1"/>
  </cols>
  <sheetData>
    <row r="1" spans="1:19" s="11" customFormat="1" ht="42" customHeight="1" thickTop="1" x14ac:dyDescent="0.4">
      <c r="A1" s="81" t="s">
        <v>52</v>
      </c>
      <c r="B1" s="83"/>
      <c r="C1" s="83"/>
      <c r="D1" s="83"/>
      <c r="E1" s="84"/>
      <c r="F1" s="84"/>
      <c r="G1" s="83"/>
      <c r="H1" s="84"/>
      <c r="I1" s="84"/>
      <c r="J1" s="83"/>
      <c r="K1" s="84"/>
      <c r="L1" s="84"/>
      <c r="M1" s="83"/>
      <c r="N1" s="84"/>
      <c r="O1" s="84"/>
      <c r="P1" s="83"/>
    </row>
    <row r="2" spans="1:19" ht="20" x14ac:dyDescent="0.25">
      <c r="A2" s="63" t="s">
        <v>53</v>
      </c>
      <c r="B2" s="64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26.25" customHeight="1" thickBot="1" x14ac:dyDescent="0.35">
      <c r="A3" s="49" t="s">
        <v>13</v>
      </c>
      <c r="B3" s="17"/>
      <c r="C3" s="17"/>
      <c r="D3" s="17"/>
      <c r="E3" s="17"/>
      <c r="F3" s="17"/>
      <c r="G3" s="50"/>
      <c r="H3" s="2"/>
      <c r="I3" s="2"/>
      <c r="J3" s="51"/>
      <c r="K3" s="2"/>
      <c r="L3" s="2"/>
      <c r="M3" s="51"/>
      <c r="N3" s="2"/>
      <c r="O3" s="2"/>
      <c r="P3" s="51"/>
    </row>
    <row r="4" spans="1:19" s="89" customFormat="1" ht="24" customHeight="1" thickBot="1" x14ac:dyDescent="0.3">
      <c r="A4" s="177"/>
      <c r="B4" s="173"/>
      <c r="C4" s="173"/>
      <c r="D4" s="178"/>
      <c r="E4" s="171"/>
      <c r="F4" s="34"/>
      <c r="G4" s="174" t="s">
        <v>14</v>
      </c>
      <c r="H4" s="174"/>
      <c r="I4" s="34"/>
      <c r="J4" s="172"/>
      <c r="K4" s="171"/>
      <c r="L4" s="34"/>
      <c r="M4" s="170" t="s">
        <v>15</v>
      </c>
      <c r="N4" s="173"/>
      <c r="O4" s="34"/>
      <c r="P4" s="175"/>
      <c r="Q4" s="176"/>
    </row>
    <row r="5" spans="1:19" s="89" customFormat="1" ht="24" customHeight="1" x14ac:dyDescent="0.25">
      <c r="A5" s="35" t="s">
        <v>16</v>
      </c>
      <c r="B5" s="171"/>
      <c r="C5" s="34" t="s">
        <v>17</v>
      </c>
      <c r="D5" s="172"/>
      <c r="E5" s="171"/>
      <c r="F5" s="34" t="s">
        <v>323</v>
      </c>
      <c r="G5" s="172"/>
      <c r="H5" s="171"/>
      <c r="I5" s="34" t="s">
        <v>18</v>
      </c>
      <c r="J5" s="172"/>
      <c r="K5" s="171"/>
      <c r="L5" s="34" t="s">
        <v>19</v>
      </c>
      <c r="M5" s="172"/>
      <c r="N5" s="171"/>
      <c r="O5" s="34" t="s">
        <v>20</v>
      </c>
      <c r="P5" s="175"/>
      <c r="Q5" s="176"/>
    </row>
    <row r="6" spans="1:19" s="89" customFormat="1" ht="36" customHeight="1" x14ac:dyDescent="0.25">
      <c r="A6" s="36" t="s">
        <v>21</v>
      </c>
      <c r="B6" s="43" t="s">
        <v>17</v>
      </c>
      <c r="C6" s="190" t="s">
        <v>22</v>
      </c>
      <c r="D6" s="189" t="s">
        <v>23</v>
      </c>
      <c r="E6" s="43" t="s">
        <v>324</v>
      </c>
      <c r="F6" s="190" t="s">
        <v>22</v>
      </c>
      <c r="G6" s="189" t="s">
        <v>23</v>
      </c>
      <c r="H6" s="43" t="s">
        <v>24</v>
      </c>
      <c r="I6" s="190" t="s">
        <v>22</v>
      </c>
      <c r="J6" s="189" t="s">
        <v>23</v>
      </c>
      <c r="K6" s="43" t="s">
        <v>25</v>
      </c>
      <c r="L6" s="190" t="s">
        <v>22</v>
      </c>
      <c r="M6" s="189" t="s">
        <v>23</v>
      </c>
      <c r="N6" s="43" t="s">
        <v>26</v>
      </c>
      <c r="O6" s="190" t="s">
        <v>22</v>
      </c>
      <c r="P6" s="44" t="s">
        <v>23</v>
      </c>
      <c r="Q6" s="176"/>
    </row>
    <row r="7" spans="1:19" s="193" customFormat="1" ht="15" customHeight="1" x14ac:dyDescent="0.25">
      <c r="A7" s="37" t="s">
        <v>27</v>
      </c>
      <c r="B7" s="241">
        <v>0</v>
      </c>
      <c r="C7" s="247">
        <v>0</v>
      </c>
      <c r="D7" s="248">
        <v>0</v>
      </c>
      <c r="E7" s="241">
        <v>0</v>
      </c>
      <c r="F7" s="247">
        <v>0</v>
      </c>
      <c r="G7" s="248">
        <v>0</v>
      </c>
      <c r="H7" s="241">
        <v>0</v>
      </c>
      <c r="I7" s="247">
        <v>0</v>
      </c>
      <c r="J7" s="248">
        <v>0</v>
      </c>
      <c r="K7" s="241">
        <v>0</v>
      </c>
      <c r="L7" s="247">
        <v>0</v>
      </c>
      <c r="M7" s="248">
        <v>0</v>
      </c>
      <c r="N7" s="241">
        <v>0</v>
      </c>
      <c r="O7" s="247">
        <v>0</v>
      </c>
      <c r="P7" s="249">
        <v>0</v>
      </c>
      <c r="Q7" s="191"/>
      <c r="R7" s="192"/>
      <c r="S7" s="192"/>
    </row>
    <row r="8" spans="1:19" s="193" customFormat="1" ht="15" customHeight="1" x14ac:dyDescent="0.25">
      <c r="A8" s="38" t="s">
        <v>28</v>
      </c>
      <c r="B8" s="241">
        <v>1.7599999999999998</v>
      </c>
      <c r="C8" s="247">
        <v>1.7549999999999999</v>
      </c>
      <c r="D8" s="248">
        <v>5.0000000000000001E-3</v>
      </c>
      <c r="E8" s="241">
        <v>1.7549999999999999</v>
      </c>
      <c r="F8" s="247">
        <v>1.7549999999999999</v>
      </c>
      <c r="G8" s="248">
        <v>0</v>
      </c>
      <c r="H8" s="241">
        <v>5.0000000000000001E-3</v>
      </c>
      <c r="I8" s="247">
        <v>0</v>
      </c>
      <c r="J8" s="248">
        <v>5.0000000000000001E-3</v>
      </c>
      <c r="K8" s="241">
        <v>0</v>
      </c>
      <c r="L8" s="247">
        <v>0</v>
      </c>
      <c r="M8" s="248">
        <v>0</v>
      </c>
      <c r="N8" s="241">
        <v>0</v>
      </c>
      <c r="O8" s="247">
        <v>0</v>
      </c>
      <c r="P8" s="249">
        <v>0</v>
      </c>
      <c r="Q8" s="191"/>
      <c r="R8" s="192"/>
      <c r="S8" s="192"/>
    </row>
    <row r="9" spans="1:19" s="193" customFormat="1" ht="15" customHeight="1" x14ac:dyDescent="0.25">
      <c r="A9" s="38" t="s">
        <v>29</v>
      </c>
      <c r="B9" s="241">
        <v>0</v>
      </c>
      <c r="C9" s="247">
        <v>0</v>
      </c>
      <c r="D9" s="248">
        <v>0</v>
      </c>
      <c r="E9" s="241">
        <v>0</v>
      </c>
      <c r="F9" s="247">
        <v>0</v>
      </c>
      <c r="G9" s="248">
        <v>0</v>
      </c>
      <c r="H9" s="241">
        <v>0</v>
      </c>
      <c r="I9" s="247">
        <v>0</v>
      </c>
      <c r="J9" s="248">
        <v>0</v>
      </c>
      <c r="K9" s="241">
        <v>0</v>
      </c>
      <c r="L9" s="247">
        <v>0</v>
      </c>
      <c r="M9" s="248">
        <v>0</v>
      </c>
      <c r="N9" s="241">
        <v>0</v>
      </c>
      <c r="O9" s="247">
        <v>0</v>
      </c>
      <c r="P9" s="249">
        <v>0</v>
      </c>
      <c r="Q9" s="191"/>
      <c r="R9" s="192"/>
      <c r="S9" s="192"/>
    </row>
    <row r="10" spans="1:19" s="193" customFormat="1" ht="15" customHeight="1" x14ac:dyDescent="0.25">
      <c r="A10" s="38" t="s">
        <v>30</v>
      </c>
      <c r="B10" s="241">
        <v>0</v>
      </c>
      <c r="C10" s="247">
        <v>0</v>
      </c>
      <c r="D10" s="248">
        <v>0</v>
      </c>
      <c r="E10" s="241">
        <v>0</v>
      </c>
      <c r="F10" s="247">
        <v>0</v>
      </c>
      <c r="G10" s="248">
        <v>0</v>
      </c>
      <c r="H10" s="241">
        <v>0</v>
      </c>
      <c r="I10" s="247">
        <v>0</v>
      </c>
      <c r="J10" s="248">
        <v>0</v>
      </c>
      <c r="K10" s="241">
        <v>0</v>
      </c>
      <c r="L10" s="247">
        <v>0</v>
      </c>
      <c r="M10" s="248">
        <v>0</v>
      </c>
      <c r="N10" s="241">
        <v>0</v>
      </c>
      <c r="O10" s="247">
        <v>0</v>
      </c>
      <c r="P10" s="249">
        <v>0</v>
      </c>
      <c r="Q10" s="191"/>
      <c r="R10" s="192"/>
      <c r="S10" s="192"/>
    </row>
    <row r="11" spans="1:19" s="193" customFormat="1" ht="15" customHeight="1" x14ac:dyDescent="0.25">
      <c r="A11" s="39" t="s">
        <v>31</v>
      </c>
      <c r="B11" s="242">
        <v>970.22</v>
      </c>
      <c r="C11" s="250">
        <v>0</v>
      </c>
      <c r="D11" s="251">
        <v>970.22</v>
      </c>
      <c r="E11" s="242">
        <v>678.36</v>
      </c>
      <c r="F11" s="250">
        <v>0</v>
      </c>
      <c r="G11" s="251">
        <v>678.36</v>
      </c>
      <c r="H11" s="242">
        <v>0</v>
      </c>
      <c r="I11" s="250">
        <v>0</v>
      </c>
      <c r="J11" s="251">
        <v>0</v>
      </c>
      <c r="K11" s="242">
        <v>0</v>
      </c>
      <c r="L11" s="250">
        <v>0</v>
      </c>
      <c r="M11" s="251">
        <v>0</v>
      </c>
      <c r="N11" s="242">
        <v>291.86000000000007</v>
      </c>
      <c r="O11" s="250">
        <v>0</v>
      </c>
      <c r="P11" s="252">
        <v>291.86000000000007</v>
      </c>
      <c r="Q11" s="191"/>
      <c r="R11" s="192"/>
      <c r="S11" s="192"/>
    </row>
    <row r="12" spans="1:19" s="193" customFormat="1" ht="15" customHeight="1" x14ac:dyDescent="0.25">
      <c r="A12" s="38" t="s">
        <v>32</v>
      </c>
      <c r="B12" s="243">
        <v>1091.4519999999998</v>
      </c>
      <c r="C12" s="247">
        <v>940.68399999999986</v>
      </c>
      <c r="D12" s="248">
        <v>150.768</v>
      </c>
      <c r="E12" s="243">
        <v>1089.7069999999999</v>
      </c>
      <c r="F12" s="247">
        <v>939.24499999999989</v>
      </c>
      <c r="G12" s="248">
        <v>150.46199999999999</v>
      </c>
      <c r="H12" s="243">
        <v>0.30599999999999999</v>
      </c>
      <c r="I12" s="247">
        <v>0</v>
      </c>
      <c r="J12" s="248">
        <v>0.30599999999999999</v>
      </c>
      <c r="K12" s="243">
        <v>1.4389999999999998</v>
      </c>
      <c r="L12" s="247">
        <v>1.4389999999999998</v>
      </c>
      <c r="M12" s="248">
        <v>0</v>
      </c>
      <c r="N12" s="243">
        <v>0</v>
      </c>
      <c r="O12" s="247">
        <v>0</v>
      </c>
      <c r="P12" s="249">
        <v>0</v>
      </c>
      <c r="Q12" s="191"/>
      <c r="R12" s="192"/>
      <c r="S12" s="192"/>
    </row>
    <row r="13" spans="1:19" s="193" customFormat="1" ht="15" customHeight="1" x14ac:dyDescent="0.25">
      <c r="A13" s="38" t="s">
        <v>33</v>
      </c>
      <c r="B13" s="243">
        <v>1058.4017000000003</v>
      </c>
      <c r="C13" s="247">
        <v>317.34800000000007</v>
      </c>
      <c r="D13" s="248">
        <v>741.05370000000016</v>
      </c>
      <c r="E13" s="243">
        <v>417.42270000000008</v>
      </c>
      <c r="F13" s="247">
        <v>113.35100000000004</v>
      </c>
      <c r="G13" s="248">
        <v>304.07170000000002</v>
      </c>
      <c r="H13" s="243">
        <v>0</v>
      </c>
      <c r="I13" s="247">
        <v>0</v>
      </c>
      <c r="J13" s="248">
        <v>0</v>
      </c>
      <c r="K13" s="243">
        <v>640.8660000000001</v>
      </c>
      <c r="L13" s="247">
        <v>203.88400000000004</v>
      </c>
      <c r="M13" s="248">
        <v>436.98200000000008</v>
      </c>
      <c r="N13" s="243">
        <v>0.113</v>
      </c>
      <c r="O13" s="247">
        <v>0.113</v>
      </c>
      <c r="P13" s="249">
        <v>0</v>
      </c>
      <c r="Q13" s="191"/>
      <c r="R13" s="192"/>
      <c r="S13" s="192"/>
    </row>
    <row r="14" spans="1:19" s="193" customFormat="1" ht="15" customHeight="1" x14ac:dyDescent="0.25">
      <c r="A14" s="38" t="s">
        <v>34</v>
      </c>
      <c r="B14" s="243">
        <v>1911.7792999999999</v>
      </c>
      <c r="C14" s="253">
        <v>1302.402</v>
      </c>
      <c r="D14" s="254">
        <v>609.37729999999988</v>
      </c>
      <c r="E14" s="243">
        <v>964.70909999999981</v>
      </c>
      <c r="F14" s="253">
        <v>849.96799999999985</v>
      </c>
      <c r="G14" s="254">
        <v>114.74110000000002</v>
      </c>
      <c r="H14" s="243">
        <v>0</v>
      </c>
      <c r="I14" s="253">
        <v>0</v>
      </c>
      <c r="J14" s="254">
        <v>0</v>
      </c>
      <c r="K14" s="243">
        <v>947.07020000000011</v>
      </c>
      <c r="L14" s="253">
        <v>452.43400000000025</v>
      </c>
      <c r="M14" s="254">
        <v>494.63619999999986</v>
      </c>
      <c r="N14" s="243">
        <v>0</v>
      </c>
      <c r="O14" s="253">
        <v>0</v>
      </c>
      <c r="P14" s="255">
        <v>0</v>
      </c>
      <c r="Q14" s="191"/>
      <c r="R14" s="192"/>
      <c r="S14" s="192"/>
    </row>
    <row r="15" spans="1:19" s="193" customFormat="1" ht="15" customHeight="1" x14ac:dyDescent="0.25">
      <c r="A15" s="38" t="s">
        <v>35</v>
      </c>
      <c r="B15" s="244">
        <v>134.22149999999996</v>
      </c>
      <c r="C15" s="253">
        <v>132.86014999999998</v>
      </c>
      <c r="D15" s="254">
        <v>1.3613500000000001</v>
      </c>
      <c r="E15" s="244">
        <v>89.640519999999967</v>
      </c>
      <c r="F15" s="253">
        <v>88.715599999999966</v>
      </c>
      <c r="G15" s="254">
        <v>0.92491999999999996</v>
      </c>
      <c r="H15" s="244">
        <v>0</v>
      </c>
      <c r="I15" s="253">
        <v>0</v>
      </c>
      <c r="J15" s="254">
        <v>0</v>
      </c>
      <c r="K15" s="244">
        <v>44.580980000000004</v>
      </c>
      <c r="L15" s="253">
        <v>44.144550000000002</v>
      </c>
      <c r="M15" s="254">
        <v>0.4364300000000001</v>
      </c>
      <c r="N15" s="244">
        <v>0</v>
      </c>
      <c r="O15" s="253">
        <v>0</v>
      </c>
      <c r="P15" s="255">
        <v>0</v>
      </c>
      <c r="Q15" s="191"/>
      <c r="R15" s="192"/>
      <c r="S15" s="192"/>
    </row>
    <row r="16" spans="1:19" s="193" customFormat="1" ht="15" customHeight="1" x14ac:dyDescent="0.25">
      <c r="A16" s="39" t="s">
        <v>36</v>
      </c>
      <c r="B16" s="245">
        <v>95289.046999999962</v>
      </c>
      <c r="C16" s="256">
        <v>34507.257999999987</v>
      </c>
      <c r="D16" s="257">
        <v>60781.788999999968</v>
      </c>
      <c r="E16" s="245">
        <v>3619.3030000000012</v>
      </c>
      <c r="F16" s="256">
        <v>2770.3010000000013</v>
      </c>
      <c r="G16" s="257">
        <v>849.00200000000007</v>
      </c>
      <c r="H16" s="245">
        <v>0</v>
      </c>
      <c r="I16" s="256">
        <v>0</v>
      </c>
      <c r="J16" s="257">
        <v>0</v>
      </c>
      <c r="K16" s="245">
        <v>91669.743999999948</v>
      </c>
      <c r="L16" s="256">
        <v>31736.956999999988</v>
      </c>
      <c r="M16" s="257">
        <v>59932.786999999968</v>
      </c>
      <c r="N16" s="245">
        <v>0</v>
      </c>
      <c r="O16" s="256">
        <v>0</v>
      </c>
      <c r="P16" s="258">
        <v>0</v>
      </c>
      <c r="Q16" s="191"/>
      <c r="R16" s="192"/>
      <c r="S16" s="192"/>
    </row>
    <row r="17" spans="1:19" s="193" customFormat="1" ht="15" customHeight="1" x14ac:dyDescent="0.25">
      <c r="A17" s="38" t="s">
        <v>37</v>
      </c>
      <c r="B17" s="244">
        <v>27415.934000000001</v>
      </c>
      <c r="C17" s="253">
        <v>23461.309000000005</v>
      </c>
      <c r="D17" s="254">
        <v>3954.6249999999973</v>
      </c>
      <c r="E17" s="244">
        <v>8843.6439999999966</v>
      </c>
      <c r="F17" s="253">
        <v>5242.7179999999998</v>
      </c>
      <c r="G17" s="254">
        <v>3600.9259999999972</v>
      </c>
      <c r="H17" s="244">
        <v>0</v>
      </c>
      <c r="I17" s="253">
        <v>0</v>
      </c>
      <c r="J17" s="254">
        <v>0</v>
      </c>
      <c r="K17" s="244">
        <v>18572.290000000005</v>
      </c>
      <c r="L17" s="253">
        <v>18218.591000000004</v>
      </c>
      <c r="M17" s="254">
        <v>353.69900000000001</v>
      </c>
      <c r="N17" s="244">
        <v>0</v>
      </c>
      <c r="O17" s="253">
        <v>0</v>
      </c>
      <c r="P17" s="255">
        <v>0</v>
      </c>
      <c r="Q17" s="191"/>
      <c r="R17" s="192"/>
      <c r="S17" s="192"/>
    </row>
    <row r="18" spans="1:19" s="193" customFormat="1" ht="15" customHeight="1" x14ac:dyDescent="0.25">
      <c r="A18" s="38" t="s">
        <v>38</v>
      </c>
      <c r="B18" s="244">
        <v>11620.194100000002</v>
      </c>
      <c r="C18" s="253">
        <v>8668.3380000000034</v>
      </c>
      <c r="D18" s="254">
        <v>2951.8560999999995</v>
      </c>
      <c r="E18" s="244">
        <v>7167.2791000000016</v>
      </c>
      <c r="F18" s="253">
        <v>4470.8520000000026</v>
      </c>
      <c r="G18" s="254">
        <v>2696.4270999999994</v>
      </c>
      <c r="H18" s="244">
        <v>3.36</v>
      </c>
      <c r="I18" s="253">
        <v>0</v>
      </c>
      <c r="J18" s="254">
        <v>3.36</v>
      </c>
      <c r="K18" s="244">
        <v>2717.1949999999997</v>
      </c>
      <c r="L18" s="253">
        <v>2492.1859999999997</v>
      </c>
      <c r="M18" s="254">
        <v>225.00900000000001</v>
      </c>
      <c r="N18" s="244">
        <v>1732.3600000000001</v>
      </c>
      <c r="O18" s="253">
        <v>1705.3000000000002</v>
      </c>
      <c r="P18" s="255">
        <v>27.06</v>
      </c>
      <c r="Q18" s="191"/>
      <c r="R18" s="192"/>
      <c r="S18" s="192"/>
    </row>
    <row r="19" spans="1:19" s="193" customFormat="1" ht="15" customHeight="1" x14ac:dyDescent="0.25">
      <c r="A19" s="38" t="s">
        <v>39</v>
      </c>
      <c r="B19" s="244">
        <v>21684.286199999991</v>
      </c>
      <c r="C19" s="253">
        <v>18169.95819999999</v>
      </c>
      <c r="D19" s="254">
        <v>3514.3280000000018</v>
      </c>
      <c r="E19" s="244">
        <v>6389.741</v>
      </c>
      <c r="F19" s="253">
        <v>3824.0149999999985</v>
      </c>
      <c r="G19" s="254">
        <v>2565.7260000000015</v>
      </c>
      <c r="H19" s="244">
        <v>59.992000000000004</v>
      </c>
      <c r="I19" s="253">
        <v>0</v>
      </c>
      <c r="J19" s="254">
        <v>59.992000000000004</v>
      </c>
      <c r="K19" s="244">
        <v>14762.190199999992</v>
      </c>
      <c r="L19" s="253">
        <v>13916.380199999992</v>
      </c>
      <c r="M19" s="254">
        <v>845.81</v>
      </c>
      <c r="N19" s="244">
        <v>472.363</v>
      </c>
      <c r="O19" s="253">
        <v>429.56299999999999</v>
      </c>
      <c r="P19" s="255">
        <v>42.800000000000004</v>
      </c>
      <c r="Q19" s="191"/>
      <c r="R19" s="192"/>
      <c r="S19" s="192"/>
    </row>
    <row r="20" spans="1:19" s="193" customFormat="1" ht="15" customHeight="1" x14ac:dyDescent="0.25">
      <c r="A20" s="38" t="s">
        <v>40</v>
      </c>
      <c r="B20" s="244">
        <v>537.5921000000003</v>
      </c>
      <c r="C20" s="253">
        <v>355.68900000000036</v>
      </c>
      <c r="D20" s="254">
        <v>181.90309999999994</v>
      </c>
      <c r="E20" s="244">
        <v>18.573999999999998</v>
      </c>
      <c r="F20" s="253">
        <v>16.601999999999997</v>
      </c>
      <c r="G20" s="254">
        <v>1.972</v>
      </c>
      <c r="H20" s="244">
        <v>8.7019999999999982</v>
      </c>
      <c r="I20" s="253">
        <v>0</v>
      </c>
      <c r="J20" s="254">
        <v>8.7019999999999982</v>
      </c>
      <c r="K20" s="244">
        <v>510.31610000000035</v>
      </c>
      <c r="L20" s="253">
        <v>339.08700000000039</v>
      </c>
      <c r="M20" s="254">
        <v>171.22909999999993</v>
      </c>
      <c r="N20" s="244">
        <v>0</v>
      </c>
      <c r="O20" s="253">
        <v>0</v>
      </c>
      <c r="P20" s="255">
        <v>0</v>
      </c>
      <c r="Q20" s="191"/>
      <c r="R20" s="192"/>
      <c r="S20" s="192"/>
    </row>
    <row r="21" spans="1:19" s="193" customFormat="1" ht="15" customHeight="1" x14ac:dyDescent="0.25">
      <c r="A21" s="39" t="s">
        <v>41</v>
      </c>
      <c r="B21" s="245">
        <v>3414.3485499999956</v>
      </c>
      <c r="C21" s="256">
        <v>2444.205349999997</v>
      </c>
      <c r="D21" s="257">
        <v>970.14319999999861</v>
      </c>
      <c r="E21" s="245">
        <v>1137.9375999999982</v>
      </c>
      <c r="F21" s="256">
        <v>741.85749999999859</v>
      </c>
      <c r="G21" s="257">
        <v>396.0800999999995</v>
      </c>
      <c r="H21" s="245">
        <v>0</v>
      </c>
      <c r="I21" s="256">
        <v>0</v>
      </c>
      <c r="J21" s="257">
        <v>0</v>
      </c>
      <c r="K21" s="245">
        <v>2276.4109499999972</v>
      </c>
      <c r="L21" s="256">
        <v>1702.3478499999983</v>
      </c>
      <c r="M21" s="257">
        <v>574.06309999999905</v>
      </c>
      <c r="N21" s="245">
        <v>0</v>
      </c>
      <c r="O21" s="256">
        <v>0</v>
      </c>
      <c r="P21" s="258">
        <v>0</v>
      </c>
      <c r="Q21" s="191"/>
      <c r="R21" s="192"/>
      <c r="S21" s="192"/>
    </row>
    <row r="22" spans="1:19" s="193" customFormat="1" ht="15" customHeight="1" x14ac:dyDescent="0.25">
      <c r="A22" s="38" t="s">
        <v>42</v>
      </c>
      <c r="B22" s="244">
        <v>6736.748214914116</v>
      </c>
      <c r="C22" s="253">
        <v>3777.6500527533194</v>
      </c>
      <c r="D22" s="254">
        <v>2959.0981621607962</v>
      </c>
      <c r="E22" s="244">
        <v>3070.1484999999993</v>
      </c>
      <c r="F22" s="253">
        <v>2544.7359999999994</v>
      </c>
      <c r="G22" s="254">
        <v>525.41249999999991</v>
      </c>
      <c r="H22" s="244">
        <v>5.6000000000000001E-2</v>
      </c>
      <c r="I22" s="253">
        <v>0</v>
      </c>
      <c r="J22" s="254">
        <v>5.6000000000000001E-2</v>
      </c>
      <c r="K22" s="244">
        <v>3666.0597149141163</v>
      </c>
      <c r="L22" s="253">
        <v>1232.91405275332</v>
      </c>
      <c r="M22" s="254">
        <v>2433.1456621607963</v>
      </c>
      <c r="N22" s="244">
        <v>0.48399999999999999</v>
      </c>
      <c r="O22" s="253">
        <v>0</v>
      </c>
      <c r="P22" s="255">
        <v>0.48399999999999999</v>
      </c>
      <c r="Q22" s="191"/>
      <c r="R22" s="192"/>
      <c r="S22" s="192"/>
    </row>
    <row r="23" spans="1:19" s="193" customFormat="1" ht="15" customHeight="1" x14ac:dyDescent="0.25">
      <c r="A23" s="38" t="s">
        <v>43</v>
      </c>
      <c r="B23" s="244">
        <v>9217.0939999999991</v>
      </c>
      <c r="C23" s="253">
        <v>554.628999999999</v>
      </c>
      <c r="D23" s="254">
        <v>8662.4650000000001</v>
      </c>
      <c r="E23" s="244">
        <v>9209.0089999999982</v>
      </c>
      <c r="F23" s="253">
        <v>548.25299999999902</v>
      </c>
      <c r="G23" s="254">
        <v>8660.7559999999994</v>
      </c>
      <c r="H23" s="244">
        <v>0</v>
      </c>
      <c r="I23" s="253">
        <v>0</v>
      </c>
      <c r="J23" s="254">
        <v>0</v>
      </c>
      <c r="K23" s="244">
        <v>8.0849999999999991</v>
      </c>
      <c r="L23" s="253">
        <v>6.3759999999999994</v>
      </c>
      <c r="M23" s="254">
        <v>1.7090000000000001</v>
      </c>
      <c r="N23" s="244">
        <v>0</v>
      </c>
      <c r="O23" s="253">
        <v>0</v>
      </c>
      <c r="P23" s="255">
        <v>0</v>
      </c>
      <c r="Q23" s="191"/>
      <c r="R23" s="192"/>
      <c r="S23" s="192"/>
    </row>
    <row r="24" spans="1:19" s="193" customFormat="1" ht="15" customHeight="1" x14ac:dyDescent="0.25">
      <c r="A24" s="38" t="s">
        <v>44</v>
      </c>
      <c r="B24" s="244">
        <v>992.38171399998828</v>
      </c>
      <c r="C24" s="253">
        <v>860.72182399998837</v>
      </c>
      <c r="D24" s="254">
        <v>131.65988999999993</v>
      </c>
      <c r="E24" s="244">
        <v>901.64331399998832</v>
      </c>
      <c r="F24" s="253">
        <v>825.97312399998839</v>
      </c>
      <c r="G24" s="254">
        <v>75.670189999999991</v>
      </c>
      <c r="H24" s="244">
        <v>42.65269999999996</v>
      </c>
      <c r="I24" s="253">
        <v>0</v>
      </c>
      <c r="J24" s="254">
        <v>42.65269999999996</v>
      </c>
      <c r="K24" s="244">
        <v>48.085700000000003</v>
      </c>
      <c r="L24" s="253">
        <v>34.748700000000007</v>
      </c>
      <c r="M24" s="254">
        <v>13.337</v>
      </c>
      <c r="N24" s="244">
        <v>0</v>
      </c>
      <c r="O24" s="253">
        <v>0</v>
      </c>
      <c r="P24" s="255">
        <v>0</v>
      </c>
      <c r="Q24" s="191"/>
      <c r="R24" s="192"/>
      <c r="S24" s="192"/>
    </row>
    <row r="25" spans="1:19" s="193" customFormat="1" ht="15" customHeight="1" x14ac:dyDescent="0.25">
      <c r="A25" s="38" t="s">
        <v>45</v>
      </c>
      <c r="B25" s="244">
        <v>10233.996000000006</v>
      </c>
      <c r="C25" s="253">
        <v>9786.6280000000061</v>
      </c>
      <c r="D25" s="254">
        <v>447.36799999999999</v>
      </c>
      <c r="E25" s="244">
        <v>9786.6280000000061</v>
      </c>
      <c r="F25" s="253">
        <v>9786.6280000000061</v>
      </c>
      <c r="G25" s="254">
        <v>0</v>
      </c>
      <c r="H25" s="244">
        <v>0</v>
      </c>
      <c r="I25" s="253">
        <v>0</v>
      </c>
      <c r="J25" s="254">
        <v>0</v>
      </c>
      <c r="K25" s="244">
        <v>447.36799999999999</v>
      </c>
      <c r="L25" s="253">
        <v>0</v>
      </c>
      <c r="M25" s="254">
        <v>447.36799999999999</v>
      </c>
      <c r="N25" s="244">
        <v>0</v>
      </c>
      <c r="O25" s="253">
        <v>0</v>
      </c>
      <c r="P25" s="255">
        <v>0</v>
      </c>
      <c r="Q25" s="191"/>
      <c r="R25" s="192"/>
      <c r="S25" s="192"/>
    </row>
    <row r="26" spans="1:19" s="193" customFormat="1" ht="15" customHeight="1" x14ac:dyDescent="0.25">
      <c r="A26" s="40" t="s">
        <v>46</v>
      </c>
      <c r="B26" s="246">
        <v>2983.0762950858843</v>
      </c>
      <c r="C26" s="259">
        <v>1478.4414530824647</v>
      </c>
      <c r="D26" s="260">
        <v>1504.6348420034196</v>
      </c>
      <c r="E26" s="246">
        <v>2.7229999999999999</v>
      </c>
      <c r="F26" s="259">
        <v>2.7229999999999999</v>
      </c>
      <c r="G26" s="260">
        <v>0</v>
      </c>
      <c r="H26" s="246">
        <v>0</v>
      </c>
      <c r="I26" s="259">
        <v>0</v>
      </c>
      <c r="J26" s="260">
        <v>0</v>
      </c>
      <c r="K26" s="246">
        <v>2980.3532950858844</v>
      </c>
      <c r="L26" s="259">
        <v>1475.7184530824647</v>
      </c>
      <c r="M26" s="260">
        <v>1504.6348420034196</v>
      </c>
      <c r="N26" s="246">
        <v>0</v>
      </c>
      <c r="O26" s="259">
        <v>0</v>
      </c>
      <c r="P26" s="261">
        <v>0</v>
      </c>
      <c r="Q26" s="191"/>
      <c r="R26" s="192"/>
      <c r="S26" s="192"/>
    </row>
    <row r="27" spans="1:19" s="89" customFormat="1" ht="33" customHeight="1" thickBot="1" x14ac:dyDescent="0.3">
      <c r="A27" s="41" t="s">
        <v>17</v>
      </c>
      <c r="B27" s="196">
        <v>195292.53267399999</v>
      </c>
      <c r="C27" s="197">
        <v>106759.87702983577</v>
      </c>
      <c r="D27" s="198">
        <v>88532.655644164188</v>
      </c>
      <c r="E27" s="196">
        <v>53388.224833999979</v>
      </c>
      <c r="F27" s="197">
        <v>32767.693223999999</v>
      </c>
      <c r="G27" s="198">
        <v>20620.531609999995</v>
      </c>
      <c r="H27" s="196">
        <v>115.07369999999997</v>
      </c>
      <c r="I27" s="197">
        <v>0</v>
      </c>
      <c r="J27" s="198">
        <v>115.07369999999997</v>
      </c>
      <c r="K27" s="196">
        <v>139292.05413999993</v>
      </c>
      <c r="L27" s="197">
        <v>71857.207805835758</v>
      </c>
      <c r="M27" s="198">
        <v>67434.846334164176</v>
      </c>
      <c r="N27" s="196">
        <v>2497.1799999999998</v>
      </c>
      <c r="O27" s="197">
        <v>2134.9760000000001</v>
      </c>
      <c r="P27" s="198">
        <v>362.20400000000006</v>
      </c>
      <c r="Q27" s="194"/>
      <c r="R27" s="195"/>
      <c r="S27" s="195"/>
    </row>
    <row r="28" spans="1:19" s="89" customFormat="1" ht="33" customHeight="1" thickBot="1" x14ac:dyDescent="0.3">
      <c r="A28" s="42" t="s">
        <v>47</v>
      </c>
      <c r="B28" s="262">
        <v>186079.59999999998</v>
      </c>
      <c r="C28" s="263">
        <v>106222</v>
      </c>
      <c r="D28" s="263">
        <v>79857.599999999991</v>
      </c>
      <c r="E28" s="262">
        <v>44189.61</v>
      </c>
      <c r="F28" s="263">
        <v>32229.81</v>
      </c>
      <c r="G28" s="264">
        <v>11959.8</v>
      </c>
      <c r="H28" s="262">
        <v>110.88</v>
      </c>
      <c r="I28" s="263">
        <v>0</v>
      </c>
      <c r="J28" s="264">
        <v>110.88</v>
      </c>
      <c r="K28" s="262">
        <v>139281.93</v>
      </c>
      <c r="L28" s="263">
        <v>71857.210000000006</v>
      </c>
      <c r="M28" s="264">
        <v>67424.72</v>
      </c>
      <c r="N28" s="262">
        <v>2497.1799999999998</v>
      </c>
      <c r="O28" s="263">
        <v>2134.98</v>
      </c>
      <c r="P28" s="265">
        <v>362.2</v>
      </c>
      <c r="Q28" s="194"/>
      <c r="R28" s="195"/>
      <c r="S28" s="195"/>
    </row>
    <row r="29" spans="1:19" ht="13.5" thickBot="1" x14ac:dyDescent="0.35">
      <c r="A29" s="90"/>
      <c r="B29" s="45"/>
      <c r="C29" s="47"/>
      <c r="D29" s="48"/>
      <c r="E29" s="47"/>
      <c r="F29" s="47"/>
      <c r="G29" s="48"/>
      <c r="H29" s="47"/>
      <c r="I29" s="45"/>
      <c r="J29" s="46"/>
      <c r="K29" s="45"/>
      <c r="L29" s="45"/>
      <c r="M29" s="46"/>
      <c r="N29" s="45"/>
      <c r="O29" s="45"/>
      <c r="P29" s="46"/>
    </row>
    <row r="30" spans="1:19" thickTop="1" x14ac:dyDescent="0.25">
      <c r="A30" s="103" t="s">
        <v>48</v>
      </c>
      <c r="B30" s="104"/>
      <c r="C30" s="104"/>
      <c r="D30" s="104"/>
      <c r="E30" s="104"/>
      <c r="F30" s="105"/>
      <c r="G30" s="106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9" thickBot="1" x14ac:dyDescent="0.3">
      <c r="A31" s="96" t="s">
        <v>49</v>
      </c>
      <c r="B31" s="93"/>
      <c r="C31" s="93"/>
      <c r="D31" s="93"/>
      <c r="E31" s="93"/>
      <c r="F31" s="94"/>
      <c r="G31" s="97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98" t="s">
        <v>10</v>
      </c>
      <c r="B32" s="99"/>
      <c r="C32" s="99"/>
      <c r="D32" s="99"/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2:16" ht="13.5" thickTop="1" x14ac:dyDescent="0.3">
      <c r="B33" s="5"/>
      <c r="C33" s="5"/>
      <c r="D33" s="32"/>
      <c r="E33" s="5"/>
      <c r="F33" s="5"/>
      <c r="G33" s="32"/>
      <c r="H33" s="5"/>
      <c r="I33" s="5"/>
      <c r="J33" s="32"/>
      <c r="K33" s="5"/>
      <c r="L33" s="5"/>
      <c r="M33" s="32"/>
      <c r="N33" s="5"/>
      <c r="O33" s="5"/>
      <c r="P33" s="32"/>
    </row>
  </sheetData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rgb="FFCC99FF"/>
    <pageSetUpPr fitToPage="1"/>
  </sheetPr>
  <dimension ref="A1:S33"/>
  <sheetViews>
    <sheetView zoomScaleNormal="100" workbookViewId="0"/>
  </sheetViews>
  <sheetFormatPr baseColWidth="10" defaultColWidth="9.1796875" defaultRowHeight="13" x14ac:dyDescent="0.3"/>
  <cols>
    <col min="1" max="1" width="31.7265625" style="89" customWidth="1"/>
    <col min="2" max="3" width="9.7265625" style="1" customWidth="1"/>
    <col min="4" max="4" width="9.7265625" style="33" customWidth="1"/>
    <col min="5" max="6" width="9.7265625" style="1" customWidth="1"/>
    <col min="7" max="7" width="9.7265625" style="33" customWidth="1"/>
    <col min="8" max="9" width="9.7265625" style="1" customWidth="1"/>
    <col min="10" max="10" width="9.7265625" style="33" customWidth="1"/>
    <col min="11" max="12" width="9.7265625" style="1" customWidth="1"/>
    <col min="13" max="13" width="9.7265625" style="33" customWidth="1"/>
    <col min="14" max="15" width="9.7265625" style="1" customWidth="1"/>
    <col min="16" max="16" width="9.7265625" style="33" customWidth="1"/>
    <col min="17" max="16384" width="9.1796875" style="1"/>
  </cols>
  <sheetData>
    <row r="1" spans="1:19" s="11" customFormat="1" ht="42" customHeight="1" thickTop="1" x14ac:dyDescent="0.4">
      <c r="A1" s="81" t="s">
        <v>54</v>
      </c>
      <c r="B1" s="83"/>
      <c r="C1" s="83"/>
      <c r="D1" s="83"/>
      <c r="E1" s="84"/>
      <c r="F1" s="84"/>
      <c r="G1" s="83"/>
      <c r="H1" s="84"/>
      <c r="I1" s="84"/>
      <c r="J1" s="83"/>
      <c r="K1" s="84"/>
      <c r="L1" s="84"/>
      <c r="M1" s="83"/>
      <c r="N1" s="84"/>
      <c r="O1" s="84"/>
      <c r="P1" s="83"/>
    </row>
    <row r="2" spans="1:19" ht="20" x14ac:dyDescent="0.25">
      <c r="A2" s="63" t="s">
        <v>55</v>
      </c>
      <c r="B2" s="64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26.25" customHeight="1" thickBot="1" x14ac:dyDescent="0.35">
      <c r="A3" s="49" t="s">
        <v>13</v>
      </c>
      <c r="B3" s="17"/>
      <c r="C3" s="17"/>
      <c r="D3" s="17"/>
      <c r="E3" s="17"/>
      <c r="F3" s="17"/>
      <c r="G3" s="50"/>
      <c r="H3" s="2"/>
      <c r="I3" s="2"/>
      <c r="J3" s="51"/>
      <c r="K3" s="2"/>
      <c r="L3" s="2"/>
      <c r="M3" s="51"/>
      <c r="N3" s="2"/>
      <c r="O3" s="2"/>
      <c r="P3" s="51"/>
    </row>
    <row r="4" spans="1:19" s="89" customFormat="1" ht="24" customHeight="1" thickBot="1" x14ac:dyDescent="0.3">
      <c r="A4" s="177"/>
      <c r="B4" s="173"/>
      <c r="C4" s="173"/>
      <c r="D4" s="178"/>
      <c r="E4" s="171"/>
      <c r="F4" s="34"/>
      <c r="G4" s="174" t="s">
        <v>14</v>
      </c>
      <c r="H4" s="174"/>
      <c r="I4" s="34"/>
      <c r="J4" s="172"/>
      <c r="K4" s="171"/>
      <c r="L4" s="34"/>
      <c r="M4" s="170" t="s">
        <v>15</v>
      </c>
      <c r="N4" s="173"/>
      <c r="O4" s="34"/>
      <c r="P4" s="175"/>
      <c r="Q4" s="176"/>
    </row>
    <row r="5" spans="1:19" s="89" customFormat="1" ht="24" customHeight="1" x14ac:dyDescent="0.25">
      <c r="A5" s="35" t="s">
        <v>16</v>
      </c>
      <c r="B5" s="171"/>
      <c r="C5" s="34" t="s">
        <v>17</v>
      </c>
      <c r="D5" s="172"/>
      <c r="E5" s="171"/>
      <c r="F5" s="34" t="s">
        <v>323</v>
      </c>
      <c r="G5" s="172"/>
      <c r="H5" s="171"/>
      <c r="I5" s="34" t="s">
        <v>18</v>
      </c>
      <c r="J5" s="172"/>
      <c r="K5" s="171"/>
      <c r="L5" s="34" t="s">
        <v>19</v>
      </c>
      <c r="M5" s="172"/>
      <c r="N5" s="171"/>
      <c r="O5" s="34" t="s">
        <v>20</v>
      </c>
      <c r="P5" s="175"/>
      <c r="Q5" s="176"/>
    </row>
    <row r="6" spans="1:19" s="89" customFormat="1" ht="36" customHeight="1" x14ac:dyDescent="0.25">
      <c r="A6" s="36" t="s">
        <v>21</v>
      </c>
      <c r="B6" s="43" t="s">
        <v>17</v>
      </c>
      <c r="C6" s="190" t="s">
        <v>22</v>
      </c>
      <c r="D6" s="189" t="s">
        <v>23</v>
      </c>
      <c r="E6" s="43" t="s">
        <v>324</v>
      </c>
      <c r="F6" s="190" t="s">
        <v>22</v>
      </c>
      <c r="G6" s="189" t="s">
        <v>23</v>
      </c>
      <c r="H6" s="43" t="s">
        <v>24</v>
      </c>
      <c r="I6" s="190" t="s">
        <v>22</v>
      </c>
      <c r="J6" s="189" t="s">
        <v>23</v>
      </c>
      <c r="K6" s="43" t="s">
        <v>25</v>
      </c>
      <c r="L6" s="190" t="s">
        <v>22</v>
      </c>
      <c r="M6" s="189" t="s">
        <v>23</v>
      </c>
      <c r="N6" s="43" t="s">
        <v>26</v>
      </c>
      <c r="O6" s="190" t="s">
        <v>22</v>
      </c>
      <c r="P6" s="44" t="s">
        <v>23</v>
      </c>
      <c r="Q6" s="176"/>
    </row>
    <row r="7" spans="1:19" s="193" customFormat="1" ht="15" customHeight="1" x14ac:dyDescent="0.25">
      <c r="A7" s="37" t="s">
        <v>27</v>
      </c>
      <c r="B7" s="241">
        <v>0</v>
      </c>
      <c r="C7" s="247">
        <v>0</v>
      </c>
      <c r="D7" s="248">
        <v>0</v>
      </c>
      <c r="E7" s="241">
        <v>0</v>
      </c>
      <c r="F7" s="247">
        <v>0</v>
      </c>
      <c r="G7" s="248">
        <v>0</v>
      </c>
      <c r="H7" s="241">
        <v>0</v>
      </c>
      <c r="I7" s="247">
        <v>0</v>
      </c>
      <c r="J7" s="248">
        <v>0</v>
      </c>
      <c r="K7" s="241">
        <v>0</v>
      </c>
      <c r="L7" s="247">
        <v>0</v>
      </c>
      <c r="M7" s="248">
        <v>0</v>
      </c>
      <c r="N7" s="241">
        <v>0</v>
      </c>
      <c r="O7" s="247">
        <v>0</v>
      </c>
      <c r="P7" s="249">
        <v>0</v>
      </c>
      <c r="Q7" s="191"/>
      <c r="R7" s="192"/>
      <c r="S7" s="192"/>
    </row>
    <row r="8" spans="1:19" s="193" customFormat="1" ht="15" customHeight="1" x14ac:dyDescent="0.25">
      <c r="A8" s="38" t="s">
        <v>28</v>
      </c>
      <c r="B8" s="241">
        <v>12.690000000000001</v>
      </c>
      <c r="C8" s="247">
        <v>12.688000000000001</v>
      </c>
      <c r="D8" s="248">
        <v>2E-3</v>
      </c>
      <c r="E8" s="241">
        <v>12.47</v>
      </c>
      <c r="F8" s="247">
        <v>12.468</v>
      </c>
      <c r="G8" s="248">
        <v>2E-3</v>
      </c>
      <c r="H8" s="241">
        <v>0</v>
      </c>
      <c r="I8" s="247">
        <v>0</v>
      </c>
      <c r="J8" s="248">
        <v>0</v>
      </c>
      <c r="K8" s="241">
        <v>0.22</v>
      </c>
      <c r="L8" s="247">
        <v>0.22</v>
      </c>
      <c r="M8" s="248">
        <v>0</v>
      </c>
      <c r="N8" s="241">
        <v>0</v>
      </c>
      <c r="O8" s="247">
        <v>0</v>
      </c>
      <c r="P8" s="249">
        <v>0</v>
      </c>
      <c r="Q8" s="191"/>
      <c r="R8" s="192"/>
      <c r="S8" s="192"/>
    </row>
    <row r="9" spans="1:19" s="193" customFormat="1" ht="15" customHeight="1" x14ac:dyDescent="0.25">
      <c r="A9" s="38" t="s">
        <v>29</v>
      </c>
      <c r="B9" s="241">
        <v>0</v>
      </c>
      <c r="C9" s="247">
        <v>0</v>
      </c>
      <c r="D9" s="248">
        <v>0</v>
      </c>
      <c r="E9" s="241">
        <v>0</v>
      </c>
      <c r="F9" s="247">
        <v>0</v>
      </c>
      <c r="G9" s="248">
        <v>0</v>
      </c>
      <c r="H9" s="241">
        <v>0</v>
      </c>
      <c r="I9" s="247">
        <v>0</v>
      </c>
      <c r="J9" s="248">
        <v>0</v>
      </c>
      <c r="K9" s="241">
        <v>0</v>
      </c>
      <c r="L9" s="247">
        <v>0</v>
      </c>
      <c r="M9" s="248">
        <v>0</v>
      </c>
      <c r="N9" s="241">
        <v>0</v>
      </c>
      <c r="O9" s="247">
        <v>0</v>
      </c>
      <c r="P9" s="249">
        <v>0</v>
      </c>
      <c r="Q9" s="191"/>
      <c r="R9" s="192"/>
      <c r="S9" s="192"/>
    </row>
    <row r="10" spans="1:19" s="193" customFormat="1" ht="15" customHeight="1" x14ac:dyDescent="0.25">
      <c r="A10" s="38" t="s">
        <v>30</v>
      </c>
      <c r="B10" s="241">
        <v>0</v>
      </c>
      <c r="C10" s="247">
        <v>0</v>
      </c>
      <c r="D10" s="248">
        <v>0</v>
      </c>
      <c r="E10" s="241">
        <v>0</v>
      </c>
      <c r="F10" s="247">
        <v>0</v>
      </c>
      <c r="G10" s="248">
        <v>0</v>
      </c>
      <c r="H10" s="241">
        <v>0</v>
      </c>
      <c r="I10" s="247">
        <v>0</v>
      </c>
      <c r="J10" s="248">
        <v>0</v>
      </c>
      <c r="K10" s="241">
        <v>0</v>
      </c>
      <c r="L10" s="247">
        <v>0</v>
      </c>
      <c r="M10" s="248">
        <v>0</v>
      </c>
      <c r="N10" s="241">
        <v>0</v>
      </c>
      <c r="O10" s="247">
        <v>0</v>
      </c>
      <c r="P10" s="249">
        <v>0</v>
      </c>
      <c r="Q10" s="191"/>
      <c r="R10" s="192"/>
      <c r="S10" s="192"/>
    </row>
    <row r="11" spans="1:19" s="193" customFormat="1" ht="15" customHeight="1" x14ac:dyDescent="0.25">
      <c r="A11" s="39" t="s">
        <v>31</v>
      </c>
      <c r="B11" s="242">
        <v>0</v>
      </c>
      <c r="C11" s="250">
        <v>0</v>
      </c>
      <c r="D11" s="251">
        <v>0</v>
      </c>
      <c r="E11" s="242">
        <v>0</v>
      </c>
      <c r="F11" s="250">
        <v>0</v>
      </c>
      <c r="G11" s="251">
        <v>0</v>
      </c>
      <c r="H11" s="242">
        <v>0</v>
      </c>
      <c r="I11" s="250">
        <v>0</v>
      </c>
      <c r="J11" s="251">
        <v>0</v>
      </c>
      <c r="K11" s="242">
        <v>0</v>
      </c>
      <c r="L11" s="250">
        <v>0</v>
      </c>
      <c r="M11" s="251">
        <v>0</v>
      </c>
      <c r="N11" s="242">
        <v>0</v>
      </c>
      <c r="O11" s="250">
        <v>0</v>
      </c>
      <c r="P11" s="252">
        <v>0</v>
      </c>
      <c r="Q11" s="191"/>
      <c r="R11" s="192"/>
      <c r="S11" s="192"/>
    </row>
    <row r="12" spans="1:19" s="193" customFormat="1" ht="15" customHeight="1" x14ac:dyDescent="0.25">
      <c r="A12" s="38" t="s">
        <v>32</v>
      </c>
      <c r="B12" s="243">
        <v>892.30800000000033</v>
      </c>
      <c r="C12" s="247">
        <v>743.1080000000004</v>
      </c>
      <c r="D12" s="248">
        <v>149.19999999999996</v>
      </c>
      <c r="E12" s="243">
        <v>882.17600000000039</v>
      </c>
      <c r="F12" s="247">
        <v>742.7380000000004</v>
      </c>
      <c r="G12" s="248">
        <v>139.43799999999996</v>
      </c>
      <c r="H12" s="243">
        <v>0.11299999999999999</v>
      </c>
      <c r="I12" s="247">
        <v>0</v>
      </c>
      <c r="J12" s="248">
        <v>0.11299999999999999</v>
      </c>
      <c r="K12" s="243">
        <v>10.019</v>
      </c>
      <c r="L12" s="247">
        <v>0.37</v>
      </c>
      <c r="M12" s="248">
        <v>9.6490000000000009</v>
      </c>
      <c r="N12" s="243">
        <v>0</v>
      </c>
      <c r="O12" s="247">
        <v>0</v>
      </c>
      <c r="P12" s="249">
        <v>0</v>
      </c>
      <c r="Q12" s="191"/>
      <c r="R12" s="192"/>
      <c r="S12" s="192"/>
    </row>
    <row r="13" spans="1:19" s="193" customFormat="1" ht="15" customHeight="1" x14ac:dyDescent="0.25">
      <c r="A13" s="38" t="s">
        <v>33</v>
      </c>
      <c r="B13" s="243">
        <v>886.27340000000004</v>
      </c>
      <c r="C13" s="247">
        <v>404.11700000000002</v>
      </c>
      <c r="D13" s="248">
        <v>482.15640000000002</v>
      </c>
      <c r="E13" s="243">
        <v>863.3664</v>
      </c>
      <c r="F13" s="247">
        <v>400.17099999999999</v>
      </c>
      <c r="G13" s="248">
        <v>463.19540000000001</v>
      </c>
      <c r="H13" s="243">
        <v>0</v>
      </c>
      <c r="I13" s="247">
        <v>0</v>
      </c>
      <c r="J13" s="248">
        <v>0</v>
      </c>
      <c r="K13" s="243">
        <v>22.907000000000004</v>
      </c>
      <c r="L13" s="247">
        <v>3.9460000000000002</v>
      </c>
      <c r="M13" s="248">
        <v>18.961000000000002</v>
      </c>
      <c r="N13" s="243">
        <v>0</v>
      </c>
      <c r="O13" s="247">
        <v>0</v>
      </c>
      <c r="P13" s="249">
        <v>0</v>
      </c>
      <c r="Q13" s="191"/>
      <c r="R13" s="192"/>
      <c r="S13" s="192"/>
    </row>
    <row r="14" spans="1:19" s="193" customFormat="1" ht="15" customHeight="1" x14ac:dyDescent="0.25">
      <c r="A14" s="38" t="s">
        <v>34</v>
      </c>
      <c r="B14" s="243">
        <v>2013.6341</v>
      </c>
      <c r="C14" s="253">
        <v>1273.6259999999997</v>
      </c>
      <c r="D14" s="254">
        <v>740.00810000000024</v>
      </c>
      <c r="E14" s="243">
        <v>1036.2169999999996</v>
      </c>
      <c r="F14" s="253">
        <v>621.12799999999959</v>
      </c>
      <c r="G14" s="254">
        <v>415.08900000000011</v>
      </c>
      <c r="H14" s="243">
        <v>0</v>
      </c>
      <c r="I14" s="253">
        <v>0</v>
      </c>
      <c r="J14" s="254">
        <v>0</v>
      </c>
      <c r="K14" s="243">
        <v>977.41710000000035</v>
      </c>
      <c r="L14" s="253">
        <v>652.49800000000016</v>
      </c>
      <c r="M14" s="254">
        <v>324.91910000000018</v>
      </c>
      <c r="N14" s="243">
        <v>0</v>
      </c>
      <c r="O14" s="253">
        <v>0</v>
      </c>
      <c r="P14" s="255">
        <v>0</v>
      </c>
      <c r="Q14" s="191"/>
      <c r="R14" s="192"/>
      <c r="S14" s="192"/>
    </row>
    <row r="15" spans="1:19" s="193" customFormat="1" ht="15" customHeight="1" x14ac:dyDescent="0.25">
      <c r="A15" s="38" t="s">
        <v>35</v>
      </c>
      <c r="B15" s="244">
        <v>54.226460000000003</v>
      </c>
      <c r="C15" s="253">
        <v>48.912620000000004</v>
      </c>
      <c r="D15" s="254">
        <v>5.313839999999999</v>
      </c>
      <c r="E15" s="244">
        <v>42.367150000000009</v>
      </c>
      <c r="F15" s="253">
        <v>37.304910000000007</v>
      </c>
      <c r="G15" s="254">
        <v>5.0622399999999992</v>
      </c>
      <c r="H15" s="244">
        <v>0</v>
      </c>
      <c r="I15" s="253">
        <v>0</v>
      </c>
      <c r="J15" s="254">
        <v>0</v>
      </c>
      <c r="K15" s="244">
        <v>11.859310000000001</v>
      </c>
      <c r="L15" s="253">
        <v>11.607710000000001</v>
      </c>
      <c r="M15" s="254">
        <v>0.25159999999999993</v>
      </c>
      <c r="N15" s="244">
        <v>0</v>
      </c>
      <c r="O15" s="253">
        <v>0</v>
      </c>
      <c r="P15" s="255">
        <v>0</v>
      </c>
      <c r="Q15" s="191"/>
      <c r="R15" s="192"/>
      <c r="S15" s="192"/>
    </row>
    <row r="16" spans="1:19" s="193" customFormat="1" ht="15" customHeight="1" x14ac:dyDescent="0.25">
      <c r="A16" s="39" t="s">
        <v>36</v>
      </c>
      <c r="B16" s="245">
        <v>22645.482999999993</v>
      </c>
      <c r="C16" s="256">
        <v>14378.675999999999</v>
      </c>
      <c r="D16" s="257">
        <v>8266.8069999999952</v>
      </c>
      <c r="E16" s="245">
        <v>1488.6979999999999</v>
      </c>
      <c r="F16" s="256">
        <v>312.25199999999995</v>
      </c>
      <c r="G16" s="257">
        <v>1176.4459999999999</v>
      </c>
      <c r="H16" s="245">
        <v>0</v>
      </c>
      <c r="I16" s="256">
        <v>0</v>
      </c>
      <c r="J16" s="257">
        <v>0</v>
      </c>
      <c r="K16" s="245">
        <v>21156.784999999996</v>
      </c>
      <c r="L16" s="256">
        <v>14066.423999999999</v>
      </c>
      <c r="M16" s="257">
        <v>7090.3609999999953</v>
      </c>
      <c r="N16" s="245">
        <v>0</v>
      </c>
      <c r="O16" s="256">
        <v>0</v>
      </c>
      <c r="P16" s="258">
        <v>0</v>
      </c>
      <c r="Q16" s="191"/>
      <c r="R16" s="192"/>
      <c r="S16" s="192"/>
    </row>
    <row r="17" spans="1:19" s="193" customFormat="1" ht="15" customHeight="1" x14ac:dyDescent="0.25">
      <c r="A17" s="38" t="s">
        <v>37</v>
      </c>
      <c r="B17" s="244">
        <v>7099.8430000000017</v>
      </c>
      <c r="C17" s="253">
        <v>4154.7330000000002</v>
      </c>
      <c r="D17" s="254">
        <v>2945.1100000000015</v>
      </c>
      <c r="E17" s="244">
        <v>5396.2330000000011</v>
      </c>
      <c r="F17" s="253">
        <v>3184.223</v>
      </c>
      <c r="G17" s="254">
        <v>2212.0100000000011</v>
      </c>
      <c r="H17" s="244">
        <v>0</v>
      </c>
      <c r="I17" s="253">
        <v>0</v>
      </c>
      <c r="J17" s="254">
        <v>0</v>
      </c>
      <c r="K17" s="244">
        <v>1701.6020000000003</v>
      </c>
      <c r="L17" s="253">
        <v>968.50200000000018</v>
      </c>
      <c r="M17" s="254">
        <v>733.10000000000014</v>
      </c>
      <c r="N17" s="244">
        <v>2.008</v>
      </c>
      <c r="O17" s="253">
        <v>2.008</v>
      </c>
      <c r="P17" s="255">
        <v>0</v>
      </c>
      <c r="Q17" s="191"/>
      <c r="R17" s="192"/>
      <c r="S17" s="192"/>
    </row>
    <row r="18" spans="1:19" s="193" customFormat="1" ht="15" customHeight="1" x14ac:dyDescent="0.25">
      <c r="A18" s="38" t="s">
        <v>38</v>
      </c>
      <c r="B18" s="244">
        <v>12408.269000000004</v>
      </c>
      <c r="C18" s="253">
        <v>6288.2850000000044</v>
      </c>
      <c r="D18" s="254">
        <v>6119.9840000000004</v>
      </c>
      <c r="E18" s="244">
        <v>10573.527000000006</v>
      </c>
      <c r="F18" s="253">
        <v>5964.5430000000051</v>
      </c>
      <c r="G18" s="254">
        <v>4608.9840000000004</v>
      </c>
      <c r="H18" s="244">
        <v>54.36</v>
      </c>
      <c r="I18" s="253">
        <v>0</v>
      </c>
      <c r="J18" s="254">
        <v>54.36</v>
      </c>
      <c r="K18" s="244">
        <v>1662.1019999999999</v>
      </c>
      <c r="L18" s="253">
        <v>205.46199999999999</v>
      </c>
      <c r="M18" s="254">
        <v>1456.6399999999999</v>
      </c>
      <c r="N18" s="244">
        <v>118.28</v>
      </c>
      <c r="O18" s="253">
        <v>118.28</v>
      </c>
      <c r="P18" s="255">
        <v>0</v>
      </c>
      <c r="Q18" s="191"/>
      <c r="R18" s="192"/>
      <c r="S18" s="192"/>
    </row>
    <row r="19" spans="1:19" s="193" customFormat="1" ht="15" customHeight="1" x14ac:dyDescent="0.25">
      <c r="A19" s="38" t="s">
        <v>39</v>
      </c>
      <c r="B19" s="244">
        <v>7190.006159999999</v>
      </c>
      <c r="C19" s="253">
        <v>3749.9209999999989</v>
      </c>
      <c r="D19" s="254">
        <v>3440.0851600000001</v>
      </c>
      <c r="E19" s="244">
        <v>1563.212</v>
      </c>
      <c r="F19" s="253">
        <v>630.45900000000006</v>
      </c>
      <c r="G19" s="254">
        <v>932.75300000000004</v>
      </c>
      <c r="H19" s="244">
        <v>27.821660000000001</v>
      </c>
      <c r="I19" s="253">
        <v>0</v>
      </c>
      <c r="J19" s="254">
        <v>27.821660000000001</v>
      </c>
      <c r="K19" s="244">
        <v>5561.2944999999991</v>
      </c>
      <c r="L19" s="253">
        <v>3106.003999999999</v>
      </c>
      <c r="M19" s="254">
        <v>2455.2905000000001</v>
      </c>
      <c r="N19" s="244">
        <v>37.678000000000004</v>
      </c>
      <c r="O19" s="253">
        <v>13.458000000000002</v>
      </c>
      <c r="P19" s="255">
        <v>24.220000000000002</v>
      </c>
      <c r="Q19" s="191"/>
      <c r="R19" s="192"/>
      <c r="S19" s="192"/>
    </row>
    <row r="20" spans="1:19" s="193" customFormat="1" ht="15" customHeight="1" x14ac:dyDescent="0.25">
      <c r="A20" s="38" t="s">
        <v>40</v>
      </c>
      <c r="B20" s="244">
        <v>1144.1801000000009</v>
      </c>
      <c r="C20" s="253">
        <v>634.56000000000097</v>
      </c>
      <c r="D20" s="254">
        <v>509.62009999999998</v>
      </c>
      <c r="E20" s="244">
        <v>6.9580000000000002</v>
      </c>
      <c r="F20" s="253">
        <v>0.69799999999999995</v>
      </c>
      <c r="G20" s="254">
        <v>6.26</v>
      </c>
      <c r="H20" s="244">
        <v>10.657999999999999</v>
      </c>
      <c r="I20" s="253">
        <v>0</v>
      </c>
      <c r="J20" s="254">
        <v>10.657999999999999</v>
      </c>
      <c r="K20" s="244">
        <v>1126.564100000001</v>
      </c>
      <c r="L20" s="253">
        <v>633.86200000000099</v>
      </c>
      <c r="M20" s="254">
        <v>492.70209999999997</v>
      </c>
      <c r="N20" s="244">
        <v>0</v>
      </c>
      <c r="O20" s="253">
        <v>0</v>
      </c>
      <c r="P20" s="255">
        <v>0</v>
      </c>
      <c r="Q20" s="191"/>
      <c r="R20" s="192"/>
      <c r="S20" s="192"/>
    </row>
    <row r="21" spans="1:19" s="193" customFormat="1" ht="15" customHeight="1" x14ac:dyDescent="0.25">
      <c r="A21" s="39" t="s">
        <v>41</v>
      </c>
      <c r="B21" s="245">
        <v>3587.9461599999977</v>
      </c>
      <c r="C21" s="256">
        <v>1678.3879599999982</v>
      </c>
      <c r="D21" s="257">
        <v>1909.5581999999993</v>
      </c>
      <c r="E21" s="245">
        <v>1432.0380999999998</v>
      </c>
      <c r="F21" s="256">
        <v>565.95899999999961</v>
      </c>
      <c r="G21" s="257">
        <v>866.07910000000015</v>
      </c>
      <c r="H21" s="245">
        <v>1.04</v>
      </c>
      <c r="I21" s="256">
        <v>0</v>
      </c>
      <c r="J21" s="257">
        <v>1.04</v>
      </c>
      <c r="K21" s="245">
        <v>2154.868059999998</v>
      </c>
      <c r="L21" s="256">
        <v>1112.4289599999986</v>
      </c>
      <c r="M21" s="257">
        <v>1042.4390999999991</v>
      </c>
      <c r="N21" s="245">
        <v>0</v>
      </c>
      <c r="O21" s="256">
        <v>0</v>
      </c>
      <c r="P21" s="258">
        <v>0</v>
      </c>
      <c r="Q21" s="191"/>
      <c r="R21" s="192"/>
      <c r="S21" s="192"/>
    </row>
    <row r="22" spans="1:19" s="193" customFormat="1" ht="15" customHeight="1" x14ac:dyDescent="0.25">
      <c r="A22" s="38" t="s">
        <v>42</v>
      </c>
      <c r="B22" s="244">
        <v>3207.0758199409338</v>
      </c>
      <c r="C22" s="253">
        <v>1350.8820834838309</v>
      </c>
      <c r="D22" s="254">
        <v>1856.1937364571029</v>
      </c>
      <c r="E22" s="244">
        <v>767.7195999999999</v>
      </c>
      <c r="F22" s="253">
        <v>440.7639999999999</v>
      </c>
      <c r="G22" s="254">
        <v>326.9556</v>
      </c>
      <c r="H22" s="244">
        <v>1.9775</v>
      </c>
      <c r="I22" s="253">
        <v>0</v>
      </c>
      <c r="J22" s="254">
        <v>1.9775</v>
      </c>
      <c r="K22" s="244">
        <v>2404.5187199409338</v>
      </c>
      <c r="L22" s="253">
        <v>877.25808348383111</v>
      </c>
      <c r="M22" s="254">
        <v>1527.2606364571029</v>
      </c>
      <c r="N22" s="244">
        <v>32.86</v>
      </c>
      <c r="O22" s="253">
        <v>32.86</v>
      </c>
      <c r="P22" s="255">
        <v>0</v>
      </c>
      <c r="Q22" s="191"/>
      <c r="R22" s="192"/>
      <c r="S22" s="192"/>
    </row>
    <row r="23" spans="1:19" s="193" customFormat="1" ht="15" customHeight="1" x14ac:dyDescent="0.25">
      <c r="A23" s="38" t="s">
        <v>43</v>
      </c>
      <c r="B23" s="244">
        <v>2697.384</v>
      </c>
      <c r="C23" s="253">
        <v>404.17500000000001</v>
      </c>
      <c r="D23" s="254">
        <v>2293.2089999999998</v>
      </c>
      <c r="E23" s="244">
        <v>2697.384</v>
      </c>
      <c r="F23" s="253">
        <v>404.17500000000001</v>
      </c>
      <c r="G23" s="254">
        <v>2293.2089999999998</v>
      </c>
      <c r="H23" s="244">
        <v>0</v>
      </c>
      <c r="I23" s="253">
        <v>0</v>
      </c>
      <c r="J23" s="254">
        <v>0</v>
      </c>
      <c r="K23" s="244">
        <v>0</v>
      </c>
      <c r="L23" s="253">
        <v>0</v>
      </c>
      <c r="M23" s="254">
        <v>0</v>
      </c>
      <c r="N23" s="244">
        <v>0</v>
      </c>
      <c r="O23" s="253">
        <v>0</v>
      </c>
      <c r="P23" s="255">
        <v>0</v>
      </c>
      <c r="Q23" s="191"/>
      <c r="R23" s="192"/>
      <c r="S23" s="192"/>
    </row>
    <row r="24" spans="1:19" s="193" customFormat="1" ht="15" customHeight="1" x14ac:dyDescent="0.25">
      <c r="A24" s="38" t="s">
        <v>44</v>
      </c>
      <c r="B24" s="244">
        <v>342.75826199999887</v>
      </c>
      <c r="C24" s="253">
        <v>313.69356199999885</v>
      </c>
      <c r="D24" s="254">
        <v>29.064699999999995</v>
      </c>
      <c r="E24" s="244">
        <v>298.82088199999885</v>
      </c>
      <c r="F24" s="253">
        <v>295.24726199999884</v>
      </c>
      <c r="G24" s="254">
        <v>3.57362</v>
      </c>
      <c r="H24" s="244">
        <v>25.491079999999993</v>
      </c>
      <c r="I24" s="253">
        <v>0</v>
      </c>
      <c r="J24" s="254">
        <v>25.491079999999993</v>
      </c>
      <c r="K24" s="244">
        <v>18.446300000000001</v>
      </c>
      <c r="L24" s="253">
        <v>18.446300000000001</v>
      </c>
      <c r="M24" s="254">
        <v>0</v>
      </c>
      <c r="N24" s="244">
        <v>0</v>
      </c>
      <c r="O24" s="253">
        <v>0</v>
      </c>
      <c r="P24" s="255">
        <v>0</v>
      </c>
      <c r="Q24" s="191"/>
      <c r="R24" s="192"/>
      <c r="S24" s="192"/>
    </row>
    <row r="25" spans="1:19" s="193" customFormat="1" ht="15" customHeight="1" x14ac:dyDescent="0.25">
      <c r="A25" s="38" t="s">
        <v>45</v>
      </c>
      <c r="B25" s="244">
        <v>0</v>
      </c>
      <c r="C25" s="253">
        <v>0</v>
      </c>
      <c r="D25" s="254">
        <v>0</v>
      </c>
      <c r="E25" s="244">
        <v>0</v>
      </c>
      <c r="F25" s="253">
        <v>0</v>
      </c>
      <c r="G25" s="254">
        <v>0</v>
      </c>
      <c r="H25" s="244">
        <v>0</v>
      </c>
      <c r="I25" s="253">
        <v>0</v>
      </c>
      <c r="J25" s="254">
        <v>0</v>
      </c>
      <c r="K25" s="244">
        <v>0</v>
      </c>
      <c r="L25" s="253">
        <v>0</v>
      </c>
      <c r="M25" s="254">
        <v>0</v>
      </c>
      <c r="N25" s="244">
        <v>0</v>
      </c>
      <c r="O25" s="253">
        <v>0</v>
      </c>
      <c r="P25" s="255">
        <v>0</v>
      </c>
      <c r="Q25" s="191"/>
      <c r="R25" s="192"/>
      <c r="S25" s="192"/>
    </row>
    <row r="26" spans="1:19" s="193" customFormat="1" ht="15" customHeight="1" x14ac:dyDescent="0.25">
      <c r="A26" s="40" t="s">
        <v>46</v>
      </c>
      <c r="B26" s="246">
        <v>2549.5176800590634</v>
      </c>
      <c r="C26" s="259">
        <v>1317.0634389520583</v>
      </c>
      <c r="D26" s="260">
        <v>1232.4542411070051</v>
      </c>
      <c r="E26" s="246">
        <v>70.251000000000005</v>
      </c>
      <c r="F26" s="259">
        <v>70.251000000000005</v>
      </c>
      <c r="G26" s="260">
        <v>0</v>
      </c>
      <c r="H26" s="246">
        <v>0</v>
      </c>
      <c r="I26" s="259">
        <v>0</v>
      </c>
      <c r="J26" s="260">
        <v>0</v>
      </c>
      <c r="K26" s="246">
        <v>2479.2666800590632</v>
      </c>
      <c r="L26" s="259">
        <v>1246.8124389520583</v>
      </c>
      <c r="M26" s="260">
        <v>1232.4542411070051</v>
      </c>
      <c r="N26" s="246">
        <v>0</v>
      </c>
      <c r="O26" s="259">
        <v>0</v>
      </c>
      <c r="P26" s="261">
        <v>0</v>
      </c>
      <c r="Q26" s="191"/>
      <c r="R26" s="192"/>
      <c r="S26" s="192"/>
    </row>
    <row r="27" spans="1:19" s="89" customFormat="1" ht="33" customHeight="1" thickBot="1" x14ac:dyDescent="0.3">
      <c r="A27" s="41" t="s">
        <v>17</v>
      </c>
      <c r="B27" s="196">
        <v>66731.595141999976</v>
      </c>
      <c r="C27" s="197">
        <v>36752.828664435896</v>
      </c>
      <c r="D27" s="198">
        <v>29978.766477564102</v>
      </c>
      <c r="E27" s="196">
        <v>27131.438132000007</v>
      </c>
      <c r="F27" s="197">
        <v>13682.381172000003</v>
      </c>
      <c r="G27" s="198">
        <v>13449.056960000002</v>
      </c>
      <c r="H27" s="196">
        <v>121.46124</v>
      </c>
      <c r="I27" s="197">
        <v>0</v>
      </c>
      <c r="J27" s="198">
        <v>121.46124</v>
      </c>
      <c r="K27" s="196">
        <v>39287.86976999999</v>
      </c>
      <c r="L27" s="197">
        <v>22903.841492435884</v>
      </c>
      <c r="M27" s="198">
        <v>16384.028277564103</v>
      </c>
      <c r="N27" s="196">
        <v>190.82600000000002</v>
      </c>
      <c r="O27" s="197">
        <v>166.60599999999999</v>
      </c>
      <c r="P27" s="198">
        <v>24.220000000000002</v>
      </c>
      <c r="Q27" s="194"/>
      <c r="R27" s="195"/>
      <c r="S27" s="195"/>
    </row>
    <row r="28" spans="1:19" s="89" customFormat="1" ht="33" customHeight="1" thickBot="1" x14ac:dyDescent="0.3">
      <c r="A28" s="42" t="s">
        <v>47</v>
      </c>
      <c r="B28" s="262">
        <v>63964.32</v>
      </c>
      <c r="C28" s="263">
        <v>36352.19</v>
      </c>
      <c r="D28" s="263">
        <v>27612.129999999997</v>
      </c>
      <c r="E28" s="262">
        <v>24467.949999999997</v>
      </c>
      <c r="F28" s="263">
        <v>13281.74</v>
      </c>
      <c r="G28" s="264">
        <v>11186.21</v>
      </c>
      <c r="H28" s="262">
        <v>94.47</v>
      </c>
      <c r="I28" s="263">
        <v>0</v>
      </c>
      <c r="J28" s="264">
        <v>94.47</v>
      </c>
      <c r="K28" s="262">
        <v>39211.07</v>
      </c>
      <c r="L28" s="263">
        <v>22903.84</v>
      </c>
      <c r="M28" s="264">
        <v>16307.23</v>
      </c>
      <c r="N28" s="262">
        <v>190.83</v>
      </c>
      <c r="O28" s="263">
        <v>166.61</v>
      </c>
      <c r="P28" s="265">
        <v>24.22</v>
      </c>
      <c r="Q28" s="194"/>
      <c r="R28" s="195"/>
      <c r="S28" s="195"/>
    </row>
    <row r="29" spans="1:19" ht="13.5" thickBot="1" x14ac:dyDescent="0.35">
      <c r="A29" s="90"/>
      <c r="B29" s="45"/>
      <c r="C29" s="47"/>
      <c r="D29" s="48"/>
      <c r="E29" s="47"/>
      <c r="F29" s="47"/>
      <c r="G29" s="48"/>
      <c r="H29" s="47"/>
      <c r="I29" s="45"/>
      <c r="J29" s="46"/>
      <c r="K29" s="45"/>
      <c r="L29" s="45"/>
      <c r="M29" s="46"/>
      <c r="N29" s="45"/>
      <c r="O29" s="45"/>
      <c r="P29" s="46"/>
    </row>
    <row r="30" spans="1:19" thickTop="1" x14ac:dyDescent="0.25">
      <c r="A30" s="103" t="s">
        <v>48</v>
      </c>
      <c r="B30" s="104"/>
      <c r="C30" s="104"/>
      <c r="D30" s="104"/>
      <c r="E30" s="104"/>
      <c r="F30" s="105"/>
      <c r="G30" s="106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9" thickBot="1" x14ac:dyDescent="0.3">
      <c r="A31" s="96" t="s">
        <v>49</v>
      </c>
      <c r="B31" s="93"/>
      <c r="C31" s="93"/>
      <c r="D31" s="93"/>
      <c r="E31" s="93"/>
      <c r="F31" s="94"/>
      <c r="G31" s="97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98" t="s">
        <v>10</v>
      </c>
      <c r="B32" s="99"/>
      <c r="C32" s="99"/>
      <c r="D32" s="99"/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2:16" ht="13.5" thickTop="1" x14ac:dyDescent="0.3">
      <c r="B33" s="5"/>
      <c r="C33" s="5"/>
      <c r="D33" s="32"/>
      <c r="E33" s="5"/>
      <c r="F33" s="5"/>
      <c r="G33" s="32"/>
      <c r="H33" s="5"/>
      <c r="I33" s="5"/>
      <c r="J33" s="32"/>
      <c r="K33" s="5"/>
      <c r="L33" s="5"/>
      <c r="M33" s="32"/>
      <c r="N33" s="5"/>
      <c r="O33" s="5"/>
      <c r="P33" s="32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rgb="FFCC99FF"/>
    <pageSetUpPr fitToPage="1"/>
  </sheetPr>
  <dimension ref="A1:AI39"/>
  <sheetViews>
    <sheetView zoomScaleNormal="100" workbookViewId="0"/>
  </sheetViews>
  <sheetFormatPr baseColWidth="10" defaultColWidth="9.1796875" defaultRowHeight="12.5" x14ac:dyDescent="0.25"/>
  <cols>
    <col min="1" max="1" width="25.7265625" style="89" customWidth="1"/>
    <col min="2" max="2" width="13.453125" style="1" bestFit="1" customWidth="1"/>
    <col min="3" max="3" width="13.26953125" style="1" customWidth="1"/>
    <col min="4" max="18" width="7.26953125" style="1" customWidth="1"/>
    <col min="19" max="19" width="15.81640625" style="1" bestFit="1" customWidth="1"/>
    <col min="20" max="22" width="7.26953125" style="1" customWidth="1"/>
    <col min="23" max="23" width="8.1796875" style="1" customWidth="1"/>
    <col min="24" max="32" width="7.26953125" style="1" customWidth="1"/>
    <col min="33" max="33" width="9.1796875" style="1" customWidth="1"/>
    <col min="34" max="35" width="2.54296875" style="1" bestFit="1" customWidth="1"/>
    <col min="36" max="16384" width="9.1796875" style="1"/>
  </cols>
  <sheetData>
    <row r="1" spans="1:35" s="11" customFormat="1" ht="42" customHeight="1" x14ac:dyDescent="0.4">
      <c r="A1" s="237" t="s">
        <v>56</v>
      </c>
      <c r="B1" s="239"/>
      <c r="C1" s="239"/>
      <c r="D1" s="239"/>
      <c r="E1" s="239"/>
      <c r="F1" s="239"/>
      <c r="G1" s="239"/>
      <c r="H1" s="240"/>
      <c r="I1" s="240"/>
      <c r="J1" s="240"/>
      <c r="K1" s="240"/>
      <c r="L1" s="240"/>
      <c r="M1" s="240"/>
      <c r="N1" s="240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</row>
    <row r="2" spans="1:35" ht="20" x14ac:dyDescent="0.25">
      <c r="A2" s="63" t="s">
        <v>12</v>
      </c>
      <c r="B2" s="64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</row>
    <row r="3" spans="1:35" ht="26.25" customHeight="1" x14ac:dyDescent="0.25">
      <c r="A3" s="49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5" ht="20.149999999999999" customHeight="1" x14ac:dyDescent="0.25">
      <c r="A4" s="124" t="s">
        <v>57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5" ht="51.75" customHeight="1" x14ac:dyDescent="0.25">
      <c r="A5" s="57" t="s">
        <v>21</v>
      </c>
      <c r="B5" s="24" t="s">
        <v>58</v>
      </c>
      <c r="C5" s="24" t="s">
        <v>59</v>
      </c>
      <c r="D5" s="24" t="s">
        <v>60</v>
      </c>
      <c r="E5" s="24" t="s">
        <v>61</v>
      </c>
      <c r="F5" s="24" t="s">
        <v>62</v>
      </c>
      <c r="G5" s="24" t="s">
        <v>63</v>
      </c>
      <c r="H5" s="24" t="s">
        <v>64</v>
      </c>
      <c r="I5" s="24" t="s">
        <v>65</v>
      </c>
      <c r="J5" s="24" t="s">
        <v>66</v>
      </c>
      <c r="K5" s="24" t="s">
        <v>67</v>
      </c>
      <c r="L5" s="24" t="s">
        <v>68</v>
      </c>
      <c r="M5" s="27" t="s">
        <v>69</v>
      </c>
      <c r="N5" s="24" t="s">
        <v>70</v>
      </c>
      <c r="O5" s="24" t="s">
        <v>71</v>
      </c>
      <c r="P5" s="24" t="s">
        <v>72</v>
      </c>
      <c r="Q5" s="27" t="s">
        <v>73</v>
      </c>
      <c r="R5" s="24" t="s">
        <v>74</v>
      </c>
      <c r="S5" s="24" t="s">
        <v>75</v>
      </c>
      <c r="T5" s="24" t="s">
        <v>76</v>
      </c>
      <c r="U5" s="27" t="s">
        <v>77</v>
      </c>
      <c r="V5" s="24" t="s">
        <v>78</v>
      </c>
      <c r="W5" s="24" t="s">
        <v>79</v>
      </c>
      <c r="X5" s="27" t="s">
        <v>80</v>
      </c>
      <c r="Y5" s="24" t="s">
        <v>81</v>
      </c>
      <c r="Z5" s="24" t="s">
        <v>82</v>
      </c>
      <c r="AA5" s="24" t="s">
        <v>83</v>
      </c>
      <c r="AB5" s="27" t="s">
        <v>84</v>
      </c>
      <c r="AC5" s="27" t="s">
        <v>85</v>
      </c>
      <c r="AD5" s="27" t="s">
        <v>86</v>
      </c>
      <c r="AE5" s="27" t="s">
        <v>87</v>
      </c>
      <c r="AF5" s="27" t="s">
        <v>88</v>
      </c>
    </row>
    <row r="6" spans="1:35" s="6" customFormat="1" ht="15" customHeight="1" x14ac:dyDescent="0.25">
      <c r="A6" s="28" t="s">
        <v>27</v>
      </c>
      <c r="B6" s="217">
        <v>0</v>
      </c>
      <c r="C6" s="217">
        <v>0</v>
      </c>
      <c r="D6" s="218">
        <v>0</v>
      </c>
      <c r="E6" s="218">
        <v>0</v>
      </c>
      <c r="F6" s="218">
        <v>0</v>
      </c>
      <c r="G6" s="218">
        <v>0</v>
      </c>
      <c r="H6" s="218">
        <v>0</v>
      </c>
      <c r="I6" s="218">
        <v>0</v>
      </c>
      <c r="J6" s="218">
        <v>0</v>
      </c>
      <c r="K6" s="218">
        <v>0</v>
      </c>
      <c r="L6" s="218">
        <v>0</v>
      </c>
      <c r="M6" s="218">
        <v>0</v>
      </c>
      <c r="N6" s="218">
        <v>0</v>
      </c>
      <c r="O6" s="218">
        <v>0</v>
      </c>
      <c r="P6" s="218">
        <v>0</v>
      </c>
      <c r="Q6" s="218">
        <v>0</v>
      </c>
      <c r="R6" s="218">
        <v>0</v>
      </c>
      <c r="S6" s="217">
        <v>0</v>
      </c>
      <c r="T6" s="218">
        <v>0</v>
      </c>
      <c r="U6" s="218">
        <v>0</v>
      </c>
      <c r="V6" s="218">
        <v>0</v>
      </c>
      <c r="W6" s="218">
        <v>0</v>
      </c>
      <c r="X6" s="218">
        <v>0</v>
      </c>
      <c r="Y6" s="218">
        <v>0</v>
      </c>
      <c r="Z6" s="218">
        <v>0</v>
      </c>
      <c r="AA6" s="218">
        <v>0</v>
      </c>
      <c r="AB6" s="218">
        <v>0</v>
      </c>
      <c r="AC6" s="218">
        <v>0</v>
      </c>
      <c r="AD6" s="218">
        <v>0</v>
      </c>
      <c r="AE6" s="218">
        <v>0</v>
      </c>
      <c r="AF6" s="218">
        <v>0</v>
      </c>
      <c r="AG6" s="7"/>
      <c r="AH6" s="7"/>
      <c r="AI6" s="7"/>
    </row>
    <row r="7" spans="1:35" s="6" customFormat="1" ht="15" customHeight="1" x14ac:dyDescent="0.25">
      <c r="A7" s="29" t="s">
        <v>28</v>
      </c>
      <c r="B7" s="217">
        <v>15.950000000000001</v>
      </c>
      <c r="C7" s="217">
        <v>15.73</v>
      </c>
      <c r="D7" s="219">
        <v>0</v>
      </c>
      <c r="E7" s="219">
        <v>0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0.01</v>
      </c>
      <c r="N7" s="219">
        <v>0</v>
      </c>
      <c r="O7" s="219">
        <v>0</v>
      </c>
      <c r="P7" s="219">
        <v>11.8</v>
      </c>
      <c r="Q7" s="219">
        <v>0</v>
      </c>
      <c r="R7" s="219">
        <v>3.92</v>
      </c>
      <c r="S7" s="217">
        <v>0.22</v>
      </c>
      <c r="T7" s="219">
        <v>0</v>
      </c>
      <c r="U7" s="219">
        <v>0</v>
      </c>
      <c r="V7" s="219">
        <v>0</v>
      </c>
      <c r="W7" s="219">
        <v>0</v>
      </c>
      <c r="X7" s="219">
        <v>0</v>
      </c>
      <c r="Y7" s="219">
        <v>0</v>
      </c>
      <c r="Z7" s="219">
        <v>0</v>
      </c>
      <c r="AA7" s="219">
        <v>0</v>
      </c>
      <c r="AB7" s="219">
        <v>0</v>
      </c>
      <c r="AC7" s="219">
        <v>0</v>
      </c>
      <c r="AD7" s="219">
        <v>0</v>
      </c>
      <c r="AE7" s="219">
        <v>0</v>
      </c>
      <c r="AF7" s="219">
        <v>0.22</v>
      </c>
      <c r="AG7" s="7"/>
      <c r="AH7" s="7"/>
      <c r="AI7" s="7"/>
    </row>
    <row r="8" spans="1:35" s="6" customFormat="1" ht="15" customHeight="1" x14ac:dyDescent="0.25">
      <c r="A8" s="29" t="s">
        <v>89</v>
      </c>
      <c r="B8" s="217">
        <v>0</v>
      </c>
      <c r="C8" s="217">
        <v>0</v>
      </c>
      <c r="D8" s="219">
        <v>0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20">
        <v>0</v>
      </c>
      <c r="N8" s="220">
        <v>0</v>
      </c>
      <c r="O8" s="219">
        <v>0</v>
      </c>
      <c r="P8" s="219">
        <v>0</v>
      </c>
      <c r="Q8" s="220">
        <v>0</v>
      </c>
      <c r="R8" s="219">
        <v>0</v>
      </c>
      <c r="S8" s="217">
        <v>0</v>
      </c>
      <c r="T8" s="219">
        <v>0</v>
      </c>
      <c r="U8" s="220">
        <v>0</v>
      </c>
      <c r="V8" s="219">
        <v>0</v>
      </c>
      <c r="W8" s="219">
        <v>0</v>
      </c>
      <c r="X8" s="220">
        <v>0</v>
      </c>
      <c r="Y8" s="219">
        <v>0</v>
      </c>
      <c r="Z8" s="219">
        <v>0</v>
      </c>
      <c r="AA8" s="219">
        <v>0</v>
      </c>
      <c r="AB8" s="219">
        <v>0</v>
      </c>
      <c r="AC8" s="219">
        <v>0</v>
      </c>
      <c r="AD8" s="219">
        <v>0</v>
      </c>
      <c r="AE8" s="219">
        <v>0</v>
      </c>
      <c r="AF8" s="219">
        <v>0</v>
      </c>
      <c r="AG8" s="7"/>
      <c r="AH8" s="7"/>
      <c r="AI8" s="7"/>
    </row>
    <row r="9" spans="1:35" s="6" customFormat="1" ht="15" customHeight="1" x14ac:dyDescent="0.25">
      <c r="A9" s="29" t="s">
        <v>90</v>
      </c>
      <c r="B9" s="217">
        <v>0</v>
      </c>
      <c r="C9" s="217">
        <v>0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20">
        <v>0</v>
      </c>
      <c r="N9" s="220">
        <v>0</v>
      </c>
      <c r="O9" s="219">
        <v>0</v>
      </c>
      <c r="P9" s="219">
        <v>0</v>
      </c>
      <c r="Q9" s="220">
        <v>0</v>
      </c>
      <c r="R9" s="219">
        <v>0</v>
      </c>
      <c r="S9" s="217">
        <v>0</v>
      </c>
      <c r="T9" s="219">
        <v>0</v>
      </c>
      <c r="U9" s="220">
        <v>0</v>
      </c>
      <c r="V9" s="219">
        <v>0</v>
      </c>
      <c r="W9" s="219">
        <v>0</v>
      </c>
      <c r="X9" s="220">
        <v>0</v>
      </c>
      <c r="Y9" s="219">
        <v>0</v>
      </c>
      <c r="Z9" s="219">
        <v>0</v>
      </c>
      <c r="AA9" s="219">
        <v>0</v>
      </c>
      <c r="AB9" s="219">
        <v>0</v>
      </c>
      <c r="AC9" s="219">
        <v>0</v>
      </c>
      <c r="AD9" s="219">
        <v>0</v>
      </c>
      <c r="AE9" s="219">
        <v>0</v>
      </c>
      <c r="AF9" s="219">
        <v>0</v>
      </c>
      <c r="AG9" s="7"/>
      <c r="AH9" s="7"/>
      <c r="AI9" s="7"/>
    </row>
    <row r="10" spans="1:35" s="6" customFormat="1" ht="15" customHeight="1" x14ac:dyDescent="0.25">
      <c r="A10" s="30" t="s">
        <v>31</v>
      </c>
      <c r="B10" s="221">
        <v>970.22</v>
      </c>
      <c r="C10" s="221">
        <v>678.36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  <c r="L10" s="222">
        <v>678.36</v>
      </c>
      <c r="M10" s="223">
        <v>0</v>
      </c>
      <c r="N10" s="223">
        <v>0</v>
      </c>
      <c r="O10" s="222">
        <v>0</v>
      </c>
      <c r="P10" s="222">
        <v>0</v>
      </c>
      <c r="Q10" s="223">
        <v>0</v>
      </c>
      <c r="R10" s="222">
        <v>0</v>
      </c>
      <c r="S10" s="221">
        <v>291.86</v>
      </c>
      <c r="T10" s="222">
        <v>291.86</v>
      </c>
      <c r="U10" s="223">
        <v>0</v>
      </c>
      <c r="V10" s="222">
        <v>0</v>
      </c>
      <c r="W10" s="222">
        <v>0</v>
      </c>
      <c r="X10" s="223">
        <v>0</v>
      </c>
      <c r="Y10" s="222">
        <v>0</v>
      </c>
      <c r="Z10" s="222">
        <v>0</v>
      </c>
      <c r="AA10" s="222">
        <v>0</v>
      </c>
      <c r="AB10" s="222">
        <v>0</v>
      </c>
      <c r="AC10" s="222">
        <v>0</v>
      </c>
      <c r="AD10" s="222">
        <v>0</v>
      </c>
      <c r="AE10" s="222">
        <v>0</v>
      </c>
      <c r="AF10" s="222">
        <v>0</v>
      </c>
      <c r="AG10" s="7"/>
      <c r="AH10" s="7"/>
      <c r="AI10" s="7"/>
    </row>
    <row r="11" spans="1:35" s="6" customFormat="1" ht="15" customHeight="1" x14ac:dyDescent="0.25">
      <c r="A11" s="29" t="s">
        <v>91</v>
      </c>
      <c r="B11" s="217">
        <v>2200.8999999999996</v>
      </c>
      <c r="C11" s="217">
        <v>2052.4499999999998</v>
      </c>
      <c r="D11" s="219">
        <v>0</v>
      </c>
      <c r="E11" s="219">
        <v>0</v>
      </c>
      <c r="F11" s="219">
        <v>0</v>
      </c>
      <c r="G11" s="219">
        <v>0</v>
      </c>
      <c r="H11" s="219">
        <v>10</v>
      </c>
      <c r="I11" s="219">
        <v>0</v>
      </c>
      <c r="J11" s="219">
        <v>0</v>
      </c>
      <c r="K11" s="219">
        <v>0</v>
      </c>
      <c r="L11" s="219">
        <v>581.27</v>
      </c>
      <c r="M11" s="220">
        <v>0.42</v>
      </c>
      <c r="N11" s="220">
        <v>0</v>
      </c>
      <c r="O11" s="219">
        <v>0</v>
      </c>
      <c r="P11" s="219">
        <v>619.91999999999996</v>
      </c>
      <c r="Q11" s="220">
        <v>0</v>
      </c>
      <c r="R11" s="219">
        <v>840.84</v>
      </c>
      <c r="S11" s="217">
        <v>148.44999999999999</v>
      </c>
      <c r="T11" s="219">
        <v>0</v>
      </c>
      <c r="U11" s="220">
        <v>0</v>
      </c>
      <c r="V11" s="219">
        <v>0</v>
      </c>
      <c r="W11" s="219">
        <v>0</v>
      </c>
      <c r="X11" s="220">
        <v>0</v>
      </c>
      <c r="Y11" s="219">
        <v>0</v>
      </c>
      <c r="Z11" s="219">
        <v>0</v>
      </c>
      <c r="AA11" s="219">
        <v>0</v>
      </c>
      <c r="AB11" s="219">
        <v>0</v>
      </c>
      <c r="AC11" s="219">
        <v>0</v>
      </c>
      <c r="AD11" s="219">
        <v>0</v>
      </c>
      <c r="AE11" s="219">
        <v>0</v>
      </c>
      <c r="AF11" s="219">
        <v>148.44999999999999</v>
      </c>
      <c r="AG11" s="7"/>
      <c r="AH11" s="7"/>
      <c r="AI11" s="7"/>
    </row>
    <row r="12" spans="1:35" s="6" customFormat="1" ht="15" customHeight="1" x14ac:dyDescent="0.25">
      <c r="A12" s="29" t="s">
        <v>92</v>
      </c>
      <c r="B12" s="217">
        <v>4858.5</v>
      </c>
      <c r="C12" s="217">
        <v>3358.83</v>
      </c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2145.4699999999998</v>
      </c>
      <c r="M12" s="220">
        <v>0</v>
      </c>
      <c r="N12" s="220">
        <v>0</v>
      </c>
      <c r="O12" s="219">
        <v>0</v>
      </c>
      <c r="P12" s="219">
        <v>287.06</v>
      </c>
      <c r="Q12" s="220">
        <v>0</v>
      </c>
      <c r="R12" s="219">
        <v>926.3</v>
      </c>
      <c r="S12" s="217">
        <v>1499.67</v>
      </c>
      <c r="T12" s="219">
        <v>0.11</v>
      </c>
      <c r="U12" s="220">
        <v>271.12</v>
      </c>
      <c r="V12" s="219">
        <v>88.94</v>
      </c>
      <c r="W12" s="219">
        <v>0</v>
      </c>
      <c r="X12" s="220">
        <v>0</v>
      </c>
      <c r="Y12" s="219">
        <v>0</v>
      </c>
      <c r="Z12" s="219">
        <v>0</v>
      </c>
      <c r="AA12" s="219">
        <v>0</v>
      </c>
      <c r="AB12" s="219">
        <v>0</v>
      </c>
      <c r="AC12" s="219">
        <v>0</v>
      </c>
      <c r="AD12" s="219">
        <v>0</v>
      </c>
      <c r="AE12" s="219">
        <v>1016.27</v>
      </c>
      <c r="AF12" s="219">
        <v>123.23</v>
      </c>
      <c r="AG12" s="7"/>
      <c r="AH12" s="7"/>
      <c r="AI12" s="7"/>
    </row>
    <row r="13" spans="1:35" s="6" customFormat="1" ht="15" customHeight="1" x14ac:dyDescent="0.25">
      <c r="A13" s="29" t="s">
        <v>34</v>
      </c>
      <c r="B13" s="224">
        <v>6328.04</v>
      </c>
      <c r="C13" s="224">
        <v>2619.38</v>
      </c>
      <c r="D13" s="225">
        <v>0</v>
      </c>
      <c r="E13" s="225">
        <v>0</v>
      </c>
      <c r="F13" s="225">
        <v>0</v>
      </c>
      <c r="G13" s="225">
        <v>0</v>
      </c>
      <c r="H13" s="225">
        <v>41.14</v>
      </c>
      <c r="I13" s="225">
        <v>0</v>
      </c>
      <c r="J13" s="225">
        <v>0</v>
      </c>
      <c r="K13" s="225">
        <v>0</v>
      </c>
      <c r="L13" s="225">
        <v>693.54</v>
      </c>
      <c r="M13" s="220">
        <v>0</v>
      </c>
      <c r="N13" s="220">
        <v>0</v>
      </c>
      <c r="O13" s="225">
        <v>0</v>
      </c>
      <c r="P13" s="225">
        <v>41.51</v>
      </c>
      <c r="Q13" s="220">
        <v>0</v>
      </c>
      <c r="R13" s="225">
        <v>1843.19</v>
      </c>
      <c r="S13" s="224">
        <v>3708.66</v>
      </c>
      <c r="T13" s="225">
        <v>0</v>
      </c>
      <c r="U13" s="220">
        <v>761.62</v>
      </c>
      <c r="V13" s="225">
        <v>0</v>
      </c>
      <c r="W13" s="225">
        <v>0</v>
      </c>
      <c r="X13" s="220">
        <v>0</v>
      </c>
      <c r="Y13" s="225">
        <v>0</v>
      </c>
      <c r="Z13" s="225">
        <v>0</v>
      </c>
      <c r="AA13" s="225">
        <v>0</v>
      </c>
      <c r="AB13" s="225">
        <v>0</v>
      </c>
      <c r="AC13" s="225">
        <v>0</v>
      </c>
      <c r="AD13" s="225">
        <v>0</v>
      </c>
      <c r="AE13" s="225">
        <v>170.04</v>
      </c>
      <c r="AF13" s="225">
        <v>2777</v>
      </c>
      <c r="AG13" s="7"/>
      <c r="AH13" s="7"/>
      <c r="AI13" s="7"/>
    </row>
    <row r="14" spans="1:35" s="6" customFormat="1" ht="15" customHeight="1" x14ac:dyDescent="0.25">
      <c r="A14" s="29" t="s">
        <v>93</v>
      </c>
      <c r="B14" s="224">
        <v>201.50000000000003</v>
      </c>
      <c r="C14" s="224">
        <v>142.88000000000002</v>
      </c>
      <c r="D14" s="225">
        <v>0</v>
      </c>
      <c r="E14" s="225">
        <v>0</v>
      </c>
      <c r="F14" s="225">
        <v>0</v>
      </c>
      <c r="G14" s="225">
        <v>0</v>
      </c>
      <c r="H14" s="225">
        <v>0</v>
      </c>
      <c r="I14" s="225">
        <v>0</v>
      </c>
      <c r="J14" s="225">
        <v>0</v>
      </c>
      <c r="K14" s="225">
        <v>0</v>
      </c>
      <c r="L14" s="225">
        <v>135.96</v>
      </c>
      <c r="M14" s="225">
        <v>0</v>
      </c>
      <c r="N14" s="225">
        <v>0</v>
      </c>
      <c r="O14" s="225">
        <v>0</v>
      </c>
      <c r="P14" s="225">
        <v>3.18</v>
      </c>
      <c r="Q14" s="225">
        <v>0</v>
      </c>
      <c r="R14" s="225">
        <v>3.74</v>
      </c>
      <c r="S14" s="224">
        <v>58.62</v>
      </c>
      <c r="T14" s="225">
        <v>0</v>
      </c>
      <c r="U14" s="225">
        <v>0</v>
      </c>
      <c r="V14" s="225">
        <v>0</v>
      </c>
      <c r="W14" s="225">
        <v>49.8</v>
      </c>
      <c r="X14" s="225">
        <v>0</v>
      </c>
      <c r="Y14" s="225">
        <v>0</v>
      </c>
      <c r="Z14" s="225">
        <v>0</v>
      </c>
      <c r="AA14" s="225">
        <v>0</v>
      </c>
      <c r="AB14" s="225">
        <v>0</v>
      </c>
      <c r="AC14" s="225">
        <v>0</v>
      </c>
      <c r="AD14" s="225">
        <v>0</v>
      </c>
      <c r="AE14" s="225">
        <v>0</v>
      </c>
      <c r="AF14" s="225">
        <v>8.82</v>
      </c>
      <c r="AG14" s="7"/>
      <c r="AH14" s="7"/>
      <c r="AI14" s="7"/>
    </row>
    <row r="15" spans="1:35" s="6" customFormat="1" ht="15" customHeight="1" x14ac:dyDescent="0.25">
      <c r="A15" s="30" t="s">
        <v>94</v>
      </c>
      <c r="B15" s="226">
        <v>138308.98000000001</v>
      </c>
      <c r="C15" s="226">
        <v>7415.04</v>
      </c>
      <c r="D15" s="222">
        <v>0</v>
      </c>
      <c r="E15" s="222">
        <v>0</v>
      </c>
      <c r="F15" s="222">
        <v>0</v>
      </c>
      <c r="G15" s="222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4712.17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2">
        <v>2702.87</v>
      </c>
      <c r="S15" s="226">
        <v>130893.94</v>
      </c>
      <c r="T15" s="227">
        <v>0</v>
      </c>
      <c r="U15" s="227">
        <v>0</v>
      </c>
      <c r="V15" s="227">
        <v>0</v>
      </c>
      <c r="W15" s="227">
        <v>130322.09</v>
      </c>
      <c r="X15" s="227">
        <v>0</v>
      </c>
      <c r="Y15" s="227">
        <v>0</v>
      </c>
      <c r="Z15" s="227">
        <v>0</v>
      </c>
      <c r="AA15" s="227">
        <v>0</v>
      </c>
      <c r="AB15" s="227">
        <v>0</v>
      </c>
      <c r="AC15" s="227">
        <v>0</v>
      </c>
      <c r="AD15" s="227">
        <v>0</v>
      </c>
      <c r="AE15" s="227">
        <v>0</v>
      </c>
      <c r="AF15" s="227">
        <v>571.85</v>
      </c>
      <c r="AG15" s="7"/>
      <c r="AH15" s="7"/>
      <c r="AI15" s="7"/>
    </row>
    <row r="16" spans="1:35" s="6" customFormat="1" ht="15" customHeight="1" x14ac:dyDescent="0.25">
      <c r="A16" s="29" t="s">
        <v>95</v>
      </c>
      <c r="B16" s="224">
        <v>42439.649999999994</v>
      </c>
      <c r="C16" s="224">
        <v>21201.51</v>
      </c>
      <c r="D16" s="219">
        <v>0</v>
      </c>
      <c r="E16" s="219">
        <v>0</v>
      </c>
      <c r="F16" s="219">
        <v>0</v>
      </c>
      <c r="G16" s="219">
        <v>0</v>
      </c>
      <c r="H16" s="225">
        <v>0</v>
      </c>
      <c r="I16" s="225">
        <v>0</v>
      </c>
      <c r="J16" s="225">
        <v>0</v>
      </c>
      <c r="K16" s="225">
        <v>0</v>
      </c>
      <c r="L16" s="225">
        <v>14497.07</v>
      </c>
      <c r="M16" s="225">
        <v>0</v>
      </c>
      <c r="N16" s="225">
        <v>0</v>
      </c>
      <c r="O16" s="225">
        <v>0</v>
      </c>
      <c r="P16" s="225">
        <v>2257.6</v>
      </c>
      <c r="Q16" s="225">
        <v>0</v>
      </c>
      <c r="R16" s="219">
        <v>4446.84</v>
      </c>
      <c r="S16" s="224">
        <v>21238.14</v>
      </c>
      <c r="T16" s="225">
        <v>2.0099999999999998</v>
      </c>
      <c r="U16" s="225">
        <v>0</v>
      </c>
      <c r="V16" s="225">
        <v>0</v>
      </c>
      <c r="W16" s="225">
        <v>554.78</v>
      </c>
      <c r="X16" s="225">
        <v>17065.98</v>
      </c>
      <c r="Y16" s="225">
        <v>0</v>
      </c>
      <c r="Z16" s="225">
        <v>2.17</v>
      </c>
      <c r="AA16" s="225">
        <v>0</v>
      </c>
      <c r="AB16" s="225">
        <v>1.84</v>
      </c>
      <c r="AC16" s="225">
        <v>0</v>
      </c>
      <c r="AD16" s="225">
        <v>0</v>
      </c>
      <c r="AE16" s="225">
        <v>491.94</v>
      </c>
      <c r="AF16" s="225">
        <v>3119.42</v>
      </c>
      <c r="AG16" s="7"/>
      <c r="AH16" s="7"/>
      <c r="AI16" s="7"/>
    </row>
    <row r="17" spans="1:35" s="6" customFormat="1" ht="15" customHeight="1" x14ac:dyDescent="0.25">
      <c r="A17" s="29" t="s">
        <v>96</v>
      </c>
      <c r="B17" s="224">
        <v>29388.629999999997</v>
      </c>
      <c r="C17" s="224">
        <v>22849.1</v>
      </c>
      <c r="D17" s="219">
        <v>0</v>
      </c>
      <c r="E17" s="219">
        <v>0</v>
      </c>
      <c r="F17" s="219">
        <v>0</v>
      </c>
      <c r="G17" s="219">
        <v>0</v>
      </c>
      <c r="H17" s="225">
        <v>0</v>
      </c>
      <c r="I17" s="225">
        <v>0</v>
      </c>
      <c r="J17" s="225">
        <v>0</v>
      </c>
      <c r="K17" s="225">
        <v>0</v>
      </c>
      <c r="L17" s="225">
        <v>12298.74</v>
      </c>
      <c r="M17" s="225">
        <v>207.93</v>
      </c>
      <c r="N17" s="225">
        <v>0</v>
      </c>
      <c r="O17" s="225">
        <v>0</v>
      </c>
      <c r="P17" s="225">
        <v>2587.9899999999998</v>
      </c>
      <c r="Q17" s="225">
        <v>0</v>
      </c>
      <c r="R17" s="219">
        <v>7754.44</v>
      </c>
      <c r="S17" s="224">
        <v>6539.53</v>
      </c>
      <c r="T17" s="225">
        <v>1904.1</v>
      </c>
      <c r="U17" s="225">
        <v>0</v>
      </c>
      <c r="V17" s="225">
        <v>0</v>
      </c>
      <c r="W17" s="225">
        <v>264.75</v>
      </c>
      <c r="X17" s="225">
        <v>0</v>
      </c>
      <c r="Y17" s="225">
        <v>0</v>
      </c>
      <c r="Z17" s="225">
        <v>0</v>
      </c>
      <c r="AA17" s="225">
        <v>0</v>
      </c>
      <c r="AB17" s="225">
        <v>840.23</v>
      </c>
      <c r="AC17" s="225">
        <v>0</v>
      </c>
      <c r="AD17" s="225">
        <v>0</v>
      </c>
      <c r="AE17" s="225">
        <v>20.85</v>
      </c>
      <c r="AF17" s="225">
        <v>3509.6</v>
      </c>
      <c r="AG17" s="7"/>
      <c r="AH17" s="7"/>
      <c r="AI17" s="7"/>
    </row>
    <row r="18" spans="1:35" s="6" customFormat="1" ht="15" customHeight="1" x14ac:dyDescent="0.25">
      <c r="A18" s="29" t="s">
        <v>39</v>
      </c>
      <c r="B18" s="224">
        <v>34211.47</v>
      </c>
      <c r="C18" s="224">
        <v>9431.84</v>
      </c>
      <c r="D18" s="225">
        <v>0</v>
      </c>
      <c r="E18" s="225">
        <v>0</v>
      </c>
      <c r="F18" s="225">
        <v>0</v>
      </c>
      <c r="G18" s="225">
        <v>0</v>
      </c>
      <c r="H18" s="225">
        <v>0</v>
      </c>
      <c r="I18" s="225">
        <v>0</v>
      </c>
      <c r="J18" s="225">
        <v>0</v>
      </c>
      <c r="K18" s="225">
        <v>0</v>
      </c>
      <c r="L18" s="225">
        <v>7478.99</v>
      </c>
      <c r="M18" s="225">
        <v>101.36</v>
      </c>
      <c r="N18" s="225">
        <v>0</v>
      </c>
      <c r="O18" s="225">
        <v>0</v>
      </c>
      <c r="P18" s="225">
        <v>287.8</v>
      </c>
      <c r="Q18" s="225">
        <v>0</v>
      </c>
      <c r="R18" s="225">
        <v>1563.69</v>
      </c>
      <c r="S18" s="224">
        <v>24779.629999999997</v>
      </c>
      <c r="T18" s="225">
        <v>533.66999999999996</v>
      </c>
      <c r="U18" s="225">
        <v>0</v>
      </c>
      <c r="V18" s="225">
        <v>10.6</v>
      </c>
      <c r="W18" s="225">
        <v>2.48</v>
      </c>
      <c r="X18" s="225">
        <v>0</v>
      </c>
      <c r="Y18" s="225">
        <v>0</v>
      </c>
      <c r="Z18" s="225">
        <v>0</v>
      </c>
      <c r="AA18" s="225">
        <v>0</v>
      </c>
      <c r="AB18" s="225">
        <v>6357.41</v>
      </c>
      <c r="AC18" s="225">
        <v>0</v>
      </c>
      <c r="AD18" s="225">
        <v>0</v>
      </c>
      <c r="AE18" s="225">
        <v>34.76</v>
      </c>
      <c r="AF18" s="225">
        <v>17840.71</v>
      </c>
      <c r="AG18" s="7"/>
      <c r="AH18" s="7"/>
      <c r="AI18" s="7"/>
    </row>
    <row r="19" spans="1:35" s="6" customFormat="1" ht="15" customHeight="1" x14ac:dyDescent="0.25">
      <c r="A19" s="29" t="s">
        <v>40</v>
      </c>
      <c r="B19" s="224">
        <v>2594.81</v>
      </c>
      <c r="C19" s="224">
        <v>114.94</v>
      </c>
      <c r="D19" s="225">
        <v>0</v>
      </c>
      <c r="E19" s="225">
        <v>0</v>
      </c>
      <c r="F19" s="225">
        <v>0</v>
      </c>
      <c r="G19" s="225">
        <v>0</v>
      </c>
      <c r="H19" s="225">
        <v>0</v>
      </c>
      <c r="I19" s="225">
        <v>0</v>
      </c>
      <c r="J19" s="225">
        <v>0</v>
      </c>
      <c r="K19" s="225">
        <v>0</v>
      </c>
      <c r="L19" s="225">
        <v>1.08</v>
      </c>
      <c r="M19" s="225">
        <v>20.41</v>
      </c>
      <c r="N19" s="225">
        <v>0</v>
      </c>
      <c r="O19" s="225">
        <v>0</v>
      </c>
      <c r="P19" s="225">
        <v>15.12</v>
      </c>
      <c r="Q19" s="225">
        <v>0</v>
      </c>
      <c r="R19" s="225">
        <v>78.33</v>
      </c>
      <c r="S19" s="224">
        <v>2479.87</v>
      </c>
      <c r="T19" s="225">
        <v>288.72000000000003</v>
      </c>
      <c r="U19" s="225">
        <v>575.25</v>
      </c>
      <c r="V19" s="225">
        <v>0</v>
      </c>
      <c r="W19" s="225">
        <v>0</v>
      </c>
      <c r="X19" s="225">
        <v>0</v>
      </c>
      <c r="Y19" s="225">
        <v>0</v>
      </c>
      <c r="Z19" s="225">
        <v>0</v>
      </c>
      <c r="AA19" s="225">
        <v>0</v>
      </c>
      <c r="AB19" s="225">
        <v>0</v>
      </c>
      <c r="AC19" s="225">
        <v>0</v>
      </c>
      <c r="AD19" s="225">
        <v>0</v>
      </c>
      <c r="AE19" s="225">
        <v>253.69</v>
      </c>
      <c r="AF19" s="225">
        <v>1362.21</v>
      </c>
      <c r="AG19" s="7"/>
      <c r="AH19" s="7"/>
      <c r="AI19" s="7"/>
    </row>
    <row r="20" spans="1:35" s="6" customFormat="1" ht="15" customHeight="1" x14ac:dyDescent="0.25">
      <c r="A20" s="30" t="s">
        <v>41</v>
      </c>
      <c r="B20" s="226">
        <v>9475.9599999999991</v>
      </c>
      <c r="C20" s="226">
        <v>3153.76</v>
      </c>
      <c r="D20" s="222">
        <v>0</v>
      </c>
      <c r="E20" s="222">
        <v>0</v>
      </c>
      <c r="F20" s="222">
        <v>0</v>
      </c>
      <c r="G20" s="222">
        <v>0</v>
      </c>
      <c r="H20" s="227">
        <v>127.87</v>
      </c>
      <c r="I20" s="227">
        <v>0</v>
      </c>
      <c r="J20" s="227">
        <v>0</v>
      </c>
      <c r="K20" s="227">
        <v>0</v>
      </c>
      <c r="L20" s="227">
        <v>604.08000000000004</v>
      </c>
      <c r="M20" s="227">
        <v>1.19</v>
      </c>
      <c r="N20" s="227">
        <v>0</v>
      </c>
      <c r="O20" s="227">
        <v>0.03</v>
      </c>
      <c r="P20" s="227">
        <v>24.56</v>
      </c>
      <c r="Q20" s="227">
        <v>0</v>
      </c>
      <c r="R20" s="222">
        <v>2396.0300000000002</v>
      </c>
      <c r="S20" s="226">
        <v>6322.2</v>
      </c>
      <c r="T20" s="227">
        <v>0</v>
      </c>
      <c r="U20" s="227">
        <v>0</v>
      </c>
      <c r="V20" s="227">
        <v>903.75</v>
      </c>
      <c r="W20" s="227">
        <v>577.41</v>
      </c>
      <c r="X20" s="227">
        <v>0.03</v>
      </c>
      <c r="Y20" s="227">
        <v>0</v>
      </c>
      <c r="Z20" s="227">
        <v>0</v>
      </c>
      <c r="AA20" s="227">
        <v>0</v>
      </c>
      <c r="AB20" s="227">
        <v>0</v>
      </c>
      <c r="AC20" s="227">
        <v>0</v>
      </c>
      <c r="AD20" s="227">
        <v>0</v>
      </c>
      <c r="AE20" s="227">
        <v>130.19</v>
      </c>
      <c r="AF20" s="227">
        <v>4710.82</v>
      </c>
      <c r="AG20" s="7"/>
      <c r="AH20" s="7"/>
      <c r="AI20" s="7"/>
    </row>
    <row r="21" spans="1:35" s="6" customFormat="1" ht="15" customHeight="1" x14ac:dyDescent="0.25">
      <c r="A21" s="29" t="s">
        <v>42</v>
      </c>
      <c r="B21" s="224">
        <v>13106.530000000002</v>
      </c>
      <c r="C21" s="224">
        <v>4705.3300000000008</v>
      </c>
      <c r="D21" s="219">
        <v>0</v>
      </c>
      <c r="E21" s="219">
        <v>0</v>
      </c>
      <c r="F21" s="219">
        <v>0</v>
      </c>
      <c r="G21" s="219">
        <v>0</v>
      </c>
      <c r="H21" s="225">
        <v>0.21</v>
      </c>
      <c r="I21" s="225">
        <v>0</v>
      </c>
      <c r="J21" s="225">
        <v>0</v>
      </c>
      <c r="K21" s="225">
        <v>0</v>
      </c>
      <c r="L21" s="225">
        <v>2505.71</v>
      </c>
      <c r="M21" s="225">
        <v>2.0299999999999998</v>
      </c>
      <c r="N21" s="225">
        <v>0</v>
      </c>
      <c r="O21" s="225">
        <v>0</v>
      </c>
      <c r="P21" s="225">
        <v>222.24</v>
      </c>
      <c r="Q21" s="225">
        <v>0</v>
      </c>
      <c r="R21" s="219">
        <v>1975.14</v>
      </c>
      <c r="S21" s="224">
        <v>8401.2000000000007</v>
      </c>
      <c r="T21" s="225">
        <v>33.340000000000003</v>
      </c>
      <c r="U21" s="225">
        <v>3.62</v>
      </c>
      <c r="V21" s="225">
        <v>24.08</v>
      </c>
      <c r="W21" s="225">
        <v>5925.25</v>
      </c>
      <c r="X21" s="225">
        <v>0.14000000000000001</v>
      </c>
      <c r="Y21" s="225">
        <v>0</v>
      </c>
      <c r="Z21" s="225">
        <v>0</v>
      </c>
      <c r="AA21" s="225">
        <v>0</v>
      </c>
      <c r="AB21" s="225">
        <v>0.32</v>
      </c>
      <c r="AC21" s="225">
        <v>0</v>
      </c>
      <c r="AD21" s="225">
        <v>0</v>
      </c>
      <c r="AE21" s="225">
        <v>240.75</v>
      </c>
      <c r="AF21" s="225">
        <v>2173.6999999999998</v>
      </c>
      <c r="AG21" s="7"/>
      <c r="AH21" s="7"/>
      <c r="AI21" s="7"/>
    </row>
    <row r="22" spans="1:35" s="6" customFormat="1" ht="15" customHeight="1" x14ac:dyDescent="0.25">
      <c r="A22" s="29" t="s">
        <v>43</v>
      </c>
      <c r="B22" s="224">
        <v>20565.350000000002</v>
      </c>
      <c r="C22" s="224">
        <v>20557.260000000002</v>
      </c>
      <c r="D22" s="219">
        <v>0</v>
      </c>
      <c r="E22" s="219">
        <v>0</v>
      </c>
      <c r="F22" s="219">
        <v>0</v>
      </c>
      <c r="G22" s="219">
        <v>0</v>
      </c>
      <c r="H22" s="225">
        <v>20512.45</v>
      </c>
      <c r="I22" s="225">
        <v>0</v>
      </c>
      <c r="J22" s="225">
        <v>0</v>
      </c>
      <c r="K22" s="225">
        <v>0</v>
      </c>
      <c r="L22" s="225">
        <v>0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19">
        <v>44.81</v>
      </c>
      <c r="S22" s="224">
        <v>8.09</v>
      </c>
      <c r="T22" s="225">
        <v>0</v>
      </c>
      <c r="U22" s="225">
        <v>0</v>
      </c>
      <c r="V22" s="225">
        <v>0</v>
      </c>
      <c r="W22" s="225">
        <v>0</v>
      </c>
      <c r="X22" s="225">
        <v>0</v>
      </c>
      <c r="Y22" s="225">
        <v>0</v>
      </c>
      <c r="Z22" s="225">
        <v>0</v>
      </c>
      <c r="AA22" s="225">
        <v>0</v>
      </c>
      <c r="AB22" s="225">
        <v>0</v>
      </c>
      <c r="AC22" s="225">
        <v>0</v>
      </c>
      <c r="AD22" s="225">
        <v>0</v>
      </c>
      <c r="AE22" s="225">
        <v>0</v>
      </c>
      <c r="AF22" s="225">
        <v>8.09</v>
      </c>
      <c r="AG22" s="7"/>
      <c r="AH22" s="7"/>
      <c r="AI22" s="7"/>
    </row>
    <row r="23" spans="1:35" s="6" customFormat="1" ht="15" customHeight="1" x14ac:dyDescent="0.25">
      <c r="A23" s="29" t="s">
        <v>44</v>
      </c>
      <c r="B23" s="224">
        <v>1515.4199999999998</v>
      </c>
      <c r="C23" s="224">
        <v>1434.81</v>
      </c>
      <c r="D23" s="225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1127.93</v>
      </c>
      <c r="M23" s="225">
        <v>80.349999999999994</v>
      </c>
      <c r="N23" s="225">
        <v>0</v>
      </c>
      <c r="O23" s="225">
        <v>66.349999999999994</v>
      </c>
      <c r="P23" s="225">
        <v>51.42</v>
      </c>
      <c r="Q23" s="225">
        <v>0</v>
      </c>
      <c r="R23" s="225">
        <v>108.76</v>
      </c>
      <c r="S23" s="224">
        <v>80.61</v>
      </c>
      <c r="T23" s="225">
        <v>0</v>
      </c>
      <c r="U23" s="225">
        <v>0</v>
      </c>
      <c r="V23" s="225">
        <v>0</v>
      </c>
      <c r="W23" s="225">
        <v>0</v>
      </c>
      <c r="X23" s="225">
        <v>0</v>
      </c>
      <c r="Y23" s="225">
        <v>0</v>
      </c>
      <c r="Z23" s="225">
        <v>0</v>
      </c>
      <c r="AA23" s="225">
        <v>0</v>
      </c>
      <c r="AB23" s="225">
        <v>0</v>
      </c>
      <c r="AC23" s="225">
        <v>0</v>
      </c>
      <c r="AD23" s="225">
        <v>0</v>
      </c>
      <c r="AE23" s="225">
        <v>8.41</v>
      </c>
      <c r="AF23" s="225">
        <v>72.2</v>
      </c>
      <c r="AG23" s="7"/>
      <c r="AH23" s="7"/>
      <c r="AI23" s="7"/>
    </row>
    <row r="24" spans="1:35" s="6" customFormat="1" ht="15" customHeight="1" x14ac:dyDescent="0.25">
      <c r="A24" s="29" t="s">
        <v>97</v>
      </c>
      <c r="B24" s="224">
        <v>12983.27</v>
      </c>
      <c r="C24" s="224">
        <v>12291.51</v>
      </c>
      <c r="D24" s="225">
        <v>0</v>
      </c>
      <c r="E24" s="225">
        <v>0</v>
      </c>
      <c r="F24" s="225">
        <v>0</v>
      </c>
      <c r="G24" s="225">
        <v>0</v>
      </c>
      <c r="H24" s="225">
        <v>0</v>
      </c>
      <c r="I24" s="225">
        <v>0</v>
      </c>
      <c r="J24" s="225">
        <v>0</v>
      </c>
      <c r="K24" s="225">
        <v>0</v>
      </c>
      <c r="L24" s="225">
        <v>9860.09</v>
      </c>
      <c r="M24" s="225">
        <v>0</v>
      </c>
      <c r="N24" s="225">
        <v>0</v>
      </c>
      <c r="O24" s="225">
        <v>0</v>
      </c>
      <c r="P24" s="225">
        <v>2385.1</v>
      </c>
      <c r="Q24" s="225">
        <v>0</v>
      </c>
      <c r="R24" s="225">
        <v>46.32</v>
      </c>
      <c r="S24" s="224">
        <v>691.76</v>
      </c>
      <c r="T24" s="225">
        <v>0</v>
      </c>
      <c r="U24" s="225">
        <v>0</v>
      </c>
      <c r="V24" s="225">
        <v>0</v>
      </c>
      <c r="W24" s="225">
        <v>691.76</v>
      </c>
      <c r="X24" s="225">
        <v>0</v>
      </c>
      <c r="Y24" s="225">
        <v>0</v>
      </c>
      <c r="Z24" s="225">
        <v>0</v>
      </c>
      <c r="AA24" s="225">
        <v>0</v>
      </c>
      <c r="AB24" s="225">
        <v>0</v>
      </c>
      <c r="AC24" s="225">
        <v>0</v>
      </c>
      <c r="AD24" s="225">
        <v>0</v>
      </c>
      <c r="AE24" s="225">
        <v>0</v>
      </c>
      <c r="AF24" s="225">
        <v>0</v>
      </c>
      <c r="AG24" s="7"/>
      <c r="AH24" s="7"/>
      <c r="AI24" s="7"/>
    </row>
    <row r="25" spans="1:35" s="6" customFormat="1" ht="15" customHeight="1" x14ac:dyDescent="0.25">
      <c r="A25" s="31" t="s">
        <v>46</v>
      </c>
      <c r="B25" s="226">
        <v>7003.48</v>
      </c>
      <c r="C25" s="226">
        <v>72.98</v>
      </c>
      <c r="D25" s="228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14.17</v>
      </c>
      <c r="Q25" s="228">
        <v>0</v>
      </c>
      <c r="R25" s="228">
        <v>58.81</v>
      </c>
      <c r="S25" s="226">
        <v>6930.5</v>
      </c>
      <c r="T25" s="228">
        <v>0</v>
      </c>
      <c r="U25" s="228">
        <v>0</v>
      </c>
      <c r="V25" s="228">
        <v>0</v>
      </c>
      <c r="W25" s="228">
        <v>6201.53</v>
      </c>
      <c r="X25" s="228">
        <v>0</v>
      </c>
      <c r="Y25" s="228">
        <v>0</v>
      </c>
      <c r="Z25" s="228">
        <v>0</v>
      </c>
      <c r="AA25" s="228">
        <v>0</v>
      </c>
      <c r="AB25" s="228">
        <v>0</v>
      </c>
      <c r="AC25" s="228">
        <v>0</v>
      </c>
      <c r="AD25" s="228">
        <v>0</v>
      </c>
      <c r="AE25" s="228">
        <v>663.25</v>
      </c>
      <c r="AF25" s="228">
        <v>65.72</v>
      </c>
      <c r="AG25" s="7"/>
      <c r="AH25" s="7"/>
      <c r="AI25" s="7"/>
    </row>
    <row r="26" spans="1:35" ht="30.75" customHeight="1" x14ac:dyDescent="0.25">
      <c r="A26" s="26" t="s">
        <v>17</v>
      </c>
      <c r="B26" s="229">
        <v>326168.66000000003</v>
      </c>
      <c r="C26" s="229">
        <v>112095.71</v>
      </c>
      <c r="D26" s="229">
        <v>0</v>
      </c>
      <c r="E26" s="229">
        <v>0</v>
      </c>
      <c r="F26" s="229">
        <v>0</v>
      </c>
      <c r="G26" s="229">
        <v>0</v>
      </c>
      <c r="H26" s="229">
        <v>20691.670000000002</v>
      </c>
      <c r="I26" s="229">
        <v>0</v>
      </c>
      <c r="J26" s="229">
        <v>0</v>
      </c>
      <c r="K26" s="229">
        <v>0</v>
      </c>
      <c r="L26" s="229">
        <v>57320.460000000006</v>
      </c>
      <c r="M26" s="229">
        <v>413.70000000000005</v>
      </c>
      <c r="N26" s="229">
        <v>0</v>
      </c>
      <c r="O26" s="229">
        <v>66.38</v>
      </c>
      <c r="P26" s="229">
        <v>8809.4699999999993</v>
      </c>
      <c r="Q26" s="229">
        <v>0</v>
      </c>
      <c r="R26" s="229">
        <v>24794.03</v>
      </c>
      <c r="S26" s="229">
        <v>214072.95</v>
      </c>
      <c r="T26" s="229">
        <v>3053.8100000000004</v>
      </c>
      <c r="U26" s="229">
        <v>1611.61</v>
      </c>
      <c r="V26" s="229">
        <v>1027.3699999999999</v>
      </c>
      <c r="W26" s="229">
        <v>144589.85</v>
      </c>
      <c r="X26" s="229">
        <v>17066.149999999998</v>
      </c>
      <c r="Y26" s="229">
        <v>0</v>
      </c>
      <c r="Z26" s="229">
        <v>2.17</v>
      </c>
      <c r="AA26" s="229">
        <v>0</v>
      </c>
      <c r="AB26" s="229">
        <v>7199.7999999999993</v>
      </c>
      <c r="AC26" s="229">
        <v>0</v>
      </c>
      <c r="AD26" s="229">
        <v>0</v>
      </c>
      <c r="AE26" s="229">
        <v>3030.1499999999996</v>
      </c>
      <c r="AF26" s="229">
        <v>36492.039999999994</v>
      </c>
      <c r="AG26" s="5"/>
      <c r="AH26" s="5"/>
      <c r="AI26" s="5"/>
    </row>
    <row r="27" spans="1:35" ht="9.75" customHeight="1" thickBot="1" x14ac:dyDescent="0.3"/>
    <row r="28" spans="1:35" ht="13.5" thickTop="1" thickBot="1" x14ac:dyDescent="0.3">
      <c r="A28" s="91" t="s">
        <v>10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5" ht="13" thickTop="1" x14ac:dyDescent="0.25"/>
    <row r="30" spans="1:35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2:32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2:32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2:32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2:32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2:3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2:32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  <pageSetUpPr fitToPage="1"/>
  </sheetPr>
  <dimension ref="A1:D107"/>
  <sheetViews>
    <sheetView zoomScaleNormal="100" workbookViewId="0"/>
  </sheetViews>
  <sheetFormatPr baseColWidth="10" defaultColWidth="9.1796875" defaultRowHeight="12.5" x14ac:dyDescent="0.25"/>
  <cols>
    <col min="1" max="1" width="9.1796875" style="1"/>
    <col min="2" max="2" width="25.7265625" style="89" customWidth="1"/>
    <col min="3" max="3" width="88.81640625" style="89" customWidth="1"/>
    <col min="4" max="4" width="13.453125" style="1" bestFit="1" customWidth="1"/>
    <col min="5" max="16384" width="9.1796875" style="1"/>
  </cols>
  <sheetData>
    <row r="1" spans="1:4" s="11" customFormat="1" ht="20" x14ac:dyDescent="0.4">
      <c r="A1" s="237" t="s">
        <v>98</v>
      </c>
      <c r="B1" s="237"/>
      <c r="C1" s="238"/>
      <c r="D1" s="239"/>
    </row>
    <row r="2" spans="1:4" s="11" customFormat="1" ht="22.5" x14ac:dyDescent="0.4">
      <c r="A2" s="169" t="s">
        <v>99</v>
      </c>
      <c r="B2" s="169"/>
      <c r="C2" s="167"/>
      <c r="D2" s="168"/>
    </row>
    <row r="3" spans="1:4" x14ac:dyDescent="0.25">
      <c r="A3" s="49" t="s">
        <v>13</v>
      </c>
      <c r="B3" s="49"/>
      <c r="C3" s="163"/>
      <c r="D3" s="17"/>
    </row>
    <row r="4" spans="1:4" ht="23" x14ac:dyDescent="0.25">
      <c r="A4" s="200" t="s">
        <v>100</v>
      </c>
      <c r="B4" s="57" t="s">
        <v>101</v>
      </c>
      <c r="C4" s="57" t="s">
        <v>102</v>
      </c>
      <c r="D4" s="24" t="s">
        <v>17</v>
      </c>
    </row>
    <row r="5" spans="1:4" s="6" customFormat="1" x14ac:dyDescent="0.25">
      <c r="A5" s="201" t="s">
        <v>103</v>
      </c>
      <c r="B5" s="181" t="s">
        <v>104</v>
      </c>
      <c r="C5" s="181" t="s">
        <v>105</v>
      </c>
      <c r="D5" s="270">
        <v>21.015200000000004</v>
      </c>
    </row>
    <row r="6" spans="1:4" s="6" customFormat="1" x14ac:dyDescent="0.25">
      <c r="A6" s="201" t="s">
        <v>106</v>
      </c>
      <c r="B6" s="181" t="s">
        <v>107</v>
      </c>
      <c r="C6" s="181" t="s">
        <v>108</v>
      </c>
      <c r="D6" s="270">
        <v>186.32400000000001</v>
      </c>
    </row>
    <row r="7" spans="1:4" s="6" customFormat="1" x14ac:dyDescent="0.25">
      <c r="A7" s="202" t="s">
        <v>109</v>
      </c>
      <c r="B7" s="267" t="s">
        <v>110</v>
      </c>
      <c r="C7" s="182" t="s">
        <v>111</v>
      </c>
      <c r="D7" s="271">
        <v>173.54130000000006</v>
      </c>
    </row>
    <row r="8" spans="1:4" s="6" customFormat="1" x14ac:dyDescent="0.25">
      <c r="A8" s="203"/>
      <c r="B8" s="29" t="s">
        <v>112</v>
      </c>
      <c r="C8" s="183" t="s">
        <v>113</v>
      </c>
      <c r="D8" s="272">
        <v>73.008800000000036</v>
      </c>
    </row>
    <row r="9" spans="1:4" s="6" customFormat="1" x14ac:dyDescent="0.25">
      <c r="A9" s="204"/>
      <c r="B9" s="268" t="s">
        <v>114</v>
      </c>
      <c r="C9" s="184" t="s">
        <v>115</v>
      </c>
      <c r="D9" s="273"/>
    </row>
    <row r="10" spans="1:4" s="6" customFormat="1" x14ac:dyDescent="0.25">
      <c r="A10" s="202" t="s">
        <v>116</v>
      </c>
      <c r="B10" s="267" t="s">
        <v>117</v>
      </c>
      <c r="C10" s="182" t="s">
        <v>118</v>
      </c>
      <c r="D10" s="271">
        <v>32.727000000000004</v>
      </c>
    </row>
    <row r="11" spans="1:4" s="6" customFormat="1" x14ac:dyDescent="0.25">
      <c r="A11" s="203"/>
      <c r="B11" s="29" t="s">
        <v>119</v>
      </c>
      <c r="C11" s="183" t="s">
        <v>120</v>
      </c>
      <c r="D11" s="272">
        <v>21.094999999999999</v>
      </c>
    </row>
    <row r="12" spans="1:4" s="6" customFormat="1" x14ac:dyDescent="0.25">
      <c r="A12" s="205"/>
      <c r="B12" s="269" t="s">
        <v>121</v>
      </c>
      <c r="C12" s="185" t="s">
        <v>122</v>
      </c>
      <c r="D12" s="274">
        <v>5.0940000000000003</v>
      </c>
    </row>
    <row r="13" spans="1:4" s="6" customFormat="1" x14ac:dyDescent="0.25">
      <c r="A13" s="206" t="s">
        <v>123</v>
      </c>
      <c r="B13" s="186" t="s">
        <v>124</v>
      </c>
      <c r="C13" s="186" t="s">
        <v>125</v>
      </c>
      <c r="D13" s="275">
        <v>168.85999999999993</v>
      </c>
    </row>
    <row r="14" spans="1:4" s="6" customFormat="1" x14ac:dyDescent="0.25">
      <c r="A14" s="207" t="s">
        <v>126</v>
      </c>
      <c r="B14" s="182" t="s">
        <v>127</v>
      </c>
      <c r="C14" s="182" t="s">
        <v>128</v>
      </c>
      <c r="D14" s="271">
        <v>1879.9460000000015</v>
      </c>
    </row>
    <row r="15" spans="1:4" s="6" customFormat="1" x14ac:dyDescent="0.25">
      <c r="A15" s="208"/>
      <c r="B15" s="185" t="s">
        <v>129</v>
      </c>
      <c r="C15" s="185" t="s">
        <v>130</v>
      </c>
      <c r="D15" s="276">
        <v>453.82400000000013</v>
      </c>
    </row>
    <row r="16" spans="1:4" s="6" customFormat="1" x14ac:dyDescent="0.25">
      <c r="A16" s="215" t="s">
        <v>131</v>
      </c>
      <c r="B16" s="216" t="s">
        <v>132</v>
      </c>
      <c r="C16" s="216" t="s">
        <v>133</v>
      </c>
      <c r="D16" s="277">
        <v>1625.4584999999997</v>
      </c>
    </row>
    <row r="17" spans="1:4" s="6" customFormat="1" x14ac:dyDescent="0.25">
      <c r="A17" s="202" t="s">
        <v>134</v>
      </c>
      <c r="B17" s="182" t="s">
        <v>135</v>
      </c>
      <c r="C17" s="182" t="s">
        <v>136</v>
      </c>
      <c r="D17" s="278">
        <v>6725.3429000000006</v>
      </c>
    </row>
    <row r="18" spans="1:4" s="6" customFormat="1" x14ac:dyDescent="0.25">
      <c r="A18" s="203"/>
      <c r="B18" s="183" t="s">
        <v>137</v>
      </c>
      <c r="C18" s="183" t="s">
        <v>138</v>
      </c>
      <c r="D18" s="279">
        <v>413.36533000000003</v>
      </c>
    </row>
    <row r="19" spans="1:4" s="6" customFormat="1" x14ac:dyDescent="0.25">
      <c r="A19" s="204"/>
      <c r="B19" s="184" t="s">
        <v>139</v>
      </c>
      <c r="C19" s="184" t="s">
        <v>140</v>
      </c>
      <c r="D19" s="273">
        <v>3735.1143400000005</v>
      </c>
    </row>
    <row r="20" spans="1:4" s="6" customFormat="1" x14ac:dyDescent="0.25">
      <c r="A20" s="206" t="s">
        <v>141</v>
      </c>
      <c r="B20" s="186" t="s">
        <v>142</v>
      </c>
      <c r="C20" s="186" t="s">
        <v>143</v>
      </c>
      <c r="D20" s="280">
        <v>1140.9406999999999</v>
      </c>
    </row>
    <row r="21" spans="1:4" s="6" customFormat="1" x14ac:dyDescent="0.25">
      <c r="A21" s="202" t="s">
        <v>144</v>
      </c>
      <c r="B21" s="182" t="s">
        <v>145</v>
      </c>
      <c r="C21" s="182" t="s">
        <v>146</v>
      </c>
      <c r="D21" s="271">
        <v>174261.88301999995</v>
      </c>
    </row>
    <row r="22" spans="1:4" s="6" customFormat="1" x14ac:dyDescent="0.25">
      <c r="A22" s="208"/>
      <c r="B22" s="185" t="s">
        <v>147</v>
      </c>
      <c r="C22" s="185" t="s">
        <v>148</v>
      </c>
      <c r="D22" s="274">
        <v>29670.676233999955</v>
      </c>
    </row>
    <row r="23" spans="1:4" s="6" customFormat="1" x14ac:dyDescent="0.25">
      <c r="A23" s="209" t="s">
        <v>149</v>
      </c>
      <c r="B23" s="187" t="s">
        <v>150</v>
      </c>
      <c r="C23" s="187" t="s">
        <v>151</v>
      </c>
      <c r="D23" s="281">
        <v>623.13399999999979</v>
      </c>
    </row>
    <row r="24" spans="1:4" s="6" customFormat="1" x14ac:dyDescent="0.25">
      <c r="A24" s="210"/>
      <c r="B24" s="183" t="s">
        <v>152</v>
      </c>
      <c r="C24" s="183" t="s">
        <v>153</v>
      </c>
      <c r="D24" s="272">
        <v>1750.3958999999986</v>
      </c>
    </row>
    <row r="25" spans="1:4" s="6" customFormat="1" x14ac:dyDescent="0.25">
      <c r="A25" s="203"/>
      <c r="B25" s="183" t="s">
        <v>154</v>
      </c>
      <c r="C25" s="183" t="s">
        <v>155</v>
      </c>
      <c r="D25" s="272">
        <v>7094.7975500000093</v>
      </c>
    </row>
    <row r="26" spans="1:4" s="6" customFormat="1" x14ac:dyDescent="0.25">
      <c r="A26" s="203"/>
      <c r="B26" s="183" t="s">
        <v>156</v>
      </c>
      <c r="C26" s="183" t="s">
        <v>157</v>
      </c>
      <c r="D26" s="272">
        <v>4682.4805500000075</v>
      </c>
    </row>
    <row r="27" spans="1:4" s="6" customFormat="1" x14ac:dyDescent="0.25">
      <c r="A27" s="208"/>
      <c r="B27" s="185" t="s">
        <v>158</v>
      </c>
      <c r="C27" s="185" t="s">
        <v>159</v>
      </c>
      <c r="D27" s="274">
        <v>1709.2398499999999</v>
      </c>
    </row>
    <row r="28" spans="1:4" s="6" customFormat="1" x14ac:dyDescent="0.25">
      <c r="A28" s="209" t="s">
        <v>160</v>
      </c>
      <c r="B28" s="187" t="s">
        <v>161</v>
      </c>
      <c r="C28" s="187" t="s">
        <v>162</v>
      </c>
      <c r="D28" s="281">
        <v>514.41140000000019</v>
      </c>
    </row>
    <row r="29" spans="1:4" s="6" customFormat="1" x14ac:dyDescent="0.25">
      <c r="A29" s="210"/>
      <c r="B29" s="183" t="s">
        <v>163</v>
      </c>
      <c r="C29" s="183" t="s">
        <v>164</v>
      </c>
      <c r="D29" s="272">
        <v>635.84973234236395</v>
      </c>
    </row>
    <row r="30" spans="1:4" s="6" customFormat="1" x14ac:dyDescent="0.25">
      <c r="A30" s="208"/>
      <c r="B30" s="185" t="s">
        <v>165</v>
      </c>
      <c r="C30" s="185" t="s">
        <v>166</v>
      </c>
      <c r="D30" s="276">
        <v>3453.9840000000022</v>
      </c>
    </row>
    <row r="31" spans="1:4" s="6" customFormat="1" x14ac:dyDescent="0.25">
      <c r="A31" s="211" t="s">
        <v>167</v>
      </c>
      <c r="B31" s="188" t="s">
        <v>168</v>
      </c>
      <c r="C31" s="188" t="s">
        <v>169</v>
      </c>
      <c r="D31" s="282">
        <v>3050.5892000000003</v>
      </c>
    </row>
    <row r="32" spans="1:4" s="6" customFormat="1" x14ac:dyDescent="0.25">
      <c r="A32" s="209" t="s">
        <v>170</v>
      </c>
      <c r="B32" s="187" t="s">
        <v>171</v>
      </c>
      <c r="C32" s="187" t="s">
        <v>172</v>
      </c>
      <c r="D32" s="281">
        <v>153.95000000000002</v>
      </c>
    </row>
    <row r="33" spans="1:4" s="6" customFormat="1" x14ac:dyDescent="0.25">
      <c r="A33" s="203"/>
      <c r="B33" s="183" t="s">
        <v>173</v>
      </c>
      <c r="C33" s="183" t="s">
        <v>174</v>
      </c>
      <c r="D33" s="279">
        <v>27.146000000000001</v>
      </c>
    </row>
    <row r="34" spans="1:4" s="6" customFormat="1" x14ac:dyDescent="0.25">
      <c r="A34" s="212"/>
      <c r="B34" s="185" t="s">
        <v>175</v>
      </c>
      <c r="C34" s="185" t="s">
        <v>176</v>
      </c>
      <c r="D34" s="276">
        <v>570.10599999999965</v>
      </c>
    </row>
    <row r="35" spans="1:4" s="6" customFormat="1" x14ac:dyDescent="0.25">
      <c r="A35" s="211" t="s">
        <v>177</v>
      </c>
      <c r="B35" s="188" t="s">
        <v>178</v>
      </c>
      <c r="C35" s="188" t="s">
        <v>179</v>
      </c>
      <c r="D35" s="282">
        <v>35895.888950000015</v>
      </c>
    </row>
    <row r="36" spans="1:4" s="6" customFormat="1" x14ac:dyDescent="0.25">
      <c r="A36" s="211" t="s">
        <v>180</v>
      </c>
      <c r="B36" s="188" t="s">
        <v>181</v>
      </c>
      <c r="C36" s="188" t="s">
        <v>182</v>
      </c>
      <c r="D36" s="282">
        <v>13814.336449999999</v>
      </c>
    </row>
    <row r="37" spans="1:4" s="6" customFormat="1" x14ac:dyDescent="0.25">
      <c r="A37" s="209" t="s">
        <v>183</v>
      </c>
      <c r="B37" s="187" t="s">
        <v>184</v>
      </c>
      <c r="C37" s="187" t="s">
        <v>185</v>
      </c>
      <c r="D37" s="281">
        <v>7156.214880000045</v>
      </c>
    </row>
    <row r="38" spans="1:4" s="6" customFormat="1" x14ac:dyDescent="0.25">
      <c r="A38" s="203"/>
      <c r="B38" s="183" t="s">
        <v>186</v>
      </c>
      <c r="C38" s="183" t="s">
        <v>187</v>
      </c>
      <c r="D38" s="279">
        <v>3179.0572499999998</v>
      </c>
    </row>
    <row r="39" spans="1:4" s="6" customFormat="1" x14ac:dyDescent="0.25">
      <c r="A39" s="210"/>
      <c r="B39" s="183" t="s">
        <v>188</v>
      </c>
      <c r="C39" s="183" t="s">
        <v>189</v>
      </c>
      <c r="D39" s="272">
        <v>12.598999999999993</v>
      </c>
    </row>
    <row r="40" spans="1:4" s="6" customFormat="1" x14ac:dyDescent="0.25">
      <c r="A40" s="203"/>
      <c r="B40" s="183" t="s">
        <v>190</v>
      </c>
      <c r="C40" s="183" t="s">
        <v>191</v>
      </c>
      <c r="D40" s="272">
        <v>57.462350000000008</v>
      </c>
    </row>
    <row r="41" spans="1:4" s="6" customFormat="1" x14ac:dyDescent="0.25">
      <c r="A41" s="203"/>
      <c r="B41" s="183" t="s">
        <v>192</v>
      </c>
      <c r="C41" s="183" t="s">
        <v>193</v>
      </c>
      <c r="D41" s="272">
        <v>277.29283000000015</v>
      </c>
    </row>
    <row r="42" spans="1:4" s="6" customFormat="1" x14ac:dyDescent="0.25">
      <c r="A42" s="203"/>
      <c r="B42" s="183" t="s">
        <v>194</v>
      </c>
      <c r="C42" s="183" t="s">
        <v>195</v>
      </c>
      <c r="D42" s="279">
        <v>75.829800000000006</v>
      </c>
    </row>
    <row r="43" spans="1:4" s="6" customFormat="1" x14ac:dyDescent="0.25">
      <c r="A43" s="203"/>
      <c r="B43" s="183" t="s">
        <v>196</v>
      </c>
      <c r="C43" s="183" t="s">
        <v>197</v>
      </c>
      <c r="D43" s="279">
        <v>476.83754999999769</v>
      </c>
    </row>
    <row r="44" spans="1:4" s="6" customFormat="1" x14ac:dyDescent="0.25">
      <c r="A44" s="210"/>
      <c r="B44" s="183" t="s">
        <v>198</v>
      </c>
      <c r="C44" s="183" t="s">
        <v>199</v>
      </c>
      <c r="D44" s="272">
        <v>1118.9512499999992</v>
      </c>
    </row>
    <row r="45" spans="1:4" s="6" customFormat="1" x14ac:dyDescent="0.25">
      <c r="A45" s="203"/>
      <c r="B45" s="183" t="s">
        <v>200</v>
      </c>
      <c r="C45" s="183" t="s">
        <v>201</v>
      </c>
      <c r="D45" s="272">
        <v>1179.9844000000001</v>
      </c>
    </row>
    <row r="46" spans="1:4" s="6" customFormat="1" x14ac:dyDescent="0.25">
      <c r="A46" s="203"/>
      <c r="B46" s="183" t="s">
        <v>202</v>
      </c>
      <c r="C46" s="183" t="s">
        <v>203</v>
      </c>
      <c r="D46" s="272">
        <v>140.79048000000009</v>
      </c>
    </row>
    <row r="47" spans="1:4" s="6" customFormat="1" x14ac:dyDescent="0.25">
      <c r="A47" s="203"/>
      <c r="B47" s="183" t="s">
        <v>204</v>
      </c>
      <c r="C47" s="183" t="s">
        <v>205</v>
      </c>
      <c r="D47" s="279">
        <v>1739.6459020000052</v>
      </c>
    </row>
    <row r="48" spans="1:4" s="6" customFormat="1" x14ac:dyDescent="0.25">
      <c r="A48" s="203"/>
      <c r="B48" s="183" t="s">
        <v>206</v>
      </c>
      <c r="C48" s="183" t="s">
        <v>207</v>
      </c>
      <c r="D48" s="279">
        <v>51.121000000000016</v>
      </c>
    </row>
    <row r="49" spans="1:4" s="6" customFormat="1" x14ac:dyDescent="0.25">
      <c r="A49" s="210"/>
      <c r="B49" s="183" t="s">
        <v>208</v>
      </c>
      <c r="C49" s="183" t="s">
        <v>209</v>
      </c>
      <c r="D49" s="272">
        <v>226.81175000000013</v>
      </c>
    </row>
    <row r="50" spans="1:4" s="6" customFormat="1" ht="23" x14ac:dyDescent="0.25">
      <c r="A50" s="213"/>
      <c r="B50" s="183" t="s">
        <v>210</v>
      </c>
      <c r="C50" s="183" t="s">
        <v>211</v>
      </c>
      <c r="D50" s="272"/>
    </row>
    <row r="51" spans="1:4" s="6" customFormat="1" x14ac:dyDescent="0.25">
      <c r="A51" s="208"/>
      <c r="B51" s="185" t="s">
        <v>212</v>
      </c>
      <c r="C51" s="185" t="s">
        <v>213</v>
      </c>
      <c r="D51" s="276">
        <v>1272.4270799999995</v>
      </c>
    </row>
    <row r="52" spans="1:4" s="6" customFormat="1" x14ac:dyDescent="0.25">
      <c r="A52" s="211" t="s">
        <v>214</v>
      </c>
      <c r="B52" s="188" t="s">
        <v>215</v>
      </c>
      <c r="C52" s="188" t="s">
        <v>216</v>
      </c>
      <c r="D52" s="283">
        <v>5577.5710000000008</v>
      </c>
    </row>
    <row r="53" spans="1:4" s="6" customFormat="1" x14ac:dyDescent="0.25">
      <c r="A53" s="211" t="s">
        <v>217</v>
      </c>
      <c r="B53" s="188"/>
      <c r="C53" s="188" t="s">
        <v>218</v>
      </c>
      <c r="D53" s="283">
        <v>436.79535765763603</v>
      </c>
    </row>
    <row r="54" spans="1:4" ht="13.5" x14ac:dyDescent="0.25">
      <c r="A54" s="214" t="s">
        <v>219</v>
      </c>
      <c r="B54" s="180"/>
      <c r="C54" s="180"/>
      <c r="D54" s="284">
        <f>SUM(D5:D53)</f>
        <v>317543.91778600001</v>
      </c>
    </row>
    <row r="55" spans="1:4" ht="13" thickBot="1" x14ac:dyDescent="0.3">
      <c r="A55" s="179"/>
      <c r="B55" s="179"/>
      <c r="C55" s="3"/>
      <c r="D55" s="3"/>
    </row>
    <row r="56" spans="1:4" ht="13.5" thickTop="1" thickBot="1" x14ac:dyDescent="0.3">
      <c r="A56" s="199" t="s">
        <v>220</v>
      </c>
      <c r="B56" s="104"/>
      <c r="C56" s="104"/>
      <c r="D56" s="104"/>
    </row>
    <row r="57" spans="1:4" ht="13.5" thickTop="1" thickBot="1" x14ac:dyDescent="0.3">
      <c r="A57" s="91" t="s">
        <v>10</v>
      </c>
      <c r="B57" s="164"/>
      <c r="C57" s="59"/>
      <c r="D57" s="59"/>
    </row>
    <row r="58" spans="1:4" ht="13" thickTop="1" x14ac:dyDescent="0.25">
      <c r="B58" s="161"/>
      <c r="C58" s="161"/>
    </row>
    <row r="59" spans="1:4" x14ac:dyDescent="0.25">
      <c r="B59" s="165"/>
      <c r="C59" s="165"/>
      <c r="D59" s="166"/>
    </row>
    <row r="60" spans="1:4" x14ac:dyDescent="0.25">
      <c r="B60" s="165"/>
      <c r="C60" s="165"/>
      <c r="D60" s="166"/>
    </row>
    <row r="61" spans="1:4" x14ac:dyDescent="0.25">
      <c r="B61" s="165"/>
      <c r="C61" s="165"/>
      <c r="D61" s="166"/>
    </row>
    <row r="62" spans="1:4" x14ac:dyDescent="0.25">
      <c r="B62" s="165"/>
      <c r="C62" s="165"/>
      <c r="D62" s="166"/>
    </row>
    <row r="63" spans="1:4" x14ac:dyDescent="0.25">
      <c r="B63" s="165"/>
      <c r="C63" s="165"/>
      <c r="D63" s="166"/>
    </row>
    <row r="64" spans="1:4" x14ac:dyDescent="0.25">
      <c r="B64" s="165"/>
      <c r="C64" s="165"/>
      <c r="D64" s="166"/>
    </row>
    <row r="65" spans="2:4" x14ac:dyDescent="0.25">
      <c r="B65" s="165"/>
      <c r="C65" s="165"/>
      <c r="D65" s="166"/>
    </row>
    <row r="66" spans="2:4" x14ac:dyDescent="0.25">
      <c r="B66" s="165"/>
      <c r="C66" s="165"/>
      <c r="D66" s="166"/>
    </row>
    <row r="67" spans="2:4" x14ac:dyDescent="0.25">
      <c r="B67" s="165"/>
      <c r="C67" s="165"/>
      <c r="D67" s="166"/>
    </row>
    <row r="68" spans="2:4" x14ac:dyDescent="0.25">
      <c r="B68" s="165"/>
      <c r="C68" s="165"/>
      <c r="D68" s="165"/>
    </row>
    <row r="69" spans="2:4" x14ac:dyDescent="0.25">
      <c r="B69" s="165"/>
      <c r="C69" s="165"/>
      <c r="D69" s="165"/>
    </row>
    <row r="70" spans="2:4" x14ac:dyDescent="0.25">
      <c r="B70" s="165"/>
      <c r="C70" s="165"/>
      <c r="D70" s="165"/>
    </row>
    <row r="71" spans="2:4" x14ac:dyDescent="0.25">
      <c r="B71" s="165"/>
      <c r="C71" s="165"/>
      <c r="D71" s="165"/>
    </row>
    <row r="72" spans="2:4" x14ac:dyDescent="0.25">
      <c r="B72" s="165"/>
      <c r="C72" s="165"/>
      <c r="D72" s="165"/>
    </row>
    <row r="73" spans="2:4" x14ac:dyDescent="0.25">
      <c r="B73" s="165"/>
      <c r="C73" s="165"/>
      <c r="D73" s="165"/>
    </row>
    <row r="74" spans="2:4" x14ac:dyDescent="0.25">
      <c r="B74" s="165"/>
      <c r="C74" s="165"/>
      <c r="D74" s="165"/>
    </row>
    <row r="75" spans="2:4" x14ac:dyDescent="0.25">
      <c r="B75" s="165"/>
      <c r="C75" s="165"/>
      <c r="D75" s="165"/>
    </row>
    <row r="76" spans="2:4" x14ac:dyDescent="0.25">
      <c r="B76" s="165"/>
      <c r="C76" s="165"/>
      <c r="D76" s="165"/>
    </row>
    <row r="77" spans="2:4" x14ac:dyDescent="0.25">
      <c r="B77" s="165"/>
      <c r="C77" s="165"/>
      <c r="D77" s="165"/>
    </row>
    <row r="78" spans="2:4" x14ac:dyDescent="0.25">
      <c r="B78" s="165"/>
      <c r="C78" s="165"/>
      <c r="D78" s="165"/>
    </row>
    <row r="79" spans="2:4" x14ac:dyDescent="0.25">
      <c r="B79" s="165"/>
      <c r="C79" s="165"/>
      <c r="D79" s="165"/>
    </row>
    <row r="80" spans="2:4" x14ac:dyDescent="0.25">
      <c r="B80" s="165"/>
      <c r="C80" s="165"/>
      <c r="D80" s="165"/>
    </row>
    <row r="81" spans="2:4" x14ac:dyDescent="0.25">
      <c r="B81" s="165"/>
      <c r="C81" s="165"/>
      <c r="D81" s="165"/>
    </row>
    <row r="82" spans="2:4" x14ac:dyDescent="0.25">
      <c r="B82" s="165"/>
      <c r="C82" s="165"/>
      <c r="D82" s="165"/>
    </row>
    <row r="83" spans="2:4" x14ac:dyDescent="0.25">
      <c r="B83" s="165"/>
      <c r="C83" s="165"/>
      <c r="D83" s="165"/>
    </row>
    <row r="84" spans="2:4" x14ac:dyDescent="0.25">
      <c r="B84" s="165"/>
      <c r="C84" s="165"/>
      <c r="D84" s="165"/>
    </row>
    <row r="85" spans="2:4" x14ac:dyDescent="0.25">
      <c r="B85" s="165"/>
      <c r="C85" s="165"/>
      <c r="D85" s="165"/>
    </row>
    <row r="86" spans="2:4" x14ac:dyDescent="0.25">
      <c r="B86" s="165"/>
      <c r="C86" s="165"/>
      <c r="D86" s="165"/>
    </row>
    <row r="87" spans="2:4" x14ac:dyDescent="0.25">
      <c r="B87" s="165"/>
      <c r="C87" s="165"/>
      <c r="D87" s="165"/>
    </row>
    <row r="88" spans="2:4" x14ac:dyDescent="0.25">
      <c r="B88" s="165"/>
      <c r="C88" s="165"/>
      <c r="D88" s="165"/>
    </row>
    <row r="89" spans="2:4" x14ac:dyDescent="0.25">
      <c r="B89" s="165"/>
      <c r="C89" s="165"/>
      <c r="D89" s="165"/>
    </row>
    <row r="90" spans="2:4" x14ac:dyDescent="0.25">
      <c r="B90" s="165"/>
      <c r="C90" s="165"/>
      <c r="D90" s="165"/>
    </row>
    <row r="91" spans="2:4" x14ac:dyDescent="0.25">
      <c r="B91" s="165"/>
      <c r="C91" s="165"/>
      <c r="D91" s="165"/>
    </row>
    <row r="92" spans="2:4" x14ac:dyDescent="0.25">
      <c r="B92" s="165"/>
      <c r="C92" s="165"/>
      <c r="D92" s="165"/>
    </row>
    <row r="93" spans="2:4" x14ac:dyDescent="0.25">
      <c r="B93" s="165"/>
      <c r="C93" s="165"/>
      <c r="D93" s="165"/>
    </row>
    <row r="94" spans="2:4" x14ac:dyDescent="0.25">
      <c r="B94" s="165"/>
      <c r="C94" s="165"/>
      <c r="D94" s="165"/>
    </row>
    <row r="95" spans="2:4" x14ac:dyDescent="0.25">
      <c r="B95" s="165"/>
      <c r="C95" s="165"/>
      <c r="D95" s="165"/>
    </row>
    <row r="96" spans="2:4" x14ac:dyDescent="0.25">
      <c r="B96" s="165"/>
      <c r="C96" s="165"/>
      <c r="D96" s="165"/>
    </row>
    <row r="97" spans="2:4" x14ac:dyDescent="0.25">
      <c r="B97" s="165"/>
      <c r="C97" s="165"/>
      <c r="D97" s="165"/>
    </row>
    <row r="98" spans="2:4" x14ac:dyDescent="0.25">
      <c r="B98" s="165"/>
      <c r="C98" s="165"/>
      <c r="D98" s="165"/>
    </row>
    <row r="99" spans="2:4" x14ac:dyDescent="0.25">
      <c r="B99" s="165"/>
      <c r="C99" s="165"/>
      <c r="D99" s="165"/>
    </row>
    <row r="100" spans="2:4" x14ac:dyDescent="0.25">
      <c r="B100" s="165"/>
      <c r="C100" s="165"/>
      <c r="D100" s="165"/>
    </row>
    <row r="101" spans="2:4" x14ac:dyDescent="0.25">
      <c r="B101" s="165"/>
      <c r="C101" s="165"/>
      <c r="D101" s="165"/>
    </row>
    <row r="102" spans="2:4" x14ac:dyDescent="0.25">
      <c r="B102" s="165"/>
      <c r="C102" s="165"/>
      <c r="D102" s="165"/>
    </row>
    <row r="103" spans="2:4" x14ac:dyDescent="0.25">
      <c r="B103" s="165"/>
      <c r="C103" s="165"/>
      <c r="D103" s="165"/>
    </row>
    <row r="104" spans="2:4" x14ac:dyDescent="0.25">
      <c r="B104" s="165"/>
      <c r="C104" s="165"/>
      <c r="D104" s="165"/>
    </row>
    <row r="105" spans="2:4" x14ac:dyDescent="0.25">
      <c r="B105" s="165"/>
      <c r="C105" s="165"/>
      <c r="D105" s="165"/>
    </row>
    <row r="106" spans="2:4" x14ac:dyDescent="0.25">
      <c r="B106" s="165"/>
      <c r="C106" s="165"/>
      <c r="D106" s="165"/>
    </row>
    <row r="107" spans="2:4" x14ac:dyDescent="0.25">
      <c r="B107" s="165"/>
      <c r="C107" s="165"/>
      <c r="D107" s="165"/>
    </row>
  </sheetData>
  <pageMargins left="0.74803149606299213" right="0.74803149606299213" top="0.98425196850393704" bottom="0.98425196850393704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CC99FF"/>
    <pageSetUpPr fitToPage="1"/>
  </sheetPr>
  <dimension ref="A1:Q32"/>
  <sheetViews>
    <sheetView zoomScaleNormal="100" workbookViewId="0"/>
  </sheetViews>
  <sheetFormatPr baseColWidth="10" defaultColWidth="11.453125" defaultRowHeight="12.5" x14ac:dyDescent="0.25"/>
  <cols>
    <col min="1" max="1" width="50.7265625" style="89" customWidth="1"/>
    <col min="2" max="17" width="8.26953125" style="1" customWidth="1"/>
    <col min="18" max="16384" width="11.453125" style="1"/>
  </cols>
  <sheetData>
    <row r="1" spans="1:17" s="82" customFormat="1" ht="42" customHeight="1" x14ac:dyDescent="0.4">
      <c r="A1" s="232" t="s">
        <v>221</v>
      </c>
      <c r="B1" s="232"/>
      <c r="C1" s="232"/>
      <c r="D1" s="232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7" ht="20" x14ac:dyDescent="0.25">
      <c r="A2" s="63" t="s">
        <v>222</v>
      </c>
      <c r="B2" s="64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</row>
    <row r="3" spans="1:17" s="10" customFormat="1" ht="26.25" customHeight="1" x14ac:dyDescent="0.25">
      <c r="A3" s="58" t="s">
        <v>223</v>
      </c>
      <c r="B3" s="21"/>
      <c r="C3" s="21"/>
      <c r="D3" s="21"/>
      <c r="E3" s="21"/>
      <c r="F3" s="21"/>
      <c r="G3" s="22"/>
      <c r="K3" s="109"/>
      <c r="N3" s="109"/>
    </row>
    <row r="4" spans="1:17" ht="41.25" customHeight="1" x14ac:dyDescent="0.25">
      <c r="A4" s="55" t="s">
        <v>21</v>
      </c>
      <c r="B4" s="56">
        <v>2003</v>
      </c>
      <c r="C4" s="56">
        <v>2004</v>
      </c>
      <c r="D4" s="56">
        <v>2005</v>
      </c>
      <c r="E4" s="56">
        <v>2006</v>
      </c>
      <c r="F4" s="56">
        <v>2007</v>
      </c>
      <c r="G4" s="56">
        <v>2008</v>
      </c>
      <c r="H4" s="56">
        <v>2009</v>
      </c>
      <c r="I4" s="56">
        <v>2010</v>
      </c>
      <c r="J4" s="56">
        <v>2011</v>
      </c>
      <c r="K4" s="56">
        <v>2012</v>
      </c>
      <c r="L4" s="56">
        <v>2013</v>
      </c>
      <c r="M4" s="56">
        <v>2014</v>
      </c>
      <c r="N4" s="56">
        <v>2015</v>
      </c>
      <c r="O4" s="56">
        <v>2016</v>
      </c>
      <c r="P4" s="56">
        <v>2017</v>
      </c>
      <c r="Q4" s="56">
        <v>2018</v>
      </c>
    </row>
    <row r="5" spans="1:17" s="14" customFormat="1" ht="32.25" customHeight="1" x14ac:dyDescent="0.25">
      <c r="A5" s="110" t="s">
        <v>224</v>
      </c>
      <c r="B5" s="8">
        <v>371820</v>
      </c>
      <c r="C5" s="8">
        <v>510204</v>
      </c>
      <c r="D5" s="8">
        <v>489141</v>
      </c>
      <c r="E5" s="8">
        <v>425090</v>
      </c>
      <c r="F5" s="8">
        <v>456853</v>
      </c>
      <c r="G5" s="8">
        <v>412128</v>
      </c>
      <c r="H5" s="8">
        <v>306332.2</v>
      </c>
      <c r="I5" s="8">
        <v>353640.51568000001</v>
      </c>
      <c r="J5" s="8">
        <v>328681.33334487706</v>
      </c>
      <c r="K5" s="8">
        <v>299089.41807138402</v>
      </c>
      <c r="L5" s="8">
        <v>284424.32731257542</v>
      </c>
      <c r="M5" s="8">
        <v>323398.40607999999</v>
      </c>
      <c r="N5" s="8">
        <v>327765.69</v>
      </c>
      <c r="O5" s="8">
        <v>321628</v>
      </c>
      <c r="P5" s="319">
        <v>316428.64206666325</v>
      </c>
      <c r="Q5" s="319">
        <v>326168.66000000003</v>
      </c>
    </row>
    <row r="6" spans="1:17" s="111" customFormat="1" ht="25" customHeight="1" x14ac:dyDescent="0.25">
      <c r="A6" s="113" t="s">
        <v>225</v>
      </c>
      <c r="B6" s="114">
        <v>346491</v>
      </c>
      <c r="C6" s="114">
        <v>386821</v>
      </c>
      <c r="D6" s="114">
        <v>372968</v>
      </c>
      <c r="E6" s="114">
        <v>398827</v>
      </c>
      <c r="F6" s="114">
        <v>420007.5</v>
      </c>
      <c r="G6" s="114">
        <v>387443</v>
      </c>
      <c r="H6" s="114">
        <v>290974.59999999998</v>
      </c>
      <c r="I6" s="114">
        <v>311508.13568000001</v>
      </c>
      <c r="J6" s="114">
        <v>317683.11734487704</v>
      </c>
      <c r="K6" s="114">
        <v>281440.91487138404</v>
      </c>
      <c r="L6" s="114">
        <v>276226.36126257543</v>
      </c>
      <c r="M6" s="114">
        <v>306316.15607998281</v>
      </c>
      <c r="N6" s="114">
        <v>322008.38</v>
      </c>
      <c r="O6" s="114">
        <v>309837.42300000001</v>
      </c>
      <c r="P6" s="320">
        <f>P5-P7</f>
        <v>298660.02206666325</v>
      </c>
      <c r="Q6" s="320">
        <f>Q5-Q7</f>
        <v>305407.41000000003</v>
      </c>
    </row>
    <row r="7" spans="1:17" s="111" customFormat="1" ht="15" customHeight="1" x14ac:dyDescent="0.35">
      <c r="A7" s="112" t="s">
        <v>226</v>
      </c>
      <c r="B7" s="115">
        <v>25329</v>
      </c>
      <c r="C7" s="115">
        <v>123383</v>
      </c>
      <c r="D7" s="115">
        <v>116173</v>
      </c>
      <c r="E7" s="115">
        <v>26263</v>
      </c>
      <c r="F7" s="115">
        <v>36846.5</v>
      </c>
      <c r="G7" s="115">
        <v>24685</v>
      </c>
      <c r="H7" s="115">
        <v>15357.6</v>
      </c>
      <c r="I7" s="115">
        <v>42132.38</v>
      </c>
      <c r="J7" s="115">
        <v>10998.216</v>
      </c>
      <c r="K7" s="115">
        <v>19565.834200000001</v>
      </c>
      <c r="L7" s="115">
        <v>8197.9660499999991</v>
      </c>
      <c r="M7" s="115">
        <v>17082.25</v>
      </c>
      <c r="N7" s="116">
        <v>5757.3</v>
      </c>
      <c r="O7" s="230">
        <v>11790.576999999999</v>
      </c>
      <c r="P7" s="230">
        <f>P8+P9+P12</f>
        <v>17768.62</v>
      </c>
      <c r="Q7" s="230">
        <f>Q8+Q9+Q12</f>
        <v>20761.25</v>
      </c>
    </row>
    <row r="8" spans="1:17" s="11" customFormat="1" ht="25" customHeight="1" x14ac:dyDescent="0.25">
      <c r="A8" s="119" t="s">
        <v>227</v>
      </c>
      <c r="B8" s="9">
        <v>19675</v>
      </c>
      <c r="C8" s="9">
        <v>118228</v>
      </c>
      <c r="D8" s="117">
        <v>107389</v>
      </c>
      <c r="E8" s="9">
        <v>13971</v>
      </c>
      <c r="F8" s="9">
        <v>25118</v>
      </c>
      <c r="G8" s="9">
        <v>10841</v>
      </c>
      <c r="H8" s="9">
        <v>6451</v>
      </c>
      <c r="I8" s="9">
        <v>33704.190999999999</v>
      </c>
      <c r="J8" s="9">
        <v>2972.8180000000002</v>
      </c>
      <c r="K8" s="9">
        <v>15749.5162</v>
      </c>
      <c r="L8" s="9">
        <v>4056.99305</v>
      </c>
      <c r="M8" s="9">
        <v>9765.8429999999989</v>
      </c>
      <c r="N8" s="9">
        <v>1067.07</v>
      </c>
      <c r="O8" s="9">
        <v>6349.533000000004</v>
      </c>
      <c r="P8" s="9">
        <v>12601.13</v>
      </c>
      <c r="Q8" s="9">
        <v>16344.09</v>
      </c>
    </row>
    <row r="9" spans="1:17" s="11" customFormat="1" ht="15" customHeight="1" x14ac:dyDescent="0.25">
      <c r="A9" s="120" t="s">
        <v>228</v>
      </c>
      <c r="B9" s="9">
        <v>1236</v>
      </c>
      <c r="C9" s="9">
        <v>498</v>
      </c>
      <c r="D9" s="117">
        <v>1066</v>
      </c>
      <c r="E9" s="9">
        <v>1159</v>
      </c>
      <c r="F9" s="9">
        <v>1651</v>
      </c>
      <c r="G9" s="9">
        <v>2020</v>
      </c>
      <c r="H9" s="9">
        <v>1316</v>
      </c>
      <c r="I9" s="9">
        <v>2571.6779999999999</v>
      </c>
      <c r="J9" s="9">
        <v>447.45499999999998</v>
      </c>
      <c r="K9" s="9">
        <v>303.74199999999996</v>
      </c>
      <c r="L9" s="9">
        <v>203</v>
      </c>
      <c r="M9" s="9">
        <v>178.82899999999998</v>
      </c>
      <c r="N9" s="9">
        <v>83.59</v>
      </c>
      <c r="O9" s="231">
        <v>88.89700000000002</v>
      </c>
      <c r="P9" s="231">
        <f>P10+P11</f>
        <v>81.679999999999993</v>
      </c>
      <c r="Q9" s="231">
        <f>Q10+Q11</f>
        <v>248.81</v>
      </c>
    </row>
    <row r="10" spans="1:17" ht="15" customHeight="1" x14ac:dyDescent="0.25">
      <c r="A10" s="123" t="s">
        <v>229</v>
      </c>
      <c r="B10" s="121">
        <v>795</v>
      </c>
      <c r="C10" s="121">
        <v>426</v>
      </c>
      <c r="D10" s="122">
        <v>381</v>
      </c>
      <c r="E10" s="121">
        <v>442</v>
      </c>
      <c r="F10" s="121">
        <v>710</v>
      </c>
      <c r="G10" s="121">
        <v>791</v>
      </c>
      <c r="H10" s="121">
        <v>489</v>
      </c>
      <c r="I10" s="121">
        <v>368</v>
      </c>
      <c r="J10" s="121">
        <v>53.411000000000001</v>
      </c>
      <c r="K10" s="121">
        <v>28.34</v>
      </c>
      <c r="L10" s="121">
        <v>33</v>
      </c>
      <c r="M10" s="121">
        <v>44.689</v>
      </c>
      <c r="N10" s="121">
        <v>18.78</v>
      </c>
      <c r="O10" s="121">
        <v>17.040000000000003</v>
      </c>
      <c r="P10" s="121">
        <v>6.97</v>
      </c>
      <c r="Q10" s="121">
        <v>39.01</v>
      </c>
    </row>
    <row r="11" spans="1:17" ht="15" customHeight="1" x14ac:dyDescent="0.25">
      <c r="A11" s="123" t="s">
        <v>230</v>
      </c>
      <c r="B11" s="121">
        <v>441</v>
      </c>
      <c r="C11" s="121">
        <v>72</v>
      </c>
      <c r="D11" s="122">
        <v>685</v>
      </c>
      <c r="E11" s="121">
        <v>717</v>
      </c>
      <c r="F11" s="121">
        <v>941</v>
      </c>
      <c r="G11" s="121">
        <v>1229</v>
      </c>
      <c r="H11" s="121">
        <v>827</v>
      </c>
      <c r="I11" s="121">
        <v>2203.6779999999999</v>
      </c>
      <c r="J11" s="121">
        <v>394.04399999999998</v>
      </c>
      <c r="K11" s="121">
        <v>275.40199999999999</v>
      </c>
      <c r="L11" s="121">
        <v>169.749</v>
      </c>
      <c r="M11" s="121">
        <v>134.13999999999999</v>
      </c>
      <c r="N11" s="121">
        <v>64.81</v>
      </c>
      <c r="O11" s="121">
        <v>71.857000000000014</v>
      </c>
      <c r="P11" s="121">
        <v>74.709999999999994</v>
      </c>
      <c r="Q11" s="121">
        <v>209.8</v>
      </c>
    </row>
    <row r="12" spans="1:17" s="11" customFormat="1" ht="15" customHeight="1" x14ac:dyDescent="0.25">
      <c r="A12" s="120" t="s">
        <v>231</v>
      </c>
      <c r="B12" s="118">
        <v>4418</v>
      </c>
      <c r="C12" s="118">
        <v>4657</v>
      </c>
      <c r="D12" s="118">
        <v>7718</v>
      </c>
      <c r="E12" s="118">
        <v>11133</v>
      </c>
      <c r="F12" s="118">
        <v>10078</v>
      </c>
      <c r="G12" s="118">
        <v>11824</v>
      </c>
      <c r="H12" s="118">
        <v>7590.6</v>
      </c>
      <c r="I12" s="118">
        <v>5856.5110000000004</v>
      </c>
      <c r="J12" s="118">
        <v>7577.9430000000002</v>
      </c>
      <c r="K12" s="118">
        <v>3512.576</v>
      </c>
      <c r="L12" s="118">
        <v>3938.0240000000003</v>
      </c>
      <c r="M12" s="118">
        <v>7137.5780000000013</v>
      </c>
      <c r="N12" s="118">
        <v>4606.6499999999996</v>
      </c>
      <c r="O12" s="118">
        <v>5352.1469999999954</v>
      </c>
      <c r="P12" s="118">
        <v>5085.8100000000004</v>
      </c>
      <c r="Q12" s="118">
        <v>4168.3500000000004</v>
      </c>
    </row>
    <row r="13" spans="1:17" s="16" customFormat="1" ht="7.5" customHeight="1" x14ac:dyDescent="0.25">
      <c r="A13" s="9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34"/>
      <c r="O13" s="15"/>
      <c r="P13" s="15"/>
      <c r="Q13" s="15"/>
    </row>
    <row r="14" spans="1:17" s="11" customFormat="1" ht="25" customHeight="1" x14ac:dyDescent="0.25">
      <c r="A14" s="52" t="s">
        <v>232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5" customHeight="1" x14ac:dyDescent="0.25">
      <c r="A15" s="53" t="s">
        <v>233</v>
      </c>
      <c r="B15" s="349">
        <v>65231</v>
      </c>
      <c r="C15" s="349">
        <v>72357</v>
      </c>
      <c r="D15" s="235">
        <v>63698</v>
      </c>
      <c r="E15" s="235">
        <v>71564</v>
      </c>
      <c r="F15" s="235">
        <v>73097.399999999994</v>
      </c>
      <c r="G15" s="235">
        <v>71603</v>
      </c>
      <c r="H15" s="235">
        <v>49259.325129980003</v>
      </c>
      <c r="I15" s="235">
        <v>44838.990800000007</v>
      </c>
      <c r="J15" s="235">
        <v>52679.858832999991</v>
      </c>
      <c r="K15" s="235">
        <v>43980.472075000005</v>
      </c>
      <c r="L15" s="235">
        <v>41390.841340031242</v>
      </c>
      <c r="M15" s="235">
        <v>52739.114160000085</v>
      </c>
      <c r="N15" s="235">
        <v>51755.53</v>
      </c>
      <c r="O15" s="235">
        <v>51977.425000000003</v>
      </c>
      <c r="P15" s="235">
        <v>51732.69</v>
      </c>
      <c r="Q15" s="235">
        <v>64144.480000000003</v>
      </c>
    </row>
    <row r="16" spans="1:17" ht="15" customHeight="1" x14ac:dyDescent="0.25">
      <c r="A16" s="25" t="s">
        <v>234</v>
      </c>
      <c r="B16" s="349">
        <v>194983</v>
      </c>
      <c r="C16" s="349">
        <v>327755</v>
      </c>
      <c r="D16" s="118">
        <v>314593</v>
      </c>
      <c r="E16" s="118">
        <v>244283</v>
      </c>
      <c r="F16" s="118">
        <v>275611</v>
      </c>
      <c r="G16" s="118">
        <v>240631</v>
      </c>
      <c r="H16" s="118">
        <v>169419.17143024999</v>
      </c>
      <c r="I16" s="118">
        <v>231833.58750999998</v>
      </c>
      <c r="J16" s="118">
        <v>205806.86068551702</v>
      </c>
      <c r="K16" s="118">
        <v>191975.3324473839</v>
      </c>
      <c r="L16" s="118">
        <v>183602.18095207465</v>
      </c>
      <c r="M16" s="118">
        <v>209359.40101999886</v>
      </c>
      <c r="N16" s="118">
        <v>210240.83</v>
      </c>
      <c r="O16" s="118">
        <v>205390.88200000001</v>
      </c>
      <c r="P16" s="118">
        <v>201503.46</v>
      </c>
      <c r="Q16" s="118">
        <v>195292.53</v>
      </c>
    </row>
    <row r="17" spans="1:17" ht="15" customHeight="1" x14ac:dyDescent="0.25">
      <c r="A17" s="25" t="s">
        <v>235</v>
      </c>
      <c r="B17" s="349">
        <v>111607</v>
      </c>
      <c r="C17" s="349">
        <v>110093</v>
      </c>
      <c r="D17" s="118">
        <v>110850</v>
      </c>
      <c r="E17" s="118">
        <v>109243</v>
      </c>
      <c r="F17" s="118">
        <v>108145</v>
      </c>
      <c r="G17" s="118">
        <v>99894</v>
      </c>
      <c r="H17" s="118">
        <v>87653.551528000011</v>
      </c>
      <c r="I17" s="118">
        <v>76967.93737</v>
      </c>
      <c r="J17" s="118">
        <v>70194.613826360001</v>
      </c>
      <c r="K17" s="118">
        <v>63133.613549000002</v>
      </c>
      <c r="L17" s="118">
        <v>59431.305020470216</v>
      </c>
      <c r="M17" s="118">
        <v>61299.890899999744</v>
      </c>
      <c r="N17" s="118">
        <v>65769.33</v>
      </c>
      <c r="O17" s="118">
        <v>64259.923999999999</v>
      </c>
      <c r="P17" s="118">
        <v>63192.480000000003</v>
      </c>
      <c r="Q17" s="118">
        <v>66731.600000000006</v>
      </c>
    </row>
    <row r="18" spans="1:17" s="16" customFormat="1" ht="7.5" customHeight="1" x14ac:dyDescent="0.25">
      <c r="A18" s="9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34"/>
      <c r="O18" s="15"/>
      <c r="P18" s="15"/>
      <c r="Q18" s="15"/>
    </row>
    <row r="19" spans="1:17" s="11" customFormat="1" ht="25" customHeight="1" x14ac:dyDescent="0.25">
      <c r="A19" s="52" t="s">
        <v>236</v>
      </c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5" customHeight="1" x14ac:dyDescent="0.25">
      <c r="A20" s="25" t="s">
        <v>237</v>
      </c>
      <c r="B20" s="349">
        <v>192455</v>
      </c>
      <c r="C20" s="349">
        <v>302724</v>
      </c>
      <c r="D20" s="235">
        <v>293950</v>
      </c>
      <c r="E20" s="235">
        <v>244374</v>
      </c>
      <c r="F20" s="235">
        <v>221739</v>
      </c>
      <c r="G20" s="118">
        <v>158138</v>
      </c>
      <c r="H20" s="118">
        <v>109290</v>
      </c>
      <c r="I20" s="118">
        <v>128682.44371000001</v>
      </c>
      <c r="J20" s="118">
        <v>107294.75123107698</v>
      </c>
      <c r="K20" s="118">
        <v>113909.641394384</v>
      </c>
      <c r="L20" s="118">
        <v>87086.613829996902</v>
      </c>
      <c r="M20" s="118">
        <v>101952.69986999803</v>
      </c>
      <c r="N20" s="118">
        <v>97955.05</v>
      </c>
      <c r="O20" s="118">
        <v>103501.68</v>
      </c>
      <c r="P20" s="235">
        <v>109355.1</v>
      </c>
      <c r="Q20" s="235">
        <v>111681.99</v>
      </c>
    </row>
    <row r="21" spans="1:17" ht="15" customHeight="1" x14ac:dyDescent="0.25">
      <c r="A21" s="25" t="s">
        <v>238</v>
      </c>
      <c r="B21" s="349">
        <v>2142</v>
      </c>
      <c r="C21" s="349">
        <v>2054</v>
      </c>
      <c r="D21" s="118">
        <v>2139</v>
      </c>
      <c r="E21" s="118">
        <v>1699.6</v>
      </c>
      <c r="F21" s="118">
        <v>2103</v>
      </c>
      <c r="G21" s="118">
        <v>1480</v>
      </c>
      <c r="H21" s="118">
        <v>2267</v>
      </c>
      <c r="I21" s="118">
        <v>3093.9579200000003</v>
      </c>
      <c r="J21" s="118">
        <v>447.13434999999998</v>
      </c>
      <c r="K21" s="118">
        <v>447.36675000000008</v>
      </c>
      <c r="L21" s="118">
        <v>415.30019999999899</v>
      </c>
      <c r="M21" s="118">
        <v>2736.9168999999965</v>
      </c>
      <c r="N21" s="118">
        <v>2050.31</v>
      </c>
      <c r="O21" s="118">
        <v>2441.7779999999998</v>
      </c>
      <c r="P21" s="118">
        <v>481</v>
      </c>
      <c r="Q21" s="118">
        <v>413.69</v>
      </c>
    </row>
    <row r="22" spans="1:17" ht="15" customHeight="1" x14ac:dyDescent="0.25">
      <c r="A22" s="25" t="s">
        <v>239</v>
      </c>
      <c r="B22" s="349">
        <v>170685</v>
      </c>
      <c r="C22" s="349">
        <v>198873</v>
      </c>
      <c r="D22" s="118">
        <v>187557.5</v>
      </c>
      <c r="E22" s="118">
        <v>175684.5</v>
      </c>
      <c r="F22" s="118">
        <v>218502</v>
      </c>
      <c r="G22" s="118">
        <v>249298</v>
      </c>
      <c r="H22" s="118">
        <v>191887</v>
      </c>
      <c r="I22" s="118">
        <v>220012.22980999999</v>
      </c>
      <c r="J22" s="118">
        <v>219166.64276379996</v>
      </c>
      <c r="K22" s="118">
        <v>184075.88192700001</v>
      </c>
      <c r="L22" s="118">
        <v>195412.89228257755</v>
      </c>
      <c r="M22" s="118">
        <v>215440.24330999673</v>
      </c>
      <c r="N22" s="118">
        <v>221928</v>
      </c>
      <c r="O22" s="118">
        <v>212605.80100000001</v>
      </c>
      <c r="P22" s="118">
        <v>203844.36</v>
      </c>
      <c r="Q22" s="118">
        <v>211019.11</v>
      </c>
    </row>
    <row r="23" spans="1:17" ht="15" customHeight="1" x14ac:dyDescent="0.25">
      <c r="A23" s="25" t="s">
        <v>240</v>
      </c>
      <c r="B23" s="349">
        <v>6539</v>
      </c>
      <c r="C23" s="349">
        <v>6553</v>
      </c>
      <c r="D23" s="118">
        <v>5494.7</v>
      </c>
      <c r="E23" s="118">
        <v>3332</v>
      </c>
      <c r="F23" s="118">
        <v>14509</v>
      </c>
      <c r="G23" s="118">
        <v>3212</v>
      </c>
      <c r="H23" s="118">
        <v>2888</v>
      </c>
      <c r="I23" s="118">
        <v>1851.8842400000001</v>
      </c>
      <c r="J23" s="118">
        <v>1772.8049999999998</v>
      </c>
      <c r="K23" s="118">
        <v>657</v>
      </c>
      <c r="L23" s="118">
        <v>1509.5209999999997</v>
      </c>
      <c r="M23" s="118">
        <v>3268.5459999999998</v>
      </c>
      <c r="N23" s="118">
        <v>5832.33</v>
      </c>
      <c r="O23" s="118">
        <v>3078.9720000000002</v>
      </c>
      <c r="P23" s="118">
        <v>2748.18</v>
      </c>
      <c r="Q23" s="118">
        <v>3053.81</v>
      </c>
    </row>
    <row r="24" spans="1:17" s="16" customFormat="1" ht="7.5" customHeight="1" x14ac:dyDescent="0.25">
      <c r="A24" s="92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34"/>
      <c r="O24" s="15"/>
      <c r="P24" s="15"/>
      <c r="Q24" s="15"/>
    </row>
    <row r="25" spans="1:17" s="11" customFormat="1" ht="25" customHeight="1" x14ac:dyDescent="0.25">
      <c r="A25" s="52" t="s">
        <v>241</v>
      </c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" customHeight="1" x14ac:dyDescent="0.25">
      <c r="A26" s="25" t="s">
        <v>242</v>
      </c>
      <c r="B26" s="349">
        <v>237613</v>
      </c>
      <c r="C26" s="349">
        <v>263737</v>
      </c>
      <c r="D26" s="118">
        <v>261581</v>
      </c>
      <c r="E26" s="118">
        <v>269802.59999999998</v>
      </c>
      <c r="F26" s="118">
        <v>275956</v>
      </c>
      <c r="G26" s="118">
        <v>231173</v>
      </c>
      <c r="H26" s="118">
        <v>199694.98567999998</v>
      </c>
      <c r="I26" s="118">
        <v>215606.36963</v>
      </c>
      <c r="J26" s="118">
        <v>206343.30686957698</v>
      </c>
      <c r="K26" s="118">
        <v>173977.90379438401</v>
      </c>
      <c r="L26" s="118">
        <v>173282.48747257673</v>
      </c>
      <c r="M26" s="118">
        <v>180666.59686999468</v>
      </c>
      <c r="N26" s="118">
        <v>182930.64</v>
      </c>
      <c r="O26" s="118">
        <v>163098.693</v>
      </c>
      <c r="P26" s="118">
        <v>154222.46</v>
      </c>
      <c r="Q26" s="118">
        <v>172414.78</v>
      </c>
    </row>
    <row r="27" spans="1:17" ht="15" customHeight="1" x14ac:dyDescent="0.25">
      <c r="A27" s="54" t="s">
        <v>243</v>
      </c>
      <c r="B27" s="350">
        <v>134208</v>
      </c>
      <c r="C27" s="350">
        <v>246467</v>
      </c>
      <c r="D27" s="236">
        <v>227560</v>
      </c>
      <c r="E27" s="236">
        <v>155287.6</v>
      </c>
      <c r="F27" s="236">
        <v>180897</v>
      </c>
      <c r="G27" s="236">
        <v>180955</v>
      </c>
      <c r="H27" s="236">
        <v>106637.06240823001</v>
      </c>
      <c r="I27" s="236">
        <v>138034.14605000001</v>
      </c>
      <c r="J27" s="236">
        <v>122338.02647529998</v>
      </c>
      <c r="K27" s="236">
        <v>125111.51427699998</v>
      </c>
      <c r="L27" s="236">
        <v>111141.83983999868</v>
      </c>
      <c r="M27" s="236">
        <v>142731.80920999803</v>
      </c>
      <c r="N27" s="236">
        <v>144835.04999999999</v>
      </c>
      <c r="O27" s="236">
        <v>158529.538</v>
      </c>
      <c r="P27" s="236">
        <v>162206.18</v>
      </c>
      <c r="Q27" s="236">
        <v>153753.82999999999</v>
      </c>
    </row>
    <row r="28" spans="1:17" ht="10.5" customHeight="1" thickBot="1" x14ac:dyDescent="0.3"/>
    <row r="29" spans="1:17" ht="13" thickTop="1" x14ac:dyDescent="0.25">
      <c r="A29" s="74" t="s">
        <v>244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 ht="13" thickBot="1" x14ac:dyDescent="0.3">
      <c r="A30" s="73" t="s">
        <v>245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ht="13.5" thickTop="1" thickBot="1" x14ac:dyDescent="0.3">
      <c r="A31" s="91" t="s">
        <v>10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1:17" ht="13" thickTop="1" x14ac:dyDescent="0.25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99FF"/>
    <pageSetUpPr fitToPage="1"/>
  </sheetPr>
  <dimension ref="A1:G35"/>
  <sheetViews>
    <sheetView zoomScaleNormal="100" workbookViewId="0"/>
  </sheetViews>
  <sheetFormatPr baseColWidth="10" defaultColWidth="11.453125" defaultRowHeight="12.5" x14ac:dyDescent="0.25"/>
  <cols>
    <col min="1" max="1" width="15.7265625" style="143" customWidth="1"/>
    <col min="2" max="2" width="56" style="143" customWidth="1"/>
    <col min="3" max="3" width="12" style="143" customWidth="1"/>
    <col min="4" max="4" width="11.1796875" style="158" customWidth="1"/>
    <col min="5" max="5" width="10.81640625" style="159" bestFit="1" customWidth="1"/>
    <col min="6" max="7" width="11.26953125" style="143" customWidth="1"/>
    <col min="8" max="16384" width="11.453125" style="143"/>
  </cols>
  <sheetData>
    <row r="1" spans="1:7" s="137" customFormat="1" ht="42" customHeight="1" thickTop="1" x14ac:dyDescent="0.4">
      <c r="A1" s="131" t="s">
        <v>246</v>
      </c>
      <c r="B1" s="132"/>
      <c r="C1" s="132"/>
      <c r="D1" s="133"/>
      <c r="E1" s="134"/>
      <c r="F1" s="135"/>
      <c r="G1" s="136"/>
    </row>
    <row r="2" spans="1:7" ht="20" x14ac:dyDescent="0.25">
      <c r="A2" s="138" t="s">
        <v>12</v>
      </c>
      <c r="B2" s="139"/>
      <c r="C2" s="140"/>
      <c r="D2" s="140"/>
      <c r="E2" s="141"/>
      <c r="F2" s="142"/>
      <c r="G2" s="142"/>
    </row>
    <row r="3" spans="1:7" ht="26.25" customHeight="1" x14ac:dyDescent="0.25">
      <c r="A3" s="144" t="s">
        <v>13</v>
      </c>
      <c r="B3" s="145"/>
      <c r="C3" s="145"/>
      <c r="D3" s="145"/>
      <c r="E3" s="145"/>
      <c r="F3" s="145"/>
      <c r="G3" s="318"/>
    </row>
    <row r="4" spans="1:7" ht="33" customHeight="1" x14ac:dyDescent="0.25">
      <c r="A4" s="146" t="s">
        <v>21</v>
      </c>
      <c r="B4" s="147" t="s">
        <v>247</v>
      </c>
      <c r="C4" s="147" t="s">
        <v>248</v>
      </c>
      <c r="D4" s="148" t="s">
        <v>249</v>
      </c>
      <c r="E4" s="148" t="s">
        <v>250</v>
      </c>
      <c r="F4" s="147" t="s">
        <v>251</v>
      </c>
      <c r="G4" s="147" t="s">
        <v>252</v>
      </c>
    </row>
    <row r="5" spans="1:7" s="149" customFormat="1" ht="19.5" customHeight="1" x14ac:dyDescent="0.25">
      <c r="A5" s="329" t="s">
        <v>253</v>
      </c>
      <c r="B5" s="335" t="s">
        <v>254</v>
      </c>
      <c r="C5" s="328" t="s">
        <v>255</v>
      </c>
      <c r="D5" s="328" t="s">
        <v>256</v>
      </c>
      <c r="E5" s="305" t="s">
        <v>257</v>
      </c>
      <c r="F5" s="309">
        <v>2434.5639999999999</v>
      </c>
      <c r="G5" s="310">
        <v>4.6230272469068787E-2</v>
      </c>
    </row>
    <row r="6" spans="1:7" s="149" customFormat="1" ht="19.5" customHeight="1" x14ac:dyDescent="0.25">
      <c r="A6" s="355" t="s">
        <v>258</v>
      </c>
      <c r="B6" s="357" t="s">
        <v>259</v>
      </c>
      <c r="C6" s="328" t="s">
        <v>260</v>
      </c>
      <c r="D6" s="328" t="s">
        <v>256</v>
      </c>
      <c r="E6" s="305" t="s">
        <v>257</v>
      </c>
      <c r="F6" s="309">
        <v>29239.48</v>
      </c>
      <c r="G6" s="310">
        <v>0.55523252921421962</v>
      </c>
    </row>
    <row r="7" spans="1:7" s="149" customFormat="1" ht="19.5" customHeight="1" x14ac:dyDescent="0.25">
      <c r="A7" s="356"/>
      <c r="B7" s="357"/>
      <c r="C7" s="328" t="s">
        <v>261</v>
      </c>
      <c r="D7" s="328" t="s">
        <v>256</v>
      </c>
      <c r="E7" s="305" t="s">
        <v>257</v>
      </c>
      <c r="F7" s="309">
        <v>3788.46</v>
      </c>
      <c r="G7" s="310">
        <v>7.1939590841796866E-2</v>
      </c>
    </row>
    <row r="8" spans="1:7" s="149" customFormat="1" ht="19.5" customHeight="1" x14ac:dyDescent="0.25">
      <c r="A8" s="356"/>
      <c r="B8" s="357"/>
      <c r="C8" s="328" t="s">
        <v>255</v>
      </c>
      <c r="D8" s="328" t="s">
        <v>256</v>
      </c>
      <c r="E8" s="305" t="s">
        <v>257</v>
      </c>
      <c r="F8" s="309">
        <v>9938.2999999999993</v>
      </c>
      <c r="G8" s="310">
        <v>0.18871975305613092</v>
      </c>
    </row>
    <row r="9" spans="1:7" s="150" customFormat="1" ht="19.5" customHeight="1" x14ac:dyDescent="0.3">
      <c r="A9" s="298" t="s">
        <v>262</v>
      </c>
      <c r="B9" s="343" t="s">
        <v>263</v>
      </c>
      <c r="C9" s="328" t="s">
        <v>255</v>
      </c>
      <c r="D9" s="326" t="s">
        <v>256</v>
      </c>
      <c r="E9" s="327" t="s">
        <v>257</v>
      </c>
      <c r="F9" s="309">
        <v>308.26</v>
      </c>
      <c r="G9" s="310">
        <v>5.8535917689225437E-3</v>
      </c>
    </row>
    <row r="10" spans="1:7" s="150" customFormat="1" ht="19.5" customHeight="1" x14ac:dyDescent="0.3">
      <c r="A10" s="298" t="s">
        <v>264</v>
      </c>
      <c r="B10" s="335" t="s">
        <v>265</v>
      </c>
      <c r="C10" s="328" t="s">
        <v>255</v>
      </c>
      <c r="D10" s="328" t="s">
        <v>256</v>
      </c>
      <c r="E10" s="305" t="s">
        <v>257</v>
      </c>
      <c r="F10" s="309">
        <v>491.62</v>
      </c>
      <c r="G10" s="310">
        <v>9.335440165567057E-3</v>
      </c>
    </row>
    <row r="11" spans="1:7" s="150" customFormat="1" ht="28.5" customHeight="1" x14ac:dyDescent="0.3">
      <c r="A11" s="298" t="s">
        <v>266</v>
      </c>
      <c r="B11" s="335" t="s">
        <v>267</v>
      </c>
      <c r="C11" s="328" t="s">
        <v>255</v>
      </c>
      <c r="D11" s="328" t="s">
        <v>256</v>
      </c>
      <c r="E11" s="305" t="s">
        <v>268</v>
      </c>
      <c r="F11" s="309">
        <v>6461</v>
      </c>
      <c r="G11" s="310">
        <v>0.12268882248429429</v>
      </c>
    </row>
    <row r="12" spans="1:7" s="149" customFormat="1" ht="19.5" customHeight="1" x14ac:dyDescent="0.25">
      <c r="A12" s="299" t="s">
        <v>17</v>
      </c>
      <c r="B12" s="300"/>
      <c r="C12" s="306"/>
      <c r="D12" s="307"/>
      <c r="E12" s="308"/>
      <c r="F12" s="311">
        <v>52661.683999999994</v>
      </c>
      <c r="G12" s="312">
        <v>1</v>
      </c>
    </row>
    <row r="13" spans="1:7" s="150" customFormat="1" ht="19.5" customHeight="1" thickBot="1" x14ac:dyDescent="0.35">
      <c r="A13" s="149"/>
      <c r="B13" s="151"/>
      <c r="C13" s="151"/>
      <c r="D13" s="152"/>
      <c r="E13" s="153"/>
      <c r="F13" s="151"/>
      <c r="G13" s="297"/>
    </row>
    <row r="14" spans="1:7" s="150" customFormat="1" ht="14" thickTop="1" thickBot="1" x14ac:dyDescent="0.35">
      <c r="A14" s="154" t="s">
        <v>10</v>
      </c>
      <c r="B14" s="155"/>
      <c r="C14" s="155"/>
      <c r="D14" s="156"/>
      <c r="E14" s="157"/>
      <c r="F14" s="155"/>
      <c r="G14" s="155"/>
    </row>
    <row r="15" spans="1:7" s="150" customFormat="1" ht="13.5" thickTop="1" x14ac:dyDescent="0.3">
      <c r="A15" s="143"/>
      <c r="B15" s="143"/>
      <c r="C15" s="158"/>
      <c r="E15" s="159"/>
      <c r="F15" s="143"/>
      <c r="G15" s="143"/>
    </row>
    <row r="18" spans="1:6" ht="20" x14ac:dyDescent="0.4">
      <c r="A18" s="331" t="s">
        <v>269</v>
      </c>
    </row>
    <row r="19" spans="1:6" ht="19.5" customHeight="1" x14ac:dyDescent="0.25">
      <c r="A19" s="138" t="s">
        <v>270</v>
      </c>
    </row>
    <row r="20" spans="1:6" ht="45.75" customHeight="1" x14ac:dyDescent="0.25">
      <c r="A20" s="144" t="s">
        <v>13</v>
      </c>
    </row>
    <row r="21" spans="1:6" ht="33" customHeight="1" x14ac:dyDescent="0.25">
      <c r="A21" s="146" t="s">
        <v>21</v>
      </c>
      <c r="B21" s="147" t="s">
        <v>247</v>
      </c>
      <c r="C21" s="147" t="s">
        <v>248</v>
      </c>
      <c r="D21" s="148" t="s">
        <v>249</v>
      </c>
      <c r="E21" s="148" t="s">
        <v>250</v>
      </c>
      <c r="F21" s="147" t="s">
        <v>251</v>
      </c>
    </row>
    <row r="22" spans="1:6" s="150" customFormat="1" ht="19.5" customHeight="1" x14ac:dyDescent="0.3">
      <c r="A22" s="358" t="s">
        <v>271</v>
      </c>
      <c r="B22" s="360" t="s">
        <v>272</v>
      </c>
      <c r="C22" s="328" t="s">
        <v>273</v>
      </c>
      <c r="D22" s="328" t="s">
        <v>256</v>
      </c>
      <c r="E22" s="305" t="s">
        <v>257</v>
      </c>
      <c r="F22" s="309">
        <v>4326632</v>
      </c>
    </row>
    <row r="23" spans="1:6" s="149" customFormat="1" ht="19.5" customHeight="1" x14ac:dyDescent="0.25">
      <c r="A23" s="359"/>
      <c r="B23" s="361"/>
      <c r="C23" s="328" t="s">
        <v>274</v>
      </c>
      <c r="D23" s="326" t="s">
        <v>256</v>
      </c>
      <c r="E23" s="305" t="s">
        <v>257</v>
      </c>
      <c r="F23" s="309">
        <v>699552</v>
      </c>
    </row>
    <row r="24" spans="1:6" s="150" customFormat="1" ht="19.5" customHeight="1" x14ac:dyDescent="0.3">
      <c r="A24" s="334" t="s">
        <v>275</v>
      </c>
      <c r="B24" s="335" t="s">
        <v>276</v>
      </c>
      <c r="C24" s="328" t="s">
        <v>277</v>
      </c>
      <c r="D24" s="328" t="s">
        <v>278</v>
      </c>
      <c r="E24" s="305" t="s">
        <v>257</v>
      </c>
      <c r="F24" s="309">
        <v>103.78</v>
      </c>
    </row>
    <row r="25" spans="1:6" s="149" customFormat="1" ht="19.5" customHeight="1" x14ac:dyDescent="0.25">
      <c r="A25" s="358" t="s">
        <v>279</v>
      </c>
      <c r="B25" s="362" t="s">
        <v>280</v>
      </c>
      <c r="C25" s="328" t="s">
        <v>281</v>
      </c>
      <c r="D25" s="328" t="s">
        <v>255</v>
      </c>
      <c r="E25" s="305" t="s">
        <v>257</v>
      </c>
      <c r="F25" s="309">
        <v>623.53200000000004</v>
      </c>
    </row>
    <row r="26" spans="1:6" s="150" customFormat="1" ht="19.5" customHeight="1" x14ac:dyDescent="0.3">
      <c r="A26" s="359"/>
      <c r="B26" s="363"/>
      <c r="C26" s="328" t="s">
        <v>281</v>
      </c>
      <c r="D26" s="326" t="s">
        <v>277</v>
      </c>
      <c r="E26" s="305" t="s">
        <v>257</v>
      </c>
      <c r="F26" s="309">
        <v>2120.6289999999999</v>
      </c>
    </row>
    <row r="27" spans="1:6" s="150" customFormat="1" ht="57.75" customHeight="1" x14ac:dyDescent="0.3">
      <c r="A27" s="334" t="s">
        <v>282</v>
      </c>
      <c r="B27" s="335" t="s">
        <v>283</v>
      </c>
      <c r="C27" s="328" t="s">
        <v>284</v>
      </c>
      <c r="D27" s="326" t="s">
        <v>255</v>
      </c>
      <c r="E27" s="305" t="s">
        <v>257</v>
      </c>
      <c r="F27" s="309">
        <v>247.50800000000001</v>
      </c>
    </row>
    <row r="28" spans="1:6" s="150" customFormat="1" ht="19.5" customHeight="1" x14ac:dyDescent="0.3">
      <c r="A28" s="334" t="s">
        <v>285</v>
      </c>
      <c r="B28" s="335" t="s">
        <v>286</v>
      </c>
      <c r="C28" s="328" t="s">
        <v>255</v>
      </c>
      <c r="D28" s="326" t="s">
        <v>256</v>
      </c>
      <c r="E28" s="305" t="s">
        <v>257</v>
      </c>
      <c r="F28" s="309">
        <v>32246.65</v>
      </c>
    </row>
    <row r="29" spans="1:6" s="150" customFormat="1" ht="19.5" customHeight="1" x14ac:dyDescent="0.3">
      <c r="A29" s="334" t="s">
        <v>287</v>
      </c>
      <c r="B29" s="335" t="s">
        <v>288</v>
      </c>
      <c r="C29" s="328" t="s">
        <v>255</v>
      </c>
      <c r="D29" s="326" t="s">
        <v>256</v>
      </c>
      <c r="E29" s="305" t="s">
        <v>87</v>
      </c>
      <c r="F29" s="309">
        <v>19486.325000000001</v>
      </c>
    </row>
    <row r="30" spans="1:6" s="150" customFormat="1" ht="19.5" customHeight="1" x14ac:dyDescent="0.3">
      <c r="A30" s="358" t="s">
        <v>289</v>
      </c>
      <c r="B30" s="362" t="s">
        <v>290</v>
      </c>
      <c r="C30" s="353" t="s">
        <v>255</v>
      </c>
      <c r="D30" s="353" t="s">
        <v>256</v>
      </c>
      <c r="E30" s="305" t="s">
        <v>291</v>
      </c>
      <c r="F30" s="309">
        <v>3176.53</v>
      </c>
    </row>
    <row r="31" spans="1:6" s="149" customFormat="1" ht="19.5" customHeight="1" x14ac:dyDescent="0.25">
      <c r="A31" s="364"/>
      <c r="B31" s="365"/>
      <c r="C31" s="354"/>
      <c r="D31" s="354"/>
      <c r="E31" s="305" t="s">
        <v>257</v>
      </c>
      <c r="F31" s="309">
        <v>22844.12</v>
      </c>
    </row>
    <row r="32" spans="1:6" s="149" customFormat="1" ht="19.5" customHeight="1" x14ac:dyDescent="0.25">
      <c r="A32" s="364"/>
      <c r="B32" s="365"/>
      <c r="C32" s="328" t="s">
        <v>292</v>
      </c>
      <c r="D32" s="328" t="s">
        <v>256</v>
      </c>
      <c r="E32" s="305" t="s">
        <v>257</v>
      </c>
      <c r="F32" s="309">
        <v>16106.029208999998</v>
      </c>
    </row>
    <row r="33" spans="1:6" s="149" customFormat="1" ht="18.75" customHeight="1" x14ac:dyDescent="0.25">
      <c r="A33" s="364"/>
      <c r="B33" s="365"/>
      <c r="C33" s="328" t="s">
        <v>293</v>
      </c>
      <c r="D33" s="328" t="s">
        <v>256</v>
      </c>
      <c r="E33" s="305" t="s">
        <v>257</v>
      </c>
      <c r="F33" s="309">
        <v>4497.05</v>
      </c>
    </row>
    <row r="34" spans="1:6" s="149" customFormat="1" ht="19.5" customHeight="1" x14ac:dyDescent="0.25">
      <c r="A34" s="359"/>
      <c r="B34" s="363"/>
      <c r="C34" s="328" t="s">
        <v>260</v>
      </c>
      <c r="D34" s="326" t="s">
        <v>256</v>
      </c>
      <c r="E34" s="305" t="s">
        <v>257</v>
      </c>
      <c r="F34" s="309">
        <v>4456.82</v>
      </c>
    </row>
    <row r="35" spans="1:6" s="149" customFormat="1" ht="19.5" customHeight="1" x14ac:dyDescent="0.25">
      <c r="A35" s="299" t="s">
        <v>17</v>
      </c>
      <c r="B35" s="300"/>
      <c r="C35" s="306"/>
      <c r="D35" s="307"/>
      <c r="E35" s="308"/>
      <c r="F35" s="311">
        <v>5132092.9732090011</v>
      </c>
    </row>
  </sheetData>
  <mergeCells count="10">
    <mergeCell ref="C30:C31"/>
    <mergeCell ref="D30:D31"/>
    <mergeCell ref="A6:A8"/>
    <mergeCell ref="B6:B8"/>
    <mergeCell ref="A22:A23"/>
    <mergeCell ref="B22:B23"/>
    <mergeCell ref="A25:A26"/>
    <mergeCell ref="B25:B26"/>
    <mergeCell ref="A30:A34"/>
    <mergeCell ref="B30:B34"/>
  </mergeCells>
  <pageMargins left="0.75" right="0.75" top="1" bottom="1" header="0" footer="0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1" ma:contentTypeDescription="Crear nuevo documento." ma:contentTypeScope="" ma:versionID="c9a72762e23daa53b3e500af09549ae3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6fe639efa12cf6dfd10ab47517a05f8a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482577-0342-4D5D-8F1E-C9ACEE692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737EAA-3530-4A93-9CA5-0CCE0ED83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E4EDD-56CC-45F3-B70D-995793306E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Erika Miranda Serrano</cp:lastModifiedBy>
  <cp:revision/>
  <dcterms:created xsi:type="dcterms:W3CDTF">1996-11-27T10:00:04Z</dcterms:created>
  <dcterms:modified xsi:type="dcterms:W3CDTF">2021-02-19T08:52:03Z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</Properties>
</file>