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6/PRO 2026/01 - Tramitación/03 - Documentos para Web/Documentos oficiales/Euskera/"/>
    </mc:Choice>
  </mc:AlternateContent>
  <xr:revisionPtr revIDLastSave="373" documentId="11_AFD8A35E188649EC8A80DAF1FD980D6633760CA2" xr6:coauthVersionLast="47" xr6:coauthVersionMax="47" xr10:uidLastSave="{33DB4193-B040-4EE1-9E86-40A7470D4A34}"/>
  <bookViews>
    <workbookView xWindow="-120" yWindow="-120" windowWidth="29040" windowHeight="15720" firstSheet="1" activeTab="1" xr2:uid="{00000000-000D-0000-FFFF-FFFF00000000}"/>
  </bookViews>
  <sheets>
    <sheet name="report" sheetId="1" state="hidden" r:id="rId1"/>
    <sheet name="AURREK. OROKORRA" sheetId="2" r:id="rId2"/>
    <sheet name="AURREK PARTIDAK KONTZEPTUAK" sheetId="3" r:id="rId3"/>
    <sheet name="AURREK. JARDUERAKA" sheetId="4" r:id="rId4"/>
  </sheets>
  <definedNames>
    <definedName name="_xlnm.Print_Area" localSheetId="2">'AURREK PARTIDAK KONTZEPTUAK'!$A$1:$H$46</definedName>
    <definedName name="_xlnm.Print_Area" localSheetId="3">'AURREK. JARDUERAKA'!$A$1:$G$39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  <c r="C6" i="1"/>
  <c r="C5" i="1"/>
  <c r="C4" i="1"/>
  <c r="C3" i="1"/>
  <c r="C7" i="2"/>
  <c r="C14" i="2"/>
  <c r="G37" i="4" l="1"/>
  <c r="H45" i="3" l="1"/>
  <c r="G36" i="4" l="1"/>
  <c r="G35" i="4"/>
  <c r="G33" i="4"/>
  <c r="G32" i="4"/>
  <c r="G29" i="4"/>
  <c r="G28" i="4"/>
  <c r="G26" i="4"/>
  <c r="G25" i="4"/>
  <c r="G23" i="4"/>
  <c r="G22" i="4"/>
  <c r="G19" i="4"/>
  <c r="G18" i="4"/>
  <c r="G16" i="4"/>
  <c r="G15" i="4"/>
  <c r="G13" i="4"/>
  <c r="G12" i="4"/>
  <c r="G10" i="4"/>
  <c r="H41" i="3" l="1"/>
  <c r="H40" i="3"/>
  <c r="H39" i="3"/>
  <c r="H38" i="3" s="1"/>
  <c r="C11" i="2" s="1"/>
  <c r="H37" i="3"/>
  <c r="H36" i="3"/>
  <c r="H35" i="3"/>
  <c r="H34" i="3"/>
  <c r="H33" i="3"/>
  <c r="H31" i="3"/>
  <c r="H30" i="3"/>
  <c r="H29" i="3"/>
  <c r="H28" i="3"/>
  <c r="H27" i="3"/>
  <c r="H25" i="3"/>
  <c r="H24" i="3"/>
  <c r="H23" i="3"/>
  <c r="H22" i="3"/>
  <c r="H21" i="3"/>
  <c r="H19" i="3"/>
  <c r="H18" i="3"/>
  <c r="H17" i="3"/>
  <c r="H16" i="3"/>
  <c r="H15" i="3"/>
  <c r="H32" i="3" l="1"/>
  <c r="C10" i="2" s="1"/>
  <c r="H26" i="3"/>
  <c r="C9" i="2" s="1"/>
  <c r="C12" i="2" s="1"/>
  <c r="H20" i="3"/>
  <c r="C8" i="2" s="1"/>
  <c r="H14" i="3"/>
  <c r="G9" i="4"/>
  <c r="H13" i="3"/>
  <c r="H12" i="3"/>
  <c r="H11" i="3"/>
  <c r="H10" i="3"/>
  <c r="H9" i="3"/>
  <c r="H8" i="3" l="1"/>
  <c r="C6" i="2" s="1"/>
  <c r="D23" i="2" s="1"/>
  <c r="G34" i="4"/>
  <c r="G31" i="4"/>
  <c r="G27" i="4"/>
  <c r="G24" i="4"/>
  <c r="G21" i="4"/>
  <c r="G20" i="4" s="1"/>
  <c r="G17" i="4"/>
  <c r="G14" i="4"/>
  <c r="G11" i="4"/>
  <c r="G8" i="4"/>
  <c r="G30" i="4" l="1"/>
  <c r="G7" i="4"/>
  <c r="G39" i="4" l="1"/>
  <c r="C15" i="2"/>
  <c r="E23" i="2" s="1"/>
  <c r="H42" i="3" l="1"/>
  <c r="H46" i="3" l="1"/>
  <c r="C16" i="2"/>
  <c r="D22" i="2" l="1"/>
  <c r="E22" i="2" s="1"/>
  <c r="E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D5" authorId="0" shapeId="0" xr:uid="{B0BD9E5B-C622-495D-BB3E-A40B88CCC208}">
      <text>
        <r>
          <rPr>
            <sz val="9"/>
            <color indexed="81"/>
            <rFont val="Tahoma"/>
            <family val="2"/>
          </rPr>
          <t xml:space="preserve">Bakarrik proformak behar diren kasuetan, deialdi hau arautzen duten oinarrien arabera (2026/03/26ko Ebazpena)
</t>
        </r>
      </text>
    </comment>
    <comment ref="A13" authorId="1" shapeId="0" xr:uid="{5B61BDDD-9CFD-41A4-B81F-0910B6640777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19" authorId="1" shapeId="0" xr:uid="{4884B0E5-C858-4CF6-94DD-1B5F755BD8A4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25" authorId="1" shapeId="0" xr:uid="{39F124B1-11CB-4269-BDC6-17D9EE378AE1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31" authorId="1" shapeId="0" xr:uid="{0E32AD0A-617F-4A2C-A882-C725E953559A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37" authorId="1" shapeId="0" xr:uid="{38DB9EB4-2F96-45D6-9B5E-0A8BC6500DB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  <comment ref="A41" authorId="1" shapeId="0" xr:uid="{9FB6402C-9CA1-4BA2-A74A-43ABD3F68F21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zutabean) kopiatu (Ctrl+C) lerroak duen formula eta itsatsi (Ctrl+V) lerro berrian.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B6" authorId="0" shapeId="0" xr:uid="{7885104A-BF0D-4579-935C-C00B9EB26A01}">
      <text>
        <r>
          <rPr>
            <sz val="9"/>
            <color indexed="81"/>
            <rFont val="Tahoma"/>
            <family val="2"/>
          </rPr>
          <t>Adierazi gastua ze partidari dagokion</t>
        </r>
      </text>
    </comment>
    <comment ref="C6" authorId="0" shapeId="0" xr:uid="{5D0891B6-0851-45FC-AFF4-588B75EA63E4}">
      <text>
        <r>
          <rPr>
            <sz val="9"/>
            <color indexed="81"/>
            <rFont val="Tahoma"/>
            <family val="2"/>
          </rPr>
          <t xml:space="preserve">Ekintzaren parte diren kontzeptu ezberdinak
</t>
        </r>
      </text>
    </comment>
    <comment ref="A10" authorId="1" shapeId="0" xr:uid="{A6E754E9-25D1-472F-8EA8-3DAF4BE5825B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zutabean) kopiatu (Ctrl+C) lerroak duen formula eta itsatsi (Ctrl+V) lerro berrian.</t>
        </r>
      </text>
    </comment>
    <comment ref="A13" authorId="1" shapeId="0" xr:uid="{F09278D6-C0C2-455D-8573-6476DAD5C042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zutabean) kopiatu (Ctrl+C) lerroak duen formula eta itsatsi (Ctrl+V) lerro berrian.</t>
        </r>
      </text>
    </comment>
    <comment ref="A16" authorId="1" shapeId="0" xr:uid="{FDDEF956-B54F-44F6-B4A9-304AFB892612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zutabean) kopiatu (Ctrl+C) lerroak duen formula eta itsatsi (Ctrl+V) lerro berrian.</t>
        </r>
      </text>
    </comment>
    <comment ref="A19" authorId="1" shapeId="0" xr:uid="{1CF24D34-FCCA-42D0-8CD3-2C8C5B9E5FAE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zutabean) kopiatu (Ctrl+C) lerroak duen formula eta itsatsi (Ctrl+V) lerro berrian.</t>
        </r>
      </text>
    </comment>
    <comment ref="A23" authorId="1" shapeId="0" xr:uid="{D2D5CE83-C271-4DF8-A692-41470B5964B4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zutabean) kopiatu (Ctrl+C) lerroak duen formula eta itsatsi (Ctrl+V) lerro berrian.</t>
        </r>
      </text>
    </comment>
    <comment ref="A26" authorId="1" shapeId="0" xr:uid="{3AA2F4D6-1C1A-4B54-8FAC-A6FCE0462CE1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zutabean) kopiatu (Ctrl+C) lerroak duen formula eta itsatsi (Ctrl+V) lerro berrian.</t>
        </r>
      </text>
    </comment>
    <comment ref="A29" authorId="1" shapeId="0" xr:uid="{431C1E09-68A2-4780-A7CA-BAE556EC5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zutabean) kopiatu (Ctrl+C) lerroak duen formula eta itsatsi (Ctrl+V) lerro berrian.</t>
        </r>
      </text>
    </comment>
    <comment ref="A33" authorId="1" shapeId="0" xr:uid="{55C7675C-3316-43CA-95AA-584822E0992C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zutabean) kopiatu (Ctrl+C) lerroak duen formula eta itsatsi (Ctrl+V) lerro berrian.</t>
        </r>
      </text>
    </comment>
    <comment ref="A36" authorId="1" shapeId="0" xr:uid="{078321CC-4870-4664-A905-E1C9F24DA994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zutabean) kopiatu (Ctrl+C) lerroak duen formula eta itsatsi (Ctrl+V) lerro berrian.</t>
        </r>
      </text>
    </comment>
  </commentList>
</comments>
</file>

<file path=xl/sharedStrings.xml><?xml version="1.0" encoding="utf-8"?>
<sst xmlns="http://schemas.openxmlformats.org/spreadsheetml/2006/main" count="96" uniqueCount="68">
  <si>
    <t>AVCD [10]</t>
  </si>
  <si>
    <t>A.I. Materiales [16]</t>
  </si>
  <si>
    <t>A.II. Personal [17]</t>
  </si>
  <si>
    <t>A.III. Viajes y estancias [18]</t>
  </si>
  <si>
    <t>A.IV. Contrataciones [19]</t>
  </si>
  <si>
    <t>A.V. Funcionamiento [20]</t>
  </si>
  <si>
    <t>A.VI. Evaluación [21]</t>
  </si>
  <si>
    <t>A.I.</t>
  </si>
  <si>
    <t>A.II.</t>
  </si>
  <si>
    <t>A.III.</t>
  </si>
  <si>
    <t>A.IV.</t>
  </si>
  <si>
    <t>A.V.</t>
  </si>
  <si>
    <t>A.VI.</t>
  </si>
  <si>
    <t>B</t>
  </si>
  <si>
    <t xml:space="preserve">1.1.  </t>
  </si>
  <si>
    <t xml:space="preserve">1.2. </t>
  </si>
  <si>
    <t xml:space="preserve">1.3. </t>
  </si>
  <si>
    <t xml:space="preserve">1.4. </t>
  </si>
  <si>
    <t xml:space="preserve">2.1. </t>
  </si>
  <si>
    <t xml:space="preserve">2.2. </t>
  </si>
  <si>
    <t xml:space="preserve">2.3. </t>
  </si>
  <si>
    <t xml:space="preserve">3.1. </t>
  </si>
  <si>
    <t xml:space="preserve">3.2. </t>
  </si>
  <si>
    <t>Gastos administrativos en la CAE [35]</t>
  </si>
  <si>
    <t>K3</t>
  </si>
  <si>
    <t>PARTIDAK</t>
  </si>
  <si>
    <t>Dirulaguntza (€)
eLankidetza</t>
  </si>
  <si>
    <r>
      <t xml:space="preserve">LANKIDETZA-PROIEKTUEN DEIALDIA </t>
    </r>
    <r>
      <rPr>
        <b/>
        <sz val="14"/>
        <rFont val="Arial"/>
        <family val="2"/>
      </rPr>
      <t>2026</t>
    </r>
    <r>
      <rPr>
        <b/>
        <sz val="10"/>
        <rFont val="Arial"/>
        <family val="2"/>
      </rPr>
      <t xml:space="preserve">
AURREKONTU OROKORRA  </t>
    </r>
    <r>
      <rPr>
        <b/>
        <i/>
        <sz val="18"/>
        <color rgb="FFFF0000"/>
        <rFont val="Arial"/>
        <family val="2"/>
      </rPr>
      <t>K3</t>
    </r>
  </si>
  <si>
    <t>ZEHARKAKO KOSTUAK</t>
  </si>
  <si>
    <t>Euskal Autonomia Erkidegoko gasto administratiboak</t>
  </si>
  <si>
    <t>ZEHARKAKO KOSTUAK, GUZTIRA</t>
  </si>
  <si>
    <t>GUZTIZKOA, ORO HAR</t>
  </si>
  <si>
    <t>Aurrekontu betekizunen kontrol-taula</t>
  </si>
  <si>
    <t>Gehienezko muga</t>
  </si>
  <si>
    <t>Betetze maila</t>
  </si>
  <si>
    <t>Guztizko Diru Laguntza
400.000€ gehienez (2026ko martzoaren 26ko Ebazpenaren 9. Oinarria)</t>
  </si>
  <si>
    <t>Zeharkako kostuak
(2026ko martzoaren 26ko Ebazpenaren 23.2 Oinarria)</t>
  </si>
  <si>
    <t>ZUZENEKO KOSTUAK</t>
  </si>
  <si>
    <t>A.I. Materialak</t>
  </si>
  <si>
    <t>A.II. Langileak</t>
  </si>
  <si>
    <t>A.III. Bidaiak eta egonaldiak</t>
  </si>
  <si>
    <t>A.IV. Kontratazioa</t>
  </si>
  <si>
    <t>A.V. Funtzionamendua</t>
  </si>
  <si>
    <t>A.VI. Ebaluaketa</t>
  </si>
  <si>
    <t>Langileak
Gehienez, aurrekontu totalaren %85a (2026ko martzoaren 26ko Ebazpenaren 29.2.b Oinarria)</t>
  </si>
  <si>
    <t>KONTZEPTUA</t>
  </si>
  <si>
    <t>Proforma
zenb.</t>
  </si>
  <si>
    <t>UNITATEA</t>
  </si>
  <si>
    <t xml:space="preserve">BANAKAKO KOSTUA </t>
  </si>
  <si>
    <t>KOPURUA</t>
  </si>
  <si>
    <t>GUZTIRA EUROTAN</t>
  </si>
  <si>
    <t>Materialak</t>
  </si>
  <si>
    <t>Langileak</t>
  </si>
  <si>
    <t>Kontratazioa</t>
  </si>
  <si>
    <t>Ebaluaketa</t>
  </si>
  <si>
    <t>Funtzionamendua</t>
  </si>
  <si>
    <t>ZUZENEKO KOSTUAK, GUZTIRA</t>
  </si>
  <si>
    <t>LERROA TXERTATU</t>
  </si>
  <si>
    <r>
      <t>PROIEKTUAREN AURREKONTUA JARDUERAKA
(</t>
    </r>
    <r>
      <rPr>
        <b/>
        <sz val="10"/>
        <color rgb="FFFF0000"/>
        <rFont val="Arial"/>
        <family val="2"/>
      </rPr>
      <t>Proiektuaren izenburua</t>
    </r>
    <r>
      <rPr>
        <b/>
        <sz val="10"/>
        <rFont val="Arial"/>
        <family val="2"/>
      </rPr>
      <t>)</t>
    </r>
  </si>
  <si>
    <r>
      <t>PROIEKTUAREN BANAKAKO AURREKONTUA (PARTIDAK ETA KONTZEPTUAK)
(</t>
    </r>
    <r>
      <rPr>
        <b/>
        <sz val="10"/>
        <color rgb="FFFF0000"/>
        <rFont val="Arial"/>
        <family val="2"/>
      </rPr>
      <t>Proiektuaren izenburua</t>
    </r>
    <r>
      <rPr>
        <b/>
        <sz val="10"/>
        <rFont val="Arial"/>
        <family val="2"/>
      </rPr>
      <t>)</t>
    </r>
  </si>
  <si>
    <t>JARDUERAK</t>
  </si>
  <si>
    <t xml:space="preserve">GUZTIRA </t>
  </si>
  <si>
    <t>Deskripzioa</t>
  </si>
  <si>
    <t>1. EMAITZA</t>
  </si>
  <si>
    <t>2. EMAITZA</t>
  </si>
  <si>
    <t>3. EMAITZA</t>
  </si>
  <si>
    <t>Bidaiak eta egonaldiak</t>
  </si>
  <si>
    <t>2026-000-1014524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</si>
</sst>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1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b/>
      <i/>
      <sz val="18"/>
      <color rgb="FFFF000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121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vertical="center" wrapText="1"/>
    </xf>
    <xf numFmtId="4" fontId="0" fillId="0" borderId="0" xfId="0" applyNumberFormat="1"/>
    <xf numFmtId="0" fontId="15" fillId="0" borderId="0" xfId="0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164" fontId="15" fillId="0" borderId="0" xfId="1" applyFont="1" applyAlignment="1">
      <alignment vertical="center" wrapText="1"/>
    </xf>
    <xf numFmtId="0" fontId="11" fillId="4" borderId="13" xfId="2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5" fillId="3" borderId="7" xfId="0" applyFont="1" applyFill="1" applyBorder="1" applyAlignment="1" applyProtection="1">
      <alignment horizontal="left" vertical="center" indent="1"/>
      <protection locked="0"/>
    </xf>
    <xf numFmtId="0" fontId="5" fillId="3" borderId="10" xfId="0" applyFont="1" applyFill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0" fillId="0" borderId="17" xfId="0" applyBorder="1" applyProtection="1">
      <protection locked="0"/>
    </xf>
    <xf numFmtId="0" fontId="5" fillId="7" borderId="10" xfId="0" applyFont="1" applyFill="1" applyBorder="1" applyAlignment="1" applyProtection="1">
      <alignment vertical="center"/>
      <protection locked="0"/>
    </xf>
    <xf numFmtId="0" fontId="5" fillId="7" borderId="11" xfId="2" applyFont="1" applyFill="1" applyBorder="1" applyAlignment="1" applyProtection="1">
      <alignment horizontal="left" vertical="center" wrapText="1"/>
      <protection locked="0"/>
    </xf>
    <xf numFmtId="0" fontId="5" fillId="7" borderId="18" xfId="2" applyFont="1" applyFill="1" applyBorder="1" applyAlignment="1" applyProtection="1">
      <alignment vertical="center" wrapText="1"/>
      <protection locked="0"/>
    </xf>
    <xf numFmtId="4" fontId="5" fillId="3" borderId="9" xfId="2" applyNumberFormat="1" applyFont="1" applyFill="1" applyBorder="1" applyAlignment="1" applyProtection="1">
      <alignment horizontal="right" vertical="center" wrapText="1"/>
      <protection locked="0"/>
    </xf>
    <xf numFmtId="0" fontId="14" fillId="6" borderId="31" xfId="2" applyFont="1" applyFill="1" applyBorder="1" applyAlignment="1" applyProtection="1">
      <alignment vertical="center"/>
      <protection locked="0"/>
    </xf>
    <xf numFmtId="0" fontId="14" fillId="6" borderId="18" xfId="2" applyFont="1" applyFill="1" applyBorder="1" applyAlignment="1" applyProtection="1">
      <alignment vertical="center"/>
      <protection locked="0"/>
    </xf>
    <xf numFmtId="0" fontId="5" fillId="3" borderId="31" xfId="0" applyFont="1" applyFill="1" applyBorder="1" applyAlignment="1" applyProtection="1">
      <alignment vertical="center"/>
      <protection locked="0"/>
    </xf>
    <xf numFmtId="0" fontId="5" fillId="3" borderId="18" xfId="0" applyFont="1" applyFill="1" applyBorder="1" applyAlignment="1" applyProtection="1">
      <alignment vertical="center"/>
      <protection locked="0"/>
    </xf>
    <xf numFmtId="0" fontId="5" fillId="0" borderId="7" xfId="2" applyFont="1" applyBorder="1" applyAlignment="1" applyProtection="1">
      <alignment vertical="center"/>
      <protection locked="0"/>
    </xf>
    <xf numFmtId="0" fontId="5" fillId="0" borderId="8" xfId="2" applyFont="1" applyBorder="1" applyAlignment="1" applyProtection="1">
      <alignment vertical="center"/>
      <protection locked="0"/>
    </xf>
    <xf numFmtId="0" fontId="14" fillId="6" borderId="30" xfId="2" applyFont="1" applyFill="1" applyBorder="1" applyAlignment="1" applyProtection="1">
      <alignment vertical="center"/>
      <protection locked="0"/>
    </xf>
    <xf numFmtId="0" fontId="14" fillId="6" borderId="15" xfId="2" applyFont="1" applyFill="1" applyBorder="1" applyAlignment="1" applyProtection="1">
      <alignment vertical="center"/>
      <protection locked="0"/>
    </xf>
    <xf numFmtId="0" fontId="1" fillId="7" borderId="3" xfId="0" applyFont="1" applyFill="1" applyBorder="1" applyAlignment="1">
      <alignment wrapText="1"/>
    </xf>
    <xf numFmtId="0" fontId="1" fillId="3" borderId="3" xfId="0" applyFont="1" applyFill="1" applyBorder="1" applyAlignment="1">
      <alignment vertical="center" wrapText="1"/>
    </xf>
    <xf numFmtId="0" fontId="1" fillId="0" borderId="0" xfId="0" applyFont="1"/>
    <xf numFmtId="0" fontId="1" fillId="0" borderId="10" xfId="0" applyFont="1" applyBorder="1" applyAlignment="1" applyProtection="1">
      <alignment horizontal="left" vertical="center" indent="1"/>
      <protection locked="0"/>
    </xf>
    <xf numFmtId="0" fontId="1" fillId="0" borderId="11" xfId="2" applyFont="1" applyBorder="1" applyAlignment="1" applyProtection="1">
      <alignment horizontal="left" vertical="center" wrapText="1"/>
      <protection locked="0"/>
    </xf>
    <xf numFmtId="4" fontId="1" fillId="0" borderId="11" xfId="2" applyNumberFormat="1" applyFont="1" applyBorder="1" applyAlignment="1" applyProtection="1">
      <alignment horizontal="right" vertical="center" wrapText="1"/>
      <protection locked="0"/>
    </xf>
    <xf numFmtId="3" fontId="1" fillId="0" borderId="11" xfId="2" applyNumberFormat="1" applyFont="1" applyBorder="1" applyAlignment="1" applyProtection="1">
      <alignment horizontal="right" vertical="center" wrapText="1"/>
      <protection locked="0"/>
    </xf>
    <xf numFmtId="4" fontId="1" fillId="7" borderId="11" xfId="2" applyNumberFormat="1" applyFont="1" applyFill="1" applyBorder="1" applyAlignment="1" applyProtection="1">
      <alignment horizontal="right" vertical="center" wrapText="1"/>
      <protection locked="0"/>
    </xf>
    <xf numFmtId="0" fontId="1" fillId="0" borderId="10" xfId="2" applyFont="1" applyBorder="1" applyAlignment="1" applyProtection="1">
      <alignment horizontal="left" vertical="center" wrapText="1"/>
      <protection locked="0"/>
    </xf>
    <xf numFmtId="0" fontId="1" fillId="0" borderId="20" xfId="2" applyFont="1" applyBorder="1" applyAlignment="1" applyProtection="1">
      <alignment horizontal="left" vertical="center" wrapText="1"/>
      <protection locked="0"/>
    </xf>
    <xf numFmtId="0" fontId="1" fillId="0" borderId="11" xfId="2" applyFont="1" applyBorder="1" applyAlignment="1" applyProtection="1">
      <alignment vertical="center" wrapText="1"/>
      <protection locked="0"/>
    </xf>
    <xf numFmtId="4" fontId="5" fillId="5" borderId="11" xfId="0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0" fillId="0" borderId="17" xfId="0" applyBorder="1"/>
    <xf numFmtId="0" fontId="1" fillId="7" borderId="21" xfId="0" applyFont="1" applyFill="1" applyBorder="1" applyAlignment="1">
      <alignment vertical="center" wrapText="1"/>
    </xf>
    <xf numFmtId="0" fontId="1" fillId="7" borderId="22" xfId="0" applyFont="1" applyFill="1" applyBorder="1" applyAlignment="1">
      <alignment vertical="center" wrapText="1"/>
    </xf>
    <xf numFmtId="0" fontId="0" fillId="0" borderId="0" xfId="0" applyBorder="1"/>
    <xf numFmtId="4" fontId="0" fillId="0" borderId="6" xfId="0" applyNumberFormat="1" applyBorder="1"/>
    <xf numFmtId="4" fontId="0" fillId="0" borderId="0" xfId="0" applyNumberFormat="1" applyBorder="1"/>
    <xf numFmtId="4" fontId="5" fillId="10" borderId="11" xfId="0" applyNumberFormat="1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19" fillId="8" borderId="24" xfId="0" applyFont="1" applyFill="1" applyBorder="1" applyAlignment="1">
      <alignment horizontal="center" vertical="center" wrapText="1"/>
    </xf>
    <xf numFmtId="4" fontId="1" fillId="11" borderId="12" xfId="2" applyNumberFormat="1" applyFont="1" applyFill="1" applyBorder="1" applyAlignment="1" applyProtection="1">
      <alignment horizontal="right" vertical="center" wrapText="1"/>
      <protection locked="0"/>
    </xf>
    <xf numFmtId="0" fontId="5" fillId="7" borderId="41" xfId="2" applyFont="1" applyFill="1" applyBorder="1" applyAlignment="1" applyProtection="1">
      <alignment horizontal="left" vertical="center"/>
      <protection locked="0"/>
    </xf>
    <xf numFmtId="4" fontId="5" fillId="7" borderId="9" xfId="2" applyNumberFormat="1" applyFont="1" applyFill="1" applyBorder="1" applyAlignment="1" applyProtection="1">
      <alignment horizontal="right" vertical="center" wrapText="1"/>
      <protection locked="0"/>
    </xf>
    <xf numFmtId="4" fontId="1" fillId="7" borderId="12" xfId="2" applyNumberFormat="1" applyFont="1" applyFill="1" applyBorder="1" applyAlignment="1" applyProtection="1">
      <alignment horizontal="right" vertical="center" wrapText="1"/>
      <protection locked="0"/>
    </xf>
    <xf numFmtId="4" fontId="1" fillId="0" borderId="9" xfId="2" applyNumberFormat="1" applyFont="1" applyBorder="1" applyAlignment="1" applyProtection="1">
      <alignment vertical="center"/>
      <protection locked="0"/>
    </xf>
    <xf numFmtId="3" fontId="17" fillId="6" borderId="12" xfId="2" applyNumberFormat="1" applyFont="1" applyFill="1" applyBorder="1" applyAlignment="1" applyProtection="1">
      <alignment vertical="center"/>
      <protection locked="0"/>
    </xf>
    <xf numFmtId="3" fontId="17" fillId="6" borderId="19" xfId="2" applyNumberFormat="1" applyFont="1" applyFill="1" applyBorder="1" applyAlignment="1" applyProtection="1">
      <alignment vertical="center"/>
      <protection locked="0"/>
    </xf>
    <xf numFmtId="3" fontId="17" fillId="6" borderId="16" xfId="2" applyNumberFormat="1" applyFont="1" applyFill="1" applyBorder="1" applyAlignment="1" applyProtection="1">
      <alignment horizontal="right" vertical="center" wrapText="1"/>
      <protection locked="0"/>
    </xf>
    <xf numFmtId="3" fontId="16" fillId="3" borderId="8" xfId="2" applyNumberFormat="1" applyFont="1" applyFill="1" applyBorder="1" applyAlignment="1">
      <alignment horizontal="right" vertical="center" wrapText="1"/>
    </xf>
    <xf numFmtId="3" fontId="17" fillId="6" borderId="11" xfId="2" applyNumberFormat="1" applyFont="1" applyFill="1" applyBorder="1" applyAlignment="1">
      <alignment horizontal="right" vertical="center" wrapText="1"/>
    </xf>
    <xf numFmtId="3" fontId="17" fillId="6" borderId="12" xfId="2" applyNumberFormat="1" applyFont="1" applyFill="1" applyBorder="1" applyAlignment="1">
      <alignment horizontal="right" vertical="center" wrapText="1"/>
    </xf>
    <xf numFmtId="3" fontId="17" fillId="6" borderId="15" xfId="2" applyNumberFormat="1" applyFont="1" applyFill="1" applyBorder="1" applyAlignment="1">
      <alignment horizontal="right" vertical="center"/>
    </xf>
    <xf numFmtId="3" fontId="1" fillId="0" borderId="38" xfId="0" applyNumberFormat="1" applyFont="1" applyBorder="1" applyAlignment="1">
      <alignment horizontal="right" vertical="center" wrapText="1"/>
    </xf>
    <xf numFmtId="3" fontId="17" fillId="6" borderId="38" xfId="0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6" borderId="43" xfId="0" applyFont="1" applyFill="1" applyBorder="1" applyAlignment="1">
      <alignment vertical="center" wrapText="1"/>
    </xf>
    <xf numFmtId="4" fontId="5" fillId="9" borderId="23" xfId="0" applyNumberFormat="1" applyFont="1" applyFill="1" applyBorder="1" applyAlignment="1">
      <alignment horizontal="center" vertical="center" wrapText="1"/>
    </xf>
    <xf numFmtId="4" fontId="5" fillId="9" borderId="22" xfId="0" applyNumberFormat="1" applyFont="1" applyFill="1" applyBorder="1" applyAlignment="1">
      <alignment horizontal="center" vertical="center" wrapText="1"/>
    </xf>
    <xf numFmtId="4" fontId="5" fillId="9" borderId="24" xfId="0" applyNumberFormat="1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8" fillId="12" borderId="20" xfId="0" applyFont="1" applyFill="1" applyBorder="1" applyAlignment="1">
      <alignment horizontal="left" vertical="center" wrapText="1"/>
    </xf>
    <xf numFmtId="0" fontId="8" fillId="12" borderId="42" xfId="0" applyFont="1" applyFill="1" applyBorder="1" applyAlignment="1">
      <alignment horizontal="left" vertical="center" wrapText="1"/>
    </xf>
    <xf numFmtId="0" fontId="8" fillId="12" borderId="20" xfId="0" applyFont="1" applyFill="1" applyBorder="1" applyAlignment="1">
      <alignment vertical="center" wrapText="1"/>
    </xf>
    <xf numFmtId="0" fontId="0" fillId="12" borderId="42" xfId="0" applyFill="1" applyBorder="1" applyAlignment="1">
      <alignment vertical="center" wrapText="1"/>
    </xf>
    <xf numFmtId="0" fontId="8" fillId="10" borderId="20" xfId="0" applyFont="1" applyFill="1" applyBorder="1" applyAlignment="1">
      <alignment horizontal="left" vertical="center" wrapText="1"/>
    </xf>
    <xf numFmtId="0" fontId="8" fillId="10" borderId="42" xfId="0" applyFont="1" applyFill="1" applyBorder="1" applyAlignment="1">
      <alignment horizontal="left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4" fillId="6" borderId="30" xfId="2" applyFont="1" applyFill="1" applyBorder="1" applyAlignment="1" applyProtection="1">
      <alignment horizontal="left" vertical="center"/>
      <protection locked="0"/>
    </xf>
    <xf numFmtId="0" fontId="14" fillId="6" borderId="15" xfId="2" applyFont="1" applyFill="1" applyBorder="1" applyAlignment="1" applyProtection="1">
      <alignment horizontal="left" vertical="center"/>
      <protection locked="0"/>
    </xf>
    <xf numFmtId="0" fontId="5" fillId="3" borderId="11" xfId="2" applyFont="1" applyFill="1" applyBorder="1" applyAlignment="1">
      <alignment horizontal="left" vertical="center" wrapText="1"/>
    </xf>
    <xf numFmtId="0" fontId="5" fillId="3" borderId="18" xfId="2" applyFont="1" applyFill="1" applyBorder="1" applyAlignment="1">
      <alignment horizontal="left" vertical="center" wrapText="1"/>
    </xf>
    <xf numFmtId="0" fontId="5" fillId="3" borderId="42" xfId="2" applyFont="1" applyFill="1" applyBorder="1" applyAlignment="1">
      <alignment horizontal="left" vertical="center" wrapText="1"/>
    </xf>
    <xf numFmtId="0" fontId="14" fillId="6" borderId="10" xfId="2" applyFont="1" applyFill="1" applyBorder="1" applyAlignment="1" applyProtection="1">
      <alignment horizontal="left" vertical="center" wrapText="1"/>
      <protection locked="0"/>
    </xf>
    <xf numFmtId="0" fontId="14" fillId="6" borderId="11" xfId="2" applyFont="1" applyFill="1" applyBorder="1" applyAlignment="1" applyProtection="1">
      <alignment horizontal="left" vertical="center" wrapText="1"/>
      <protection locked="0"/>
    </xf>
    <xf numFmtId="0" fontId="5" fillId="7" borderId="21" xfId="0" applyFont="1" applyFill="1" applyBorder="1" applyAlignment="1" applyProtection="1">
      <alignment horizontal="left" vertical="center" wrapText="1"/>
      <protection locked="0"/>
    </xf>
    <xf numFmtId="0" fontId="5" fillId="7" borderId="22" xfId="0" applyFont="1" applyFill="1" applyBorder="1" applyAlignment="1" applyProtection="1">
      <alignment horizontal="left" vertical="center" wrapText="1"/>
      <protection locked="0"/>
    </xf>
    <xf numFmtId="0" fontId="5" fillId="0" borderId="8" xfId="2" applyFont="1" applyBorder="1" applyAlignment="1" applyProtection="1">
      <alignment horizontal="left" vertical="center" wrapText="1"/>
      <protection locked="0"/>
    </xf>
    <xf numFmtId="0" fontId="14" fillId="6" borderId="31" xfId="0" applyFont="1" applyFill="1" applyBorder="1" applyAlignment="1" applyProtection="1">
      <alignment horizontal="left" vertical="center"/>
      <protection locked="0"/>
    </xf>
    <xf numFmtId="0" fontId="14" fillId="6" borderId="18" xfId="0" applyFont="1" applyFill="1" applyBorder="1" applyAlignment="1" applyProtection="1">
      <alignment horizontal="left" vertical="center"/>
      <protection locked="0"/>
    </xf>
    <xf numFmtId="0" fontId="14" fillId="6" borderId="35" xfId="2" applyFont="1" applyFill="1" applyBorder="1" applyAlignment="1" applyProtection="1">
      <alignment horizontal="center" vertical="center" wrapText="1"/>
      <protection locked="0"/>
    </xf>
    <xf numFmtId="0" fontId="14" fillId="6" borderId="36" xfId="2" applyFont="1" applyFill="1" applyBorder="1" applyAlignment="1" applyProtection="1">
      <alignment horizontal="center" vertical="center" wrapText="1"/>
      <protection locked="0"/>
    </xf>
    <xf numFmtId="0" fontId="5" fillId="3" borderId="8" xfId="2" applyFont="1" applyFill="1" applyBorder="1" applyAlignment="1" applyProtection="1">
      <alignment horizontal="left" vertical="center" wrapText="1"/>
      <protection locked="0"/>
    </xf>
    <xf numFmtId="0" fontId="5" fillId="3" borderId="20" xfId="2" applyFont="1" applyFill="1" applyBorder="1" applyAlignment="1">
      <alignment horizontal="left" vertical="center" wrapText="1"/>
    </xf>
    <xf numFmtId="0" fontId="5" fillId="8" borderId="23" xfId="0" applyFont="1" applyFill="1" applyBorder="1" applyAlignment="1" applyProtection="1">
      <alignment horizontal="center" vertical="center" wrapText="1"/>
      <protection locked="0"/>
    </xf>
    <xf numFmtId="0" fontId="5" fillId="8" borderId="22" xfId="0" applyFont="1" applyFill="1" applyBorder="1" applyAlignment="1" applyProtection="1">
      <alignment horizontal="center" vertical="center" wrapText="1"/>
      <protection locked="0"/>
    </xf>
    <xf numFmtId="0" fontId="14" fillId="6" borderId="32" xfId="2" applyFont="1" applyFill="1" applyBorder="1" applyAlignment="1" applyProtection="1">
      <alignment horizontal="center" vertical="center"/>
      <protection locked="0"/>
    </xf>
    <xf numFmtId="0" fontId="14" fillId="6" borderId="33" xfId="2" applyFont="1" applyFill="1" applyBorder="1" applyAlignment="1" applyProtection="1">
      <alignment horizontal="center" vertical="center"/>
      <protection locked="0"/>
    </xf>
    <xf numFmtId="0" fontId="14" fillId="6" borderId="34" xfId="2" applyFont="1" applyFill="1" applyBorder="1" applyAlignment="1" applyProtection="1">
      <alignment horizontal="center" vertical="center"/>
      <protection locked="0"/>
    </xf>
    <xf numFmtId="0" fontId="14" fillId="6" borderId="2" xfId="2" applyFont="1" applyFill="1" applyBorder="1" applyAlignment="1" applyProtection="1">
      <alignment horizontal="center" vertical="center"/>
      <protection locked="0"/>
    </xf>
    <xf numFmtId="0" fontId="14" fillId="6" borderId="35" xfId="2" applyFont="1" applyFill="1" applyBorder="1" applyAlignment="1">
      <alignment horizontal="center" vertical="center" wrapText="1"/>
    </xf>
    <xf numFmtId="0" fontId="14" fillId="6" borderId="36" xfId="2" applyFont="1" applyFill="1" applyBorder="1" applyAlignment="1">
      <alignment horizontal="center" vertical="center" wrapText="1"/>
    </xf>
    <xf numFmtId="0" fontId="14" fillId="6" borderId="35" xfId="2" applyFont="1" applyFill="1" applyBorder="1" applyAlignment="1" applyProtection="1">
      <alignment horizontal="center" vertical="center"/>
      <protection locked="0"/>
    </xf>
    <xf numFmtId="0" fontId="14" fillId="6" borderId="36" xfId="2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14" fillId="6" borderId="37" xfId="2" applyFont="1" applyFill="1" applyBorder="1" applyAlignment="1" applyProtection="1">
      <alignment horizontal="center" vertical="center"/>
      <protection locked="0"/>
    </xf>
    <xf numFmtId="0" fontId="14" fillId="6" borderId="14" xfId="2" applyFont="1" applyFill="1" applyBorder="1" applyAlignment="1" applyProtection="1">
      <alignment horizontal="center" vertical="center"/>
      <protection locked="0"/>
    </xf>
    <xf numFmtId="0" fontId="14" fillId="6" borderId="8" xfId="2" applyFont="1" applyFill="1" applyBorder="1" applyAlignment="1" applyProtection="1">
      <alignment horizontal="center" vertical="center"/>
      <protection locked="0"/>
    </xf>
    <xf numFmtId="0" fontId="14" fillId="6" borderId="8" xfId="2" applyFont="1" applyFill="1" applyBorder="1" applyAlignment="1" applyProtection="1">
      <alignment horizontal="center" vertical="center" wrapText="1"/>
      <protection locked="0"/>
    </xf>
    <xf numFmtId="0" fontId="14" fillId="6" borderId="39" xfId="2" applyFont="1" applyFill="1" applyBorder="1" applyAlignment="1" applyProtection="1">
      <alignment horizontal="center" vertical="center" wrapText="1"/>
      <protection locked="0"/>
    </xf>
    <xf numFmtId="0" fontId="14" fillId="6" borderId="40" xfId="2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_INFINGUA" xfId="2" xr:uid="{00000000-0005-0000-0000-000002000000}"/>
  </cellStyles>
  <dxfs count="2"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workbookViewId="0">
      <selection activeCell="C10" sqref="C10"/>
    </sheetView>
  </sheetViews>
  <sheetFormatPr baseColWidth="10" defaultRowHeight="12.75"/>
  <cols>
    <col min="1" max="1" width="0.28515625" customWidth="1"/>
    <col min="2" max="3" width="49.5703125" customWidth="1"/>
    <col min="4" max="4" width="0.5703125" customWidth="1"/>
    <col min="5" max="256" width="9.140625" customWidth="1"/>
    <col min="257" max="257" width="0.28515625" customWidth="1"/>
    <col min="258" max="259" width="49.5703125" customWidth="1"/>
    <col min="260" max="260" width="0.5703125" customWidth="1"/>
    <col min="261" max="512" width="9.140625" customWidth="1"/>
    <col min="513" max="513" width="0.28515625" customWidth="1"/>
    <col min="514" max="515" width="49.5703125" customWidth="1"/>
    <col min="516" max="516" width="0.5703125" customWidth="1"/>
    <col min="517" max="768" width="9.140625" customWidth="1"/>
    <col min="769" max="769" width="0.28515625" customWidth="1"/>
    <col min="770" max="771" width="49.5703125" customWidth="1"/>
    <col min="772" max="772" width="0.5703125" customWidth="1"/>
    <col min="773" max="1024" width="9.140625" customWidth="1"/>
    <col min="1025" max="1025" width="0.28515625" customWidth="1"/>
    <col min="1026" max="1027" width="49.5703125" customWidth="1"/>
    <col min="1028" max="1028" width="0.5703125" customWidth="1"/>
    <col min="1029" max="1280" width="9.140625" customWidth="1"/>
    <col min="1281" max="1281" width="0.28515625" customWidth="1"/>
    <col min="1282" max="1283" width="49.5703125" customWidth="1"/>
    <col min="1284" max="1284" width="0.5703125" customWidth="1"/>
    <col min="1285" max="1536" width="9.140625" customWidth="1"/>
    <col min="1537" max="1537" width="0.28515625" customWidth="1"/>
    <col min="1538" max="1539" width="49.5703125" customWidth="1"/>
    <col min="1540" max="1540" width="0.5703125" customWidth="1"/>
    <col min="1541" max="1792" width="9.140625" customWidth="1"/>
    <col min="1793" max="1793" width="0.28515625" customWidth="1"/>
    <col min="1794" max="1795" width="49.5703125" customWidth="1"/>
    <col min="1796" max="1796" width="0.5703125" customWidth="1"/>
    <col min="1797" max="2048" width="9.140625" customWidth="1"/>
    <col min="2049" max="2049" width="0.28515625" customWidth="1"/>
    <col min="2050" max="2051" width="49.5703125" customWidth="1"/>
    <col min="2052" max="2052" width="0.5703125" customWidth="1"/>
    <col min="2053" max="2304" width="9.140625" customWidth="1"/>
    <col min="2305" max="2305" width="0.28515625" customWidth="1"/>
    <col min="2306" max="2307" width="49.5703125" customWidth="1"/>
    <col min="2308" max="2308" width="0.5703125" customWidth="1"/>
    <col min="2309" max="2560" width="9.140625" customWidth="1"/>
    <col min="2561" max="2561" width="0.28515625" customWidth="1"/>
    <col min="2562" max="2563" width="49.5703125" customWidth="1"/>
    <col min="2564" max="2564" width="0.5703125" customWidth="1"/>
    <col min="2565" max="2816" width="9.140625" customWidth="1"/>
    <col min="2817" max="2817" width="0.28515625" customWidth="1"/>
    <col min="2818" max="2819" width="49.5703125" customWidth="1"/>
    <col min="2820" max="2820" width="0.5703125" customWidth="1"/>
    <col min="2821" max="3072" width="9.140625" customWidth="1"/>
    <col min="3073" max="3073" width="0.28515625" customWidth="1"/>
    <col min="3074" max="3075" width="49.5703125" customWidth="1"/>
    <col min="3076" max="3076" width="0.5703125" customWidth="1"/>
    <col min="3077" max="3328" width="9.140625" customWidth="1"/>
    <col min="3329" max="3329" width="0.28515625" customWidth="1"/>
    <col min="3330" max="3331" width="49.5703125" customWidth="1"/>
    <col min="3332" max="3332" width="0.5703125" customWidth="1"/>
    <col min="3333" max="3584" width="9.140625" customWidth="1"/>
    <col min="3585" max="3585" width="0.28515625" customWidth="1"/>
    <col min="3586" max="3587" width="49.5703125" customWidth="1"/>
    <col min="3588" max="3588" width="0.5703125" customWidth="1"/>
    <col min="3589" max="3840" width="9.140625" customWidth="1"/>
    <col min="3841" max="3841" width="0.28515625" customWidth="1"/>
    <col min="3842" max="3843" width="49.5703125" customWidth="1"/>
    <col min="3844" max="3844" width="0.5703125" customWidth="1"/>
    <col min="3845" max="4096" width="9.140625" customWidth="1"/>
    <col min="4097" max="4097" width="0.28515625" customWidth="1"/>
    <col min="4098" max="4099" width="49.5703125" customWidth="1"/>
    <col min="4100" max="4100" width="0.5703125" customWidth="1"/>
    <col min="4101" max="4352" width="9.140625" customWidth="1"/>
    <col min="4353" max="4353" width="0.28515625" customWidth="1"/>
    <col min="4354" max="4355" width="49.5703125" customWidth="1"/>
    <col min="4356" max="4356" width="0.5703125" customWidth="1"/>
    <col min="4357" max="4608" width="9.140625" customWidth="1"/>
    <col min="4609" max="4609" width="0.28515625" customWidth="1"/>
    <col min="4610" max="4611" width="49.5703125" customWidth="1"/>
    <col min="4612" max="4612" width="0.5703125" customWidth="1"/>
    <col min="4613" max="4864" width="9.140625" customWidth="1"/>
    <col min="4865" max="4865" width="0.28515625" customWidth="1"/>
    <col min="4866" max="4867" width="49.5703125" customWidth="1"/>
    <col min="4868" max="4868" width="0.5703125" customWidth="1"/>
    <col min="4869" max="5120" width="9.140625" customWidth="1"/>
    <col min="5121" max="5121" width="0.28515625" customWidth="1"/>
    <col min="5122" max="5123" width="49.5703125" customWidth="1"/>
    <col min="5124" max="5124" width="0.5703125" customWidth="1"/>
    <col min="5125" max="5376" width="9.140625" customWidth="1"/>
    <col min="5377" max="5377" width="0.28515625" customWidth="1"/>
    <col min="5378" max="5379" width="49.5703125" customWidth="1"/>
    <col min="5380" max="5380" width="0.5703125" customWidth="1"/>
    <col min="5381" max="5632" width="9.140625" customWidth="1"/>
    <col min="5633" max="5633" width="0.28515625" customWidth="1"/>
    <col min="5634" max="5635" width="49.5703125" customWidth="1"/>
    <col min="5636" max="5636" width="0.5703125" customWidth="1"/>
    <col min="5637" max="5888" width="9.140625" customWidth="1"/>
    <col min="5889" max="5889" width="0.28515625" customWidth="1"/>
    <col min="5890" max="5891" width="49.5703125" customWidth="1"/>
    <col min="5892" max="5892" width="0.5703125" customWidth="1"/>
    <col min="5893" max="6144" width="9.140625" customWidth="1"/>
    <col min="6145" max="6145" width="0.28515625" customWidth="1"/>
    <col min="6146" max="6147" width="49.5703125" customWidth="1"/>
    <col min="6148" max="6148" width="0.5703125" customWidth="1"/>
    <col min="6149" max="6400" width="9.140625" customWidth="1"/>
    <col min="6401" max="6401" width="0.28515625" customWidth="1"/>
    <col min="6402" max="6403" width="49.5703125" customWidth="1"/>
    <col min="6404" max="6404" width="0.5703125" customWidth="1"/>
    <col min="6405" max="6656" width="9.140625" customWidth="1"/>
    <col min="6657" max="6657" width="0.28515625" customWidth="1"/>
    <col min="6658" max="6659" width="49.5703125" customWidth="1"/>
    <col min="6660" max="6660" width="0.5703125" customWidth="1"/>
    <col min="6661" max="6912" width="9.140625" customWidth="1"/>
    <col min="6913" max="6913" width="0.28515625" customWidth="1"/>
    <col min="6914" max="6915" width="49.5703125" customWidth="1"/>
    <col min="6916" max="6916" width="0.5703125" customWidth="1"/>
    <col min="6917" max="7168" width="9.140625" customWidth="1"/>
    <col min="7169" max="7169" width="0.28515625" customWidth="1"/>
    <col min="7170" max="7171" width="49.5703125" customWidth="1"/>
    <col min="7172" max="7172" width="0.5703125" customWidth="1"/>
    <col min="7173" max="7424" width="9.140625" customWidth="1"/>
    <col min="7425" max="7425" width="0.28515625" customWidth="1"/>
    <col min="7426" max="7427" width="49.5703125" customWidth="1"/>
    <col min="7428" max="7428" width="0.5703125" customWidth="1"/>
    <col min="7429" max="7680" width="9.140625" customWidth="1"/>
    <col min="7681" max="7681" width="0.28515625" customWidth="1"/>
    <col min="7682" max="7683" width="49.5703125" customWidth="1"/>
    <col min="7684" max="7684" width="0.5703125" customWidth="1"/>
    <col min="7685" max="7936" width="9.140625" customWidth="1"/>
    <col min="7937" max="7937" width="0.28515625" customWidth="1"/>
    <col min="7938" max="7939" width="49.5703125" customWidth="1"/>
    <col min="7940" max="7940" width="0.5703125" customWidth="1"/>
    <col min="7941" max="8192" width="9.140625" customWidth="1"/>
    <col min="8193" max="8193" width="0.28515625" customWidth="1"/>
    <col min="8194" max="8195" width="49.5703125" customWidth="1"/>
    <col min="8196" max="8196" width="0.5703125" customWidth="1"/>
    <col min="8197" max="8448" width="9.140625" customWidth="1"/>
    <col min="8449" max="8449" width="0.28515625" customWidth="1"/>
    <col min="8450" max="8451" width="49.5703125" customWidth="1"/>
    <col min="8452" max="8452" width="0.5703125" customWidth="1"/>
    <col min="8453" max="8704" width="9.140625" customWidth="1"/>
    <col min="8705" max="8705" width="0.28515625" customWidth="1"/>
    <col min="8706" max="8707" width="49.5703125" customWidth="1"/>
    <col min="8708" max="8708" width="0.5703125" customWidth="1"/>
    <col min="8709" max="8960" width="9.140625" customWidth="1"/>
    <col min="8961" max="8961" width="0.28515625" customWidth="1"/>
    <col min="8962" max="8963" width="49.5703125" customWidth="1"/>
    <col min="8964" max="8964" width="0.5703125" customWidth="1"/>
    <col min="8965" max="9216" width="9.140625" customWidth="1"/>
    <col min="9217" max="9217" width="0.28515625" customWidth="1"/>
    <col min="9218" max="9219" width="49.5703125" customWidth="1"/>
    <col min="9220" max="9220" width="0.5703125" customWidth="1"/>
    <col min="9221" max="9472" width="9.140625" customWidth="1"/>
    <col min="9473" max="9473" width="0.28515625" customWidth="1"/>
    <col min="9474" max="9475" width="49.5703125" customWidth="1"/>
    <col min="9476" max="9476" width="0.5703125" customWidth="1"/>
    <col min="9477" max="9728" width="9.140625" customWidth="1"/>
    <col min="9729" max="9729" width="0.28515625" customWidth="1"/>
    <col min="9730" max="9731" width="49.5703125" customWidth="1"/>
    <col min="9732" max="9732" width="0.5703125" customWidth="1"/>
    <col min="9733" max="9984" width="9.140625" customWidth="1"/>
    <col min="9985" max="9985" width="0.28515625" customWidth="1"/>
    <col min="9986" max="9987" width="49.5703125" customWidth="1"/>
    <col min="9988" max="9988" width="0.5703125" customWidth="1"/>
    <col min="9989" max="10240" width="9.140625" customWidth="1"/>
    <col min="10241" max="10241" width="0.28515625" customWidth="1"/>
    <col min="10242" max="10243" width="49.5703125" customWidth="1"/>
    <col min="10244" max="10244" width="0.5703125" customWidth="1"/>
    <col min="10245" max="10496" width="9.140625" customWidth="1"/>
    <col min="10497" max="10497" width="0.28515625" customWidth="1"/>
    <col min="10498" max="10499" width="49.5703125" customWidth="1"/>
    <col min="10500" max="10500" width="0.5703125" customWidth="1"/>
    <col min="10501" max="10752" width="9.140625" customWidth="1"/>
    <col min="10753" max="10753" width="0.28515625" customWidth="1"/>
    <col min="10754" max="10755" width="49.5703125" customWidth="1"/>
    <col min="10756" max="10756" width="0.5703125" customWidth="1"/>
    <col min="10757" max="11008" width="9.140625" customWidth="1"/>
    <col min="11009" max="11009" width="0.28515625" customWidth="1"/>
    <col min="11010" max="11011" width="49.5703125" customWidth="1"/>
    <col min="11012" max="11012" width="0.5703125" customWidth="1"/>
    <col min="11013" max="11264" width="9.140625" customWidth="1"/>
    <col min="11265" max="11265" width="0.28515625" customWidth="1"/>
    <col min="11266" max="11267" width="49.5703125" customWidth="1"/>
    <col min="11268" max="11268" width="0.5703125" customWidth="1"/>
    <col min="11269" max="11520" width="9.140625" customWidth="1"/>
    <col min="11521" max="11521" width="0.28515625" customWidth="1"/>
    <col min="11522" max="11523" width="49.5703125" customWidth="1"/>
    <col min="11524" max="11524" width="0.5703125" customWidth="1"/>
    <col min="11525" max="11776" width="9.140625" customWidth="1"/>
    <col min="11777" max="11777" width="0.28515625" customWidth="1"/>
    <col min="11778" max="11779" width="49.5703125" customWidth="1"/>
    <col min="11780" max="11780" width="0.5703125" customWidth="1"/>
    <col min="11781" max="12032" width="9.140625" customWidth="1"/>
    <col min="12033" max="12033" width="0.28515625" customWidth="1"/>
    <col min="12034" max="12035" width="49.5703125" customWidth="1"/>
    <col min="12036" max="12036" width="0.5703125" customWidth="1"/>
    <col min="12037" max="12288" width="9.140625" customWidth="1"/>
    <col min="12289" max="12289" width="0.28515625" customWidth="1"/>
    <col min="12290" max="12291" width="49.5703125" customWidth="1"/>
    <col min="12292" max="12292" width="0.5703125" customWidth="1"/>
    <col min="12293" max="12544" width="9.140625" customWidth="1"/>
    <col min="12545" max="12545" width="0.28515625" customWidth="1"/>
    <col min="12546" max="12547" width="49.5703125" customWidth="1"/>
    <col min="12548" max="12548" width="0.5703125" customWidth="1"/>
    <col min="12549" max="12800" width="9.140625" customWidth="1"/>
    <col min="12801" max="12801" width="0.28515625" customWidth="1"/>
    <col min="12802" max="12803" width="49.5703125" customWidth="1"/>
    <col min="12804" max="12804" width="0.5703125" customWidth="1"/>
    <col min="12805" max="13056" width="9.140625" customWidth="1"/>
    <col min="13057" max="13057" width="0.28515625" customWidth="1"/>
    <col min="13058" max="13059" width="49.5703125" customWidth="1"/>
    <col min="13060" max="13060" width="0.5703125" customWidth="1"/>
    <col min="13061" max="13312" width="9.140625" customWidth="1"/>
    <col min="13313" max="13313" width="0.28515625" customWidth="1"/>
    <col min="13314" max="13315" width="49.5703125" customWidth="1"/>
    <col min="13316" max="13316" width="0.5703125" customWidth="1"/>
    <col min="13317" max="13568" width="9.140625" customWidth="1"/>
    <col min="13569" max="13569" width="0.28515625" customWidth="1"/>
    <col min="13570" max="13571" width="49.5703125" customWidth="1"/>
    <col min="13572" max="13572" width="0.5703125" customWidth="1"/>
    <col min="13573" max="13824" width="9.140625" customWidth="1"/>
    <col min="13825" max="13825" width="0.28515625" customWidth="1"/>
    <col min="13826" max="13827" width="49.5703125" customWidth="1"/>
    <col min="13828" max="13828" width="0.5703125" customWidth="1"/>
    <col min="13829" max="14080" width="9.140625" customWidth="1"/>
    <col min="14081" max="14081" width="0.28515625" customWidth="1"/>
    <col min="14082" max="14083" width="49.5703125" customWidth="1"/>
    <col min="14084" max="14084" width="0.5703125" customWidth="1"/>
    <col min="14085" max="14336" width="9.140625" customWidth="1"/>
    <col min="14337" max="14337" width="0.28515625" customWidth="1"/>
    <col min="14338" max="14339" width="49.5703125" customWidth="1"/>
    <col min="14340" max="14340" width="0.5703125" customWidth="1"/>
    <col min="14341" max="14592" width="9.140625" customWidth="1"/>
    <col min="14593" max="14593" width="0.28515625" customWidth="1"/>
    <col min="14594" max="14595" width="49.5703125" customWidth="1"/>
    <col min="14596" max="14596" width="0.5703125" customWidth="1"/>
    <col min="14597" max="14848" width="9.140625" customWidth="1"/>
    <col min="14849" max="14849" width="0.28515625" customWidth="1"/>
    <col min="14850" max="14851" width="49.5703125" customWidth="1"/>
    <col min="14852" max="14852" width="0.5703125" customWidth="1"/>
    <col min="14853" max="15104" width="9.140625" customWidth="1"/>
    <col min="15105" max="15105" width="0.28515625" customWidth="1"/>
    <col min="15106" max="15107" width="49.5703125" customWidth="1"/>
    <col min="15108" max="15108" width="0.5703125" customWidth="1"/>
    <col min="15109" max="15360" width="9.140625" customWidth="1"/>
    <col min="15361" max="15361" width="0.28515625" customWidth="1"/>
    <col min="15362" max="15363" width="49.5703125" customWidth="1"/>
    <col min="15364" max="15364" width="0.5703125" customWidth="1"/>
    <col min="15365" max="15616" width="9.140625" customWidth="1"/>
    <col min="15617" max="15617" width="0.28515625" customWidth="1"/>
    <col min="15618" max="15619" width="49.5703125" customWidth="1"/>
    <col min="15620" max="15620" width="0.5703125" customWidth="1"/>
    <col min="15621" max="15872" width="9.140625" customWidth="1"/>
    <col min="15873" max="15873" width="0.28515625" customWidth="1"/>
    <col min="15874" max="15875" width="49.5703125" customWidth="1"/>
    <col min="15876" max="15876" width="0.5703125" customWidth="1"/>
    <col min="15877" max="16128" width="9.140625" customWidth="1"/>
    <col min="16129" max="16129" width="0.28515625" customWidth="1"/>
    <col min="16130" max="16131" width="49.5703125" customWidth="1"/>
    <col min="16132" max="16132" width="0.5703125" customWidth="1"/>
    <col min="16133" max="16384" width="9.140625" customWidth="1"/>
  </cols>
  <sheetData>
    <row r="1" spans="1:4" ht="13.5" thickBot="1">
      <c r="A1" s="1"/>
      <c r="B1" s="1"/>
      <c r="C1" s="1"/>
      <c r="D1" s="1"/>
    </row>
    <row r="2" spans="1:4" ht="13.5" thickBot="1">
      <c r="A2" s="1"/>
      <c r="B2" s="2" t="s">
        <v>67</v>
      </c>
      <c r="C2" s="2" t="s">
        <v>0</v>
      </c>
      <c r="D2" s="1"/>
    </row>
    <row r="3" spans="1:4" ht="13.5" thickBot="1">
      <c r="A3" s="1"/>
      <c r="B3" s="3" t="s">
        <v>1</v>
      </c>
      <c r="C3" s="120">
        <f>'AURREK. OROKORRA'!C6</f>
        <v>0</v>
      </c>
      <c r="D3" s="1"/>
    </row>
    <row r="4" spans="1:4" ht="13.5" thickBot="1">
      <c r="A4" s="1"/>
      <c r="B4" s="3" t="s">
        <v>2</v>
      </c>
      <c r="C4" s="120">
        <f>'AURREK. OROKORRA'!C7</f>
        <v>0</v>
      </c>
      <c r="D4" s="1"/>
    </row>
    <row r="5" spans="1:4" ht="13.5" thickBot="1">
      <c r="A5" s="1"/>
      <c r="B5" s="3" t="s">
        <v>3</v>
      </c>
      <c r="C5" s="120">
        <f>'AURREK. OROKORRA'!C8</f>
        <v>0</v>
      </c>
      <c r="D5" s="1"/>
    </row>
    <row r="6" spans="1:4" ht="13.5" thickBot="1">
      <c r="A6" s="1"/>
      <c r="B6" s="3" t="s">
        <v>4</v>
      </c>
      <c r="C6" s="120">
        <f>'AURREK. OROKORRA'!C9</f>
        <v>0</v>
      </c>
      <c r="D6" s="1"/>
    </row>
    <row r="7" spans="1:4" ht="13.5" thickBot="1">
      <c r="A7" s="1"/>
      <c r="B7" s="3" t="s">
        <v>5</v>
      </c>
      <c r="C7" s="120">
        <f>'AURREK. OROKORRA'!C10</f>
        <v>0</v>
      </c>
      <c r="D7" s="1"/>
    </row>
    <row r="8" spans="1:4" ht="13.5" thickBot="1">
      <c r="A8" s="1"/>
      <c r="B8" s="3" t="s">
        <v>6</v>
      </c>
      <c r="C8" s="120">
        <f>'AURREK. OROKORRA'!C11</f>
        <v>0</v>
      </c>
      <c r="D8" s="1"/>
    </row>
    <row r="9" spans="1:4" ht="13.5" thickBot="1">
      <c r="A9" s="1"/>
      <c r="B9" s="3" t="s">
        <v>23</v>
      </c>
      <c r="C9" s="120">
        <f>'AURREK. OROKORRA'!C14</f>
        <v>0</v>
      </c>
      <c r="D9" s="1"/>
    </row>
  </sheetData>
  <sheetProtection algorithmName="SHA-512" hashValue="jgNBqzAdxhXxmLYQdarasAPmGJf+wqoQV6xV3lqCywvBfHJFVPCpRSpBjpzDCs0hHhTY/9RbwSr60Txb7/odhQ==" saltValue="pBE+81Ed2nTevZdjLcQq6w==" spinCount="100000" sheet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24"/>
  <sheetViews>
    <sheetView tabSelected="1" zoomScaleNormal="100" workbookViewId="0"/>
  </sheetViews>
  <sheetFormatPr baseColWidth="10" defaultColWidth="11.42578125" defaultRowHeight="12.75"/>
  <cols>
    <col min="1" max="1" width="9.140625" customWidth="1"/>
    <col min="2" max="2" width="33.140625" customWidth="1"/>
    <col min="3" max="3" width="18.5703125" customWidth="1"/>
    <col min="4" max="4" width="16.85546875" customWidth="1"/>
    <col min="5" max="5" width="17" customWidth="1"/>
  </cols>
  <sheetData>
    <row r="1" spans="2:6" ht="40.5" customHeight="1" thickBot="1">
      <c r="B1" s="69" t="s">
        <v>27</v>
      </c>
      <c r="C1" s="70"/>
      <c r="D1" s="70"/>
      <c r="E1" s="71"/>
    </row>
    <row r="2" spans="2:6" ht="13.5" thickBot="1">
      <c r="B2" s="44"/>
      <c r="C2" s="44"/>
      <c r="D2" s="47"/>
      <c r="E2" s="47"/>
    </row>
    <row r="3" spans="2:6" ht="18" customHeight="1" thickTop="1">
      <c r="B3" s="83" t="s">
        <v>25</v>
      </c>
      <c r="C3" s="85" t="s">
        <v>26</v>
      </c>
      <c r="D3" s="48"/>
      <c r="E3" s="49"/>
    </row>
    <row r="4" spans="2:6" ht="16.5" customHeight="1" thickBot="1">
      <c r="B4" s="84"/>
      <c r="C4" s="86"/>
      <c r="D4" s="48"/>
      <c r="E4" s="49"/>
    </row>
    <row r="5" spans="2:6" ht="13.5" thickBot="1">
      <c r="B5" s="45" t="s">
        <v>37</v>
      </c>
      <c r="C5" s="46"/>
      <c r="D5" s="48"/>
      <c r="E5" s="49"/>
    </row>
    <row r="6" spans="2:6" ht="13.5" thickBot="1">
      <c r="B6" s="31" t="s">
        <v>38</v>
      </c>
      <c r="C6" s="65">
        <f>'AURREK PARTIDAK KONTZEPTUAK'!H8</f>
        <v>0</v>
      </c>
      <c r="D6" s="48"/>
      <c r="E6" s="49"/>
    </row>
    <row r="7" spans="2:6" ht="13.5" thickBot="1">
      <c r="B7" s="31" t="s">
        <v>39</v>
      </c>
      <c r="C7" s="65">
        <f>'AURREK PARTIDAK KONTZEPTUAK'!H14</f>
        <v>0</v>
      </c>
      <c r="D7" s="48"/>
      <c r="E7" s="49"/>
    </row>
    <row r="8" spans="2:6" ht="13.5" thickBot="1">
      <c r="B8" s="31" t="s">
        <v>40</v>
      </c>
      <c r="C8" s="65">
        <f>'AURREK PARTIDAK KONTZEPTUAK'!H20</f>
        <v>0</v>
      </c>
      <c r="D8" s="48"/>
      <c r="E8" s="49"/>
    </row>
    <row r="9" spans="2:6" ht="13.5" thickBot="1">
      <c r="B9" s="31" t="s">
        <v>41</v>
      </c>
      <c r="C9" s="65">
        <f>'AURREK PARTIDAK KONTZEPTUAK'!H26</f>
        <v>0</v>
      </c>
      <c r="D9" s="48"/>
      <c r="E9" s="49"/>
    </row>
    <row r="10" spans="2:6" ht="13.5" thickBot="1">
      <c r="B10" s="31" t="s">
        <v>42</v>
      </c>
      <c r="C10" s="65">
        <f>'AURREK PARTIDAK KONTZEPTUAK'!H32</f>
        <v>0</v>
      </c>
      <c r="D10" s="48"/>
      <c r="E10" s="49"/>
    </row>
    <row r="11" spans="2:6" ht="13.5" thickBot="1">
      <c r="B11" s="31" t="s">
        <v>43</v>
      </c>
      <c r="C11" s="65">
        <f>'AURREK PARTIDAK KONTZEPTUAK'!H38</f>
        <v>0</v>
      </c>
      <c r="D11" s="48"/>
      <c r="E11" s="49"/>
    </row>
    <row r="12" spans="2:6" ht="15.75" thickBot="1">
      <c r="B12" s="4" t="s">
        <v>56</v>
      </c>
      <c r="C12" s="66">
        <f>SUM(C6:C11)</f>
        <v>0</v>
      </c>
      <c r="D12" s="48"/>
      <c r="E12" s="49"/>
      <c r="F12" s="5"/>
    </row>
    <row r="13" spans="2:6" ht="13.5" thickBot="1">
      <c r="B13" s="45" t="s">
        <v>28</v>
      </c>
      <c r="C13" s="46"/>
      <c r="D13" s="48"/>
      <c r="E13" s="49"/>
    </row>
    <row r="14" spans="2:6" ht="26.25" thickBot="1">
      <c r="B14" s="32" t="s">
        <v>29</v>
      </c>
      <c r="C14" s="65">
        <f>'AURREK PARTIDAK KONTZEPTUAK'!H45</f>
        <v>0</v>
      </c>
      <c r="D14" s="48"/>
      <c r="E14" s="49"/>
    </row>
    <row r="15" spans="2:6" ht="15.75" thickBot="1">
      <c r="B15" s="4" t="s">
        <v>30</v>
      </c>
      <c r="C15" s="66">
        <f>C14</f>
        <v>0</v>
      </c>
      <c r="D15" s="48"/>
      <c r="E15" s="49"/>
    </row>
    <row r="16" spans="2:6" ht="15.75" thickBot="1">
      <c r="B16" s="68" t="s">
        <v>31</v>
      </c>
      <c r="C16" s="66">
        <f>C12+C15</f>
        <v>0</v>
      </c>
      <c r="D16" s="48"/>
      <c r="E16" s="49"/>
    </row>
    <row r="17" spans="2:5" ht="13.5" thickTop="1">
      <c r="B17" s="6"/>
      <c r="C17" s="7"/>
      <c r="D17" s="8"/>
      <c r="E17" s="8"/>
    </row>
    <row r="18" spans="2:5" ht="13.5" thickBot="1"/>
    <row r="19" spans="2:5" ht="18.75" thickBot="1">
      <c r="B19" s="72" t="s">
        <v>32</v>
      </c>
      <c r="C19" s="73"/>
      <c r="D19" s="73"/>
      <c r="E19" s="74"/>
    </row>
    <row r="20" spans="2:5" ht="15.75" customHeight="1">
      <c r="B20" s="75"/>
      <c r="C20" s="76"/>
      <c r="D20" s="67" t="s">
        <v>33</v>
      </c>
      <c r="E20" s="67" t="s">
        <v>34</v>
      </c>
    </row>
    <row r="21" spans="2:5" ht="31.5" customHeight="1">
      <c r="B21" s="77" t="s">
        <v>35</v>
      </c>
      <c r="C21" s="78"/>
      <c r="D21" s="42">
        <v>400000</v>
      </c>
      <c r="E21" s="43" t="str">
        <f>IF(C16&gt;D21,"EZ DU BETETZEN","ZUZENA")</f>
        <v>ZUZENA</v>
      </c>
    </row>
    <row r="22" spans="2:5" ht="36.75" customHeight="1">
      <c r="B22" s="81" t="s">
        <v>44</v>
      </c>
      <c r="C22" s="82"/>
      <c r="D22" s="50">
        <f>ROUND((0.85*C16),0)</f>
        <v>0</v>
      </c>
      <c r="E22" s="51" t="str">
        <f>IF((C7&gt;D22),"EZ DU BETETZEN","ZUZENA")</f>
        <v>ZUZENA</v>
      </c>
    </row>
    <row r="23" spans="2:5" ht="27.75" customHeight="1">
      <c r="B23" s="79" t="s">
        <v>36</v>
      </c>
      <c r="C23" s="80"/>
      <c r="D23" s="42">
        <f>ROUND(IF(C12&lt;201000,C12*0.1,(C12-200000)*0.07+20000),0)</f>
        <v>0</v>
      </c>
      <c r="E23" s="43" t="str">
        <f>IF(C15&gt;D23,"EZ DU BETETZEN","ZUZENA")</f>
        <v>ZUZENA</v>
      </c>
    </row>
    <row r="24" spans="2:5">
      <c r="B24" s="33"/>
      <c r="C24" s="33"/>
      <c r="D24" s="33"/>
      <c r="E24" s="33"/>
    </row>
  </sheetData>
  <sheetProtection algorithmName="SHA-512" hashValue="mAW6irdtjXgobVFCZ0RXTbsAOELLxv1EYOQCHVelMSlFRPsorKlf9Rvk4M4r+BHkyfSD1fATPfHPPlemHLce8A==" saltValue="kLWfCgxy7TzEYOZ527ezmw==" spinCount="100000" sheet="1" selectLockedCells="1" selectUnlockedCells="1"/>
  <mergeCells count="8">
    <mergeCell ref="B1:E1"/>
    <mergeCell ref="B19:E19"/>
    <mergeCell ref="B20:C20"/>
    <mergeCell ref="B21:C21"/>
    <mergeCell ref="B23:C23"/>
    <mergeCell ref="B22:C22"/>
    <mergeCell ref="B3:B4"/>
    <mergeCell ref="C3:C4"/>
  </mergeCells>
  <conditionalFormatting sqref="E21:E23">
    <cfRule type="cellIs" dxfId="1" priority="1" stopIfTrue="1" operator="equal">
      <formula>"ZUZENA"</formula>
    </cfRule>
    <cfRule type="cellIs" dxfId="0" priority="2" stopIfTrue="1" operator="equal">
      <formula>"EZ DU BETETZEN"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7"/>
  <sheetViews>
    <sheetView zoomScaleNormal="100" workbookViewId="0">
      <pane xSplit="1" ySplit="6" topLeftCell="B7" activePane="bottomRight" state="frozen"/>
      <selection pane="topRight" activeCell="A2" sqref="A2"/>
      <selection pane="bottomLeft" activeCell="A2" sqref="A2"/>
      <selection pane="bottomRight" activeCell="B7" sqref="B7:H7"/>
    </sheetView>
  </sheetViews>
  <sheetFormatPr baseColWidth="10" defaultColWidth="11.42578125" defaultRowHeight="12.75"/>
  <cols>
    <col min="1" max="1" width="11.42578125" style="10"/>
    <col min="2" max="2" width="9.140625" style="10" bestFit="1" customWidth="1"/>
    <col min="3" max="3" width="67.28515625" style="10" customWidth="1"/>
    <col min="4" max="5" width="9.7109375" style="10" customWidth="1"/>
    <col min="6" max="6" width="11.85546875" style="10" customWidth="1"/>
    <col min="7" max="7" width="10.140625" style="10" customWidth="1"/>
    <col min="8" max="8" width="14.5703125" style="10" customWidth="1"/>
    <col min="9" max="16384" width="11.42578125" style="10"/>
  </cols>
  <sheetData>
    <row r="1" spans="1:9" ht="39" customHeight="1" thickBot="1">
      <c r="B1" s="103" t="s">
        <v>59</v>
      </c>
      <c r="C1" s="104"/>
      <c r="D1" s="104"/>
      <c r="E1" s="104"/>
      <c r="F1" s="104"/>
      <c r="G1" s="104"/>
      <c r="H1" s="52" t="s">
        <v>24</v>
      </c>
      <c r="I1" s="11"/>
    </row>
    <row r="2" spans="1:9" ht="16.5" customHeight="1">
      <c r="B2" s="12"/>
      <c r="C2" s="12"/>
      <c r="D2" s="12"/>
      <c r="E2" s="12"/>
      <c r="F2" s="12"/>
      <c r="G2" s="12"/>
      <c r="H2" s="12"/>
    </row>
    <row r="3" spans="1:9" ht="16.5" customHeight="1">
      <c r="B3" s="12"/>
      <c r="C3" s="12"/>
      <c r="D3" s="12"/>
      <c r="E3" s="12"/>
      <c r="F3" s="12"/>
      <c r="G3" s="12"/>
      <c r="H3" s="12"/>
    </row>
    <row r="4" spans="1:9" ht="13.5" thickBot="1"/>
    <row r="5" spans="1:9" ht="13.5" customHeight="1" thickTop="1">
      <c r="A5" s="13"/>
      <c r="B5" s="105" t="s">
        <v>45</v>
      </c>
      <c r="C5" s="106"/>
      <c r="D5" s="109" t="s">
        <v>46</v>
      </c>
      <c r="E5" s="111" t="s">
        <v>47</v>
      </c>
      <c r="F5" s="99" t="s">
        <v>48</v>
      </c>
      <c r="G5" s="111" t="s">
        <v>49</v>
      </c>
      <c r="H5" s="99" t="s">
        <v>50</v>
      </c>
    </row>
    <row r="6" spans="1:9" ht="26.25" customHeight="1" thickBot="1">
      <c r="A6" s="13"/>
      <c r="B6" s="107"/>
      <c r="C6" s="108"/>
      <c r="D6" s="110"/>
      <c r="E6" s="112"/>
      <c r="F6" s="100"/>
      <c r="G6" s="112"/>
      <c r="H6" s="100"/>
      <c r="I6" s="14"/>
    </row>
    <row r="7" spans="1:9" ht="15" customHeight="1" thickBot="1">
      <c r="A7" s="13"/>
      <c r="B7" s="94" t="s">
        <v>37</v>
      </c>
      <c r="C7" s="95"/>
      <c r="D7" s="95"/>
      <c r="E7" s="95"/>
      <c r="F7" s="95"/>
      <c r="G7" s="95"/>
      <c r="H7" s="95"/>
      <c r="I7" s="14"/>
    </row>
    <row r="8" spans="1:9" ht="15">
      <c r="A8" s="13"/>
      <c r="B8" s="15" t="s">
        <v>7</v>
      </c>
      <c r="C8" s="101" t="s">
        <v>51</v>
      </c>
      <c r="D8" s="101"/>
      <c r="E8" s="101"/>
      <c r="F8" s="101"/>
      <c r="G8" s="101"/>
      <c r="H8" s="61">
        <f>ROUND(SUM(H9:H13),0)</f>
        <v>0</v>
      </c>
      <c r="I8" s="14"/>
    </row>
    <row r="9" spans="1:9">
      <c r="A9" s="13"/>
      <c r="B9" s="34"/>
      <c r="C9" s="35"/>
      <c r="D9" s="35"/>
      <c r="E9" s="35"/>
      <c r="F9" s="36"/>
      <c r="G9" s="37"/>
      <c r="H9" s="38">
        <f>F9*G9</f>
        <v>0</v>
      </c>
      <c r="I9" s="14"/>
    </row>
    <row r="10" spans="1:9">
      <c r="A10" s="13"/>
      <c r="B10" s="34"/>
      <c r="C10" s="35"/>
      <c r="D10" s="35"/>
      <c r="E10" s="35"/>
      <c r="F10" s="36"/>
      <c r="G10" s="37"/>
      <c r="H10" s="38">
        <f t="shared" ref="H10:H41" si="0">F10*G10</f>
        <v>0</v>
      </c>
      <c r="I10" s="14"/>
    </row>
    <row r="11" spans="1:9">
      <c r="A11" s="13"/>
      <c r="B11" s="34"/>
      <c r="C11" s="35"/>
      <c r="D11" s="35"/>
      <c r="E11" s="35"/>
      <c r="F11" s="36"/>
      <c r="G11" s="37"/>
      <c r="H11" s="38">
        <f t="shared" si="0"/>
        <v>0</v>
      </c>
      <c r="I11" s="14"/>
    </row>
    <row r="12" spans="1:9" ht="13.5" thickBot="1">
      <c r="A12" s="13"/>
      <c r="B12" s="34"/>
      <c r="C12" s="35"/>
      <c r="D12" s="35"/>
      <c r="E12" s="35"/>
      <c r="F12" s="36"/>
      <c r="G12" s="37"/>
      <c r="H12" s="38">
        <f t="shared" si="0"/>
        <v>0</v>
      </c>
      <c r="I12" s="14"/>
    </row>
    <row r="13" spans="1:9" ht="13.5" thickBot="1">
      <c r="A13" s="9" t="s">
        <v>57</v>
      </c>
      <c r="B13" s="34"/>
      <c r="C13" s="35"/>
      <c r="D13" s="35"/>
      <c r="E13" s="35"/>
      <c r="F13" s="36"/>
      <c r="G13" s="37"/>
      <c r="H13" s="38">
        <f t="shared" si="0"/>
        <v>0</v>
      </c>
      <c r="I13" s="14"/>
    </row>
    <row r="14" spans="1:9" ht="15">
      <c r="A14" s="13"/>
      <c r="B14" s="16" t="s">
        <v>8</v>
      </c>
      <c r="C14" s="102" t="s">
        <v>52</v>
      </c>
      <c r="D14" s="90"/>
      <c r="E14" s="90"/>
      <c r="F14" s="90"/>
      <c r="G14" s="91"/>
      <c r="H14" s="61">
        <f>ROUND(SUM(H15:H19),0)</f>
        <v>0</v>
      </c>
      <c r="I14" s="14"/>
    </row>
    <row r="15" spans="1:9">
      <c r="A15" s="13"/>
      <c r="B15" s="34"/>
      <c r="C15" s="35"/>
      <c r="D15" s="35"/>
      <c r="E15" s="35"/>
      <c r="F15" s="36"/>
      <c r="G15" s="37"/>
      <c r="H15" s="38">
        <f t="shared" si="0"/>
        <v>0</v>
      </c>
      <c r="I15" s="14"/>
    </row>
    <row r="16" spans="1:9">
      <c r="A16" s="13"/>
      <c r="B16" s="34"/>
      <c r="C16" s="35"/>
      <c r="D16" s="35"/>
      <c r="E16" s="35"/>
      <c r="F16" s="36"/>
      <c r="G16" s="37"/>
      <c r="H16" s="38">
        <f t="shared" si="0"/>
        <v>0</v>
      </c>
      <c r="I16" s="14"/>
    </row>
    <row r="17" spans="1:9">
      <c r="A17" s="13"/>
      <c r="B17" s="34"/>
      <c r="C17" s="35"/>
      <c r="D17" s="35"/>
      <c r="E17" s="35"/>
      <c r="F17" s="36"/>
      <c r="G17" s="37"/>
      <c r="H17" s="38">
        <f t="shared" si="0"/>
        <v>0</v>
      </c>
      <c r="I17" s="14"/>
    </row>
    <row r="18" spans="1:9" ht="13.5" thickBot="1">
      <c r="A18" s="13"/>
      <c r="B18" s="34"/>
      <c r="C18" s="35"/>
      <c r="D18" s="35"/>
      <c r="E18" s="35"/>
      <c r="F18" s="36"/>
      <c r="G18" s="37"/>
      <c r="H18" s="38">
        <f t="shared" si="0"/>
        <v>0</v>
      </c>
      <c r="I18" s="14"/>
    </row>
    <row r="19" spans="1:9" ht="13.5" thickBot="1">
      <c r="A19" s="9" t="s">
        <v>57</v>
      </c>
      <c r="B19" s="34"/>
      <c r="C19" s="35"/>
      <c r="D19" s="35"/>
      <c r="E19" s="35"/>
      <c r="F19" s="36"/>
      <c r="G19" s="37"/>
      <c r="H19" s="38">
        <f t="shared" si="0"/>
        <v>0</v>
      </c>
      <c r="I19" s="14"/>
    </row>
    <row r="20" spans="1:9" ht="15">
      <c r="A20" s="13"/>
      <c r="B20" s="16" t="s">
        <v>9</v>
      </c>
      <c r="C20" s="102" t="s">
        <v>66</v>
      </c>
      <c r="D20" s="90"/>
      <c r="E20" s="90"/>
      <c r="F20" s="90"/>
      <c r="G20" s="91"/>
      <c r="H20" s="61">
        <f>ROUND(SUM(H21:H25),0)</f>
        <v>0</v>
      </c>
      <c r="I20" s="14"/>
    </row>
    <row r="21" spans="1:9">
      <c r="A21" s="13"/>
      <c r="B21" s="34"/>
      <c r="C21" s="35"/>
      <c r="D21" s="35"/>
      <c r="E21" s="35"/>
      <c r="F21" s="36"/>
      <c r="G21" s="37"/>
      <c r="H21" s="38">
        <f t="shared" si="0"/>
        <v>0</v>
      </c>
      <c r="I21" s="14"/>
    </row>
    <row r="22" spans="1:9">
      <c r="A22" s="13"/>
      <c r="B22" s="34"/>
      <c r="C22" s="35"/>
      <c r="D22" s="35"/>
      <c r="E22" s="35"/>
      <c r="F22" s="36"/>
      <c r="G22" s="37"/>
      <c r="H22" s="38">
        <f t="shared" si="0"/>
        <v>0</v>
      </c>
      <c r="I22" s="14"/>
    </row>
    <row r="23" spans="1:9">
      <c r="A23" s="13"/>
      <c r="B23" s="34"/>
      <c r="C23" s="35"/>
      <c r="D23" s="35"/>
      <c r="E23" s="35"/>
      <c r="F23" s="36"/>
      <c r="G23" s="37"/>
      <c r="H23" s="38">
        <f t="shared" si="0"/>
        <v>0</v>
      </c>
      <c r="I23" s="14"/>
    </row>
    <row r="24" spans="1:9" ht="13.5" thickBot="1">
      <c r="A24" s="13"/>
      <c r="B24" s="34"/>
      <c r="C24" s="35"/>
      <c r="D24" s="35"/>
      <c r="E24" s="35"/>
      <c r="F24" s="36"/>
      <c r="G24" s="37"/>
      <c r="H24" s="38">
        <f t="shared" si="0"/>
        <v>0</v>
      </c>
      <c r="I24" s="14"/>
    </row>
    <row r="25" spans="1:9" ht="13.5" thickBot="1">
      <c r="A25" s="9" t="s">
        <v>57</v>
      </c>
      <c r="B25" s="34"/>
      <c r="C25" s="35"/>
      <c r="D25" s="35"/>
      <c r="E25" s="35"/>
      <c r="F25" s="36"/>
      <c r="G25" s="37"/>
      <c r="H25" s="38">
        <f t="shared" si="0"/>
        <v>0</v>
      </c>
      <c r="I25" s="14"/>
    </row>
    <row r="26" spans="1:9" ht="15">
      <c r="A26" s="13"/>
      <c r="B26" s="16" t="s">
        <v>10</v>
      </c>
      <c r="C26" s="102" t="s">
        <v>53</v>
      </c>
      <c r="D26" s="90"/>
      <c r="E26" s="90"/>
      <c r="F26" s="90"/>
      <c r="G26" s="91"/>
      <c r="H26" s="61">
        <f>ROUND(SUM(H27:H31),0)</f>
        <v>0</v>
      </c>
      <c r="I26" s="14"/>
    </row>
    <row r="27" spans="1:9">
      <c r="A27" s="13"/>
      <c r="B27" s="34"/>
      <c r="C27" s="35"/>
      <c r="D27" s="35"/>
      <c r="E27" s="35"/>
      <c r="F27" s="36"/>
      <c r="G27" s="37"/>
      <c r="H27" s="38">
        <f t="shared" si="0"/>
        <v>0</v>
      </c>
      <c r="I27" s="14"/>
    </row>
    <row r="28" spans="1:9">
      <c r="A28" s="13"/>
      <c r="B28" s="34"/>
      <c r="C28" s="35"/>
      <c r="D28" s="35"/>
      <c r="E28" s="35"/>
      <c r="F28" s="36"/>
      <c r="G28" s="37"/>
      <c r="H28" s="38">
        <f t="shared" si="0"/>
        <v>0</v>
      </c>
      <c r="I28" s="14"/>
    </row>
    <row r="29" spans="1:9">
      <c r="A29" s="13"/>
      <c r="B29" s="34"/>
      <c r="C29" s="35"/>
      <c r="D29" s="35"/>
      <c r="E29" s="35"/>
      <c r="F29" s="36"/>
      <c r="G29" s="37"/>
      <c r="H29" s="38">
        <f t="shared" si="0"/>
        <v>0</v>
      </c>
      <c r="I29" s="14"/>
    </row>
    <row r="30" spans="1:9" ht="13.5" thickBot="1">
      <c r="A30" s="13"/>
      <c r="B30" s="34"/>
      <c r="C30" s="35"/>
      <c r="D30" s="35"/>
      <c r="E30" s="35"/>
      <c r="F30" s="36"/>
      <c r="G30" s="37"/>
      <c r="H30" s="38">
        <f t="shared" si="0"/>
        <v>0</v>
      </c>
      <c r="I30" s="14"/>
    </row>
    <row r="31" spans="1:9" ht="13.5" thickBot="1">
      <c r="A31" s="9" t="s">
        <v>57</v>
      </c>
      <c r="B31" s="34"/>
      <c r="C31" s="35"/>
      <c r="D31" s="35"/>
      <c r="E31" s="35"/>
      <c r="F31" s="36"/>
      <c r="G31" s="37"/>
      <c r="H31" s="38">
        <f t="shared" si="0"/>
        <v>0</v>
      </c>
      <c r="I31" s="14"/>
    </row>
    <row r="32" spans="1:9" ht="15">
      <c r="A32" s="13"/>
      <c r="B32" s="16" t="s">
        <v>11</v>
      </c>
      <c r="C32" s="89" t="s">
        <v>55</v>
      </c>
      <c r="D32" s="90"/>
      <c r="E32" s="90"/>
      <c r="F32" s="90"/>
      <c r="G32" s="91"/>
      <c r="H32" s="61">
        <f>ROUND(SUM(H33:H37),0)</f>
        <v>0</v>
      </c>
      <c r="I32" s="14"/>
    </row>
    <row r="33" spans="1:9">
      <c r="A33" s="13"/>
      <c r="B33" s="34"/>
      <c r="C33" s="35"/>
      <c r="D33" s="35"/>
      <c r="E33" s="35"/>
      <c r="F33" s="36"/>
      <c r="G33" s="37"/>
      <c r="H33" s="38">
        <f t="shared" si="0"/>
        <v>0</v>
      </c>
      <c r="I33" s="14"/>
    </row>
    <row r="34" spans="1:9">
      <c r="A34" s="13"/>
      <c r="B34" s="34"/>
      <c r="C34" s="35"/>
      <c r="D34" s="35"/>
      <c r="E34" s="35"/>
      <c r="F34" s="36"/>
      <c r="G34" s="37"/>
      <c r="H34" s="38">
        <f t="shared" si="0"/>
        <v>0</v>
      </c>
      <c r="I34" s="14"/>
    </row>
    <row r="35" spans="1:9">
      <c r="A35" s="13"/>
      <c r="B35" s="34"/>
      <c r="C35" s="35"/>
      <c r="D35" s="35"/>
      <c r="E35" s="35"/>
      <c r="F35" s="36"/>
      <c r="G35" s="37"/>
      <c r="H35" s="38">
        <f t="shared" si="0"/>
        <v>0</v>
      </c>
      <c r="I35" s="14"/>
    </row>
    <row r="36" spans="1:9" ht="13.5" thickBot="1">
      <c r="A36" s="13"/>
      <c r="B36" s="34"/>
      <c r="C36" s="35"/>
      <c r="D36" s="35"/>
      <c r="E36" s="35"/>
      <c r="F36" s="36"/>
      <c r="G36" s="37"/>
      <c r="H36" s="38">
        <f t="shared" si="0"/>
        <v>0</v>
      </c>
      <c r="I36" s="14"/>
    </row>
    <row r="37" spans="1:9" ht="13.5" thickBot="1">
      <c r="A37" s="9" t="s">
        <v>57</v>
      </c>
      <c r="B37" s="34"/>
      <c r="C37" s="35"/>
      <c r="D37" s="35"/>
      <c r="E37" s="35"/>
      <c r="F37" s="36"/>
      <c r="G37" s="37"/>
      <c r="H37" s="38">
        <f t="shared" si="0"/>
        <v>0</v>
      </c>
      <c r="I37" s="14"/>
    </row>
    <row r="38" spans="1:9" ht="15">
      <c r="A38" s="13"/>
      <c r="B38" s="16" t="s">
        <v>12</v>
      </c>
      <c r="C38" s="89" t="s">
        <v>54</v>
      </c>
      <c r="D38" s="90"/>
      <c r="E38" s="90"/>
      <c r="F38" s="90"/>
      <c r="G38" s="91"/>
      <c r="H38" s="61">
        <f>ROUND(SUM(H39:H41),0)</f>
        <v>0</v>
      </c>
      <c r="I38" s="14"/>
    </row>
    <row r="39" spans="1:9">
      <c r="A39" s="13"/>
      <c r="B39" s="34"/>
      <c r="C39" s="35"/>
      <c r="D39" s="35"/>
      <c r="E39" s="35"/>
      <c r="F39" s="36"/>
      <c r="G39" s="37"/>
      <c r="H39" s="38">
        <f t="shared" si="0"/>
        <v>0</v>
      </c>
      <c r="I39" s="14"/>
    </row>
    <row r="40" spans="1:9" ht="13.5" thickBot="1">
      <c r="A40" s="13"/>
      <c r="B40" s="34"/>
      <c r="C40" s="35"/>
      <c r="D40" s="35"/>
      <c r="E40" s="35"/>
      <c r="F40" s="36"/>
      <c r="G40" s="37"/>
      <c r="H40" s="38">
        <f t="shared" si="0"/>
        <v>0</v>
      </c>
      <c r="I40" s="14"/>
    </row>
    <row r="41" spans="1:9" ht="13.5" thickBot="1">
      <c r="A41" s="9" t="s">
        <v>57</v>
      </c>
      <c r="B41" s="34"/>
      <c r="C41" s="35"/>
      <c r="D41" s="35"/>
      <c r="E41" s="35"/>
      <c r="F41" s="36"/>
      <c r="G41" s="37"/>
      <c r="H41" s="38">
        <f t="shared" si="0"/>
        <v>0</v>
      </c>
      <c r="I41" s="14"/>
    </row>
    <row r="42" spans="1:9" ht="15" customHeight="1" thickBot="1">
      <c r="A42" s="13"/>
      <c r="B42" s="92" t="s">
        <v>56</v>
      </c>
      <c r="C42" s="93"/>
      <c r="D42" s="93"/>
      <c r="E42" s="93"/>
      <c r="F42" s="93"/>
      <c r="G42" s="93"/>
      <c r="H42" s="62">
        <f>H8+H14+H20+H26+H32+H38</f>
        <v>0</v>
      </c>
      <c r="I42" s="14"/>
    </row>
    <row r="43" spans="1:9" ht="15" customHeight="1" thickBot="1">
      <c r="A43" s="13"/>
      <c r="B43" s="94" t="s">
        <v>28</v>
      </c>
      <c r="C43" s="95"/>
      <c r="D43" s="95"/>
      <c r="E43" s="95"/>
      <c r="F43" s="95"/>
      <c r="G43" s="95"/>
      <c r="H43" s="95"/>
      <c r="I43" s="14"/>
    </row>
    <row r="44" spans="1:9" ht="15" customHeight="1">
      <c r="A44" s="13"/>
      <c r="B44" s="17" t="s">
        <v>13</v>
      </c>
      <c r="C44" s="96" t="s">
        <v>29</v>
      </c>
      <c r="D44" s="96"/>
      <c r="E44" s="96"/>
      <c r="F44" s="96"/>
      <c r="G44" s="96"/>
      <c r="H44" s="53"/>
      <c r="I44" s="14"/>
    </row>
    <row r="45" spans="1:9" ht="15">
      <c r="A45" s="13"/>
      <c r="B45" s="97" t="s">
        <v>30</v>
      </c>
      <c r="C45" s="98"/>
      <c r="D45" s="98"/>
      <c r="E45" s="98"/>
      <c r="F45" s="98"/>
      <c r="G45" s="98"/>
      <c r="H45" s="63">
        <f>ROUND(H44,0)</f>
        <v>0</v>
      </c>
      <c r="I45" s="14"/>
    </row>
    <row r="46" spans="1:9" ht="17.25" customHeight="1" thickBot="1">
      <c r="A46" s="13"/>
      <c r="B46" s="87" t="s">
        <v>31</v>
      </c>
      <c r="C46" s="88"/>
      <c r="D46" s="88"/>
      <c r="E46" s="88"/>
      <c r="F46" s="88"/>
      <c r="G46" s="88"/>
      <c r="H46" s="64">
        <f>H42+H45</f>
        <v>0</v>
      </c>
      <c r="I46" s="14"/>
    </row>
    <row r="47" spans="1:9" ht="13.5" thickTop="1"/>
  </sheetData>
  <sheetProtection formatCells="0" formatColumns="0" formatRows="0" insertColumns="0" insertRows="0" insertHyperlinks="0" deleteColumns="0" deleteRows="0" sort="0" autoFilter="0" pivotTables="0"/>
  <mergeCells count="19">
    <mergeCell ref="B1:G1"/>
    <mergeCell ref="C26:G26"/>
    <mergeCell ref="B5:C6"/>
    <mergeCell ref="D5:D6"/>
    <mergeCell ref="E5:E6"/>
    <mergeCell ref="F5:F6"/>
    <mergeCell ref="G5:G6"/>
    <mergeCell ref="H5:H6"/>
    <mergeCell ref="B7:H7"/>
    <mergeCell ref="C8:G8"/>
    <mergeCell ref="C14:G14"/>
    <mergeCell ref="C20:G20"/>
    <mergeCell ref="B46:G46"/>
    <mergeCell ref="C32:G32"/>
    <mergeCell ref="C38:G38"/>
    <mergeCell ref="B42:G42"/>
    <mergeCell ref="B43:H43"/>
    <mergeCell ref="C44:G44"/>
    <mergeCell ref="B45:G4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1" manualBreakCount="1">
    <brk id="8" max="1048575" man="1"/>
  </colBreaks>
  <ignoredErrors>
    <ignoredError sqref="H9:H13" unlockedFormula="1"/>
    <ignoredError sqref="H14" formula="1"/>
    <ignoredError sqref="H15:H41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0"/>
  <sheetViews>
    <sheetView zoomScaleNormal="100" workbookViewId="0">
      <pane ySplit="5" topLeftCell="A6" activePane="bottomLeft" state="frozen"/>
      <selection activeCell="A2" sqref="A2"/>
      <selection pane="bottomLeft" activeCell="A6" sqref="A6"/>
    </sheetView>
  </sheetViews>
  <sheetFormatPr baseColWidth="10" defaultColWidth="11.42578125" defaultRowHeight="12.75"/>
  <cols>
    <col min="1" max="1" width="11.42578125" style="10"/>
    <col min="2" max="2" width="12" style="10" customWidth="1"/>
    <col min="3" max="3" width="67.28515625" style="10" customWidth="1"/>
    <col min="4" max="4" width="12" style="10" customWidth="1"/>
    <col min="5" max="5" width="15.5703125" style="10" customWidth="1"/>
    <col min="6" max="7" width="12" style="10" customWidth="1"/>
    <col min="8" max="16384" width="11.42578125" style="10"/>
  </cols>
  <sheetData>
    <row r="1" spans="1:8" ht="39" customHeight="1" thickBot="1">
      <c r="B1" s="103" t="s">
        <v>58</v>
      </c>
      <c r="C1" s="104"/>
      <c r="D1" s="104"/>
      <c r="E1" s="104"/>
      <c r="F1" s="104"/>
      <c r="G1" s="52" t="s">
        <v>24</v>
      </c>
      <c r="H1" s="11"/>
    </row>
    <row r="2" spans="1:8" ht="15.75">
      <c r="B2" s="113"/>
      <c r="C2" s="113"/>
      <c r="D2" s="113"/>
      <c r="E2" s="113"/>
      <c r="F2" s="113"/>
      <c r="G2" s="113"/>
    </row>
    <row r="3" spans="1:8" ht="13.5" thickBot="1">
      <c r="B3" s="18"/>
      <c r="C3" s="18"/>
      <c r="D3" s="18"/>
      <c r="E3" s="18"/>
      <c r="F3" s="18"/>
      <c r="G3" s="18"/>
    </row>
    <row r="4" spans="1:8" ht="24.75" customHeight="1" thickTop="1">
      <c r="B4" s="105" t="s">
        <v>60</v>
      </c>
      <c r="C4" s="106"/>
      <c r="D4" s="111" t="s">
        <v>47</v>
      </c>
      <c r="E4" s="99" t="s">
        <v>48</v>
      </c>
      <c r="F4" s="111" t="s">
        <v>49</v>
      </c>
      <c r="G4" s="118" t="s">
        <v>61</v>
      </c>
    </row>
    <row r="5" spans="1:8" ht="23.25" customHeight="1" thickBot="1">
      <c r="B5" s="114"/>
      <c r="C5" s="115"/>
      <c r="D5" s="116"/>
      <c r="E5" s="117"/>
      <c r="F5" s="116"/>
      <c r="G5" s="119"/>
    </row>
    <row r="6" spans="1:8">
      <c r="B6" s="19" t="s">
        <v>25</v>
      </c>
      <c r="C6" s="20" t="s">
        <v>62</v>
      </c>
      <c r="D6" s="21"/>
      <c r="E6" s="21"/>
      <c r="F6" s="21"/>
      <c r="G6" s="54"/>
    </row>
    <row r="7" spans="1:8" ht="15">
      <c r="B7" s="23" t="s">
        <v>63</v>
      </c>
      <c r="C7" s="24"/>
      <c r="D7" s="24"/>
      <c r="E7" s="24"/>
      <c r="F7" s="24"/>
      <c r="G7" s="58">
        <f>ROUND((G8+G11+G14+G17),0)</f>
        <v>0</v>
      </c>
    </row>
    <row r="8" spans="1:8">
      <c r="B8" s="25" t="s">
        <v>14</v>
      </c>
      <c r="C8" s="26"/>
      <c r="D8" s="26"/>
      <c r="E8" s="26"/>
      <c r="F8" s="26"/>
      <c r="G8" s="55">
        <f t="shared" ref="G8" si="0">SUM(G9:G10)</f>
        <v>0</v>
      </c>
    </row>
    <row r="9" spans="1:8" ht="13.5" thickBot="1">
      <c r="B9" s="39"/>
      <c r="C9" s="40"/>
      <c r="D9" s="40"/>
      <c r="E9" s="36"/>
      <c r="F9" s="37"/>
      <c r="G9" s="56">
        <f>E9*F9</f>
        <v>0</v>
      </c>
    </row>
    <row r="10" spans="1:8" ht="13.5" thickBot="1">
      <c r="A10" s="9" t="s">
        <v>57</v>
      </c>
      <c r="B10" s="34"/>
      <c r="C10" s="40"/>
      <c r="D10" s="41"/>
      <c r="E10" s="36"/>
      <c r="F10" s="37"/>
      <c r="G10" s="56">
        <f>E10*F10</f>
        <v>0</v>
      </c>
    </row>
    <row r="11" spans="1:8">
      <c r="B11" s="25" t="s">
        <v>15</v>
      </c>
      <c r="C11" s="26"/>
      <c r="D11" s="26"/>
      <c r="E11" s="26"/>
      <c r="F11" s="26"/>
      <c r="G11" s="55">
        <f t="shared" ref="G11" si="1">SUM(G12:G13)</f>
        <v>0</v>
      </c>
    </row>
    <row r="12" spans="1:8" ht="13.5" thickBot="1">
      <c r="B12" s="34"/>
      <c r="C12" s="35"/>
      <c r="D12" s="35"/>
      <c r="E12" s="36"/>
      <c r="F12" s="37"/>
      <c r="G12" s="56">
        <f t="shared" ref="G12:G19" si="2">E12*F12</f>
        <v>0</v>
      </c>
    </row>
    <row r="13" spans="1:8" ht="13.5" thickBot="1">
      <c r="A13" s="9" t="s">
        <v>57</v>
      </c>
      <c r="B13" s="34"/>
      <c r="C13" s="35"/>
      <c r="D13" s="35"/>
      <c r="E13" s="36"/>
      <c r="F13" s="37"/>
      <c r="G13" s="56">
        <f t="shared" si="2"/>
        <v>0</v>
      </c>
    </row>
    <row r="14" spans="1:8">
      <c r="B14" s="25" t="s">
        <v>16</v>
      </c>
      <c r="C14" s="26"/>
      <c r="D14" s="26"/>
      <c r="E14" s="26"/>
      <c r="F14" s="26"/>
      <c r="G14" s="55">
        <f t="shared" ref="G14" si="3">SUM(G15:G16)</f>
        <v>0</v>
      </c>
    </row>
    <row r="15" spans="1:8" ht="13.5" thickBot="1">
      <c r="B15" s="34"/>
      <c r="C15" s="35"/>
      <c r="D15" s="35"/>
      <c r="E15" s="36"/>
      <c r="F15" s="37"/>
      <c r="G15" s="56">
        <f t="shared" si="2"/>
        <v>0</v>
      </c>
    </row>
    <row r="16" spans="1:8" ht="13.5" thickBot="1">
      <c r="A16" s="9" t="s">
        <v>57</v>
      </c>
      <c r="B16" s="34"/>
      <c r="C16" s="35"/>
      <c r="D16" s="35"/>
      <c r="E16" s="36"/>
      <c r="F16" s="37"/>
      <c r="G16" s="56">
        <f t="shared" si="2"/>
        <v>0</v>
      </c>
    </row>
    <row r="17" spans="1:7">
      <c r="B17" s="25" t="s">
        <v>17</v>
      </c>
      <c r="C17" s="26"/>
      <c r="D17" s="26"/>
      <c r="E17" s="26"/>
      <c r="F17" s="26"/>
      <c r="G17" s="55">
        <f t="shared" ref="G17" si="4">SUM(G18:G19)</f>
        <v>0</v>
      </c>
    </row>
    <row r="18" spans="1:7" ht="13.5" thickBot="1">
      <c r="B18" s="34"/>
      <c r="C18" s="35"/>
      <c r="D18" s="35"/>
      <c r="E18" s="36"/>
      <c r="F18" s="37"/>
      <c r="G18" s="56">
        <f t="shared" si="2"/>
        <v>0</v>
      </c>
    </row>
    <row r="19" spans="1:7" ht="13.5" thickBot="1">
      <c r="A19" s="9" t="s">
        <v>57</v>
      </c>
      <c r="B19" s="34"/>
      <c r="C19" s="35"/>
      <c r="D19" s="35"/>
      <c r="E19" s="36"/>
      <c r="F19" s="37"/>
      <c r="G19" s="56">
        <f t="shared" si="2"/>
        <v>0</v>
      </c>
    </row>
    <row r="20" spans="1:7" ht="15">
      <c r="B20" s="23" t="s">
        <v>64</v>
      </c>
      <c r="C20" s="24"/>
      <c r="D20" s="24"/>
      <c r="E20" s="24"/>
      <c r="F20" s="24"/>
      <c r="G20" s="58">
        <f>ROUND((G21+G24+G27),0)</f>
        <v>0</v>
      </c>
    </row>
    <row r="21" spans="1:7">
      <c r="B21" s="25" t="s">
        <v>18</v>
      </c>
      <c r="C21" s="26"/>
      <c r="D21" s="26"/>
      <c r="E21" s="26"/>
      <c r="F21" s="26"/>
      <c r="G21" s="22">
        <f t="shared" ref="G21" si="5">SUM(G22:G23)</f>
        <v>0</v>
      </c>
    </row>
    <row r="22" spans="1:7" ht="13.5" thickBot="1">
      <c r="B22" s="34"/>
      <c r="C22" s="35"/>
      <c r="D22" s="35"/>
      <c r="E22" s="36"/>
      <c r="F22" s="37"/>
      <c r="G22" s="56">
        <f t="shared" ref="G22:G23" si="6">E22*F22</f>
        <v>0</v>
      </c>
    </row>
    <row r="23" spans="1:7" ht="13.5" thickBot="1">
      <c r="A23" s="9" t="s">
        <v>57</v>
      </c>
      <c r="B23" s="34"/>
      <c r="C23" s="35"/>
      <c r="D23" s="35"/>
      <c r="E23" s="36"/>
      <c r="F23" s="37"/>
      <c r="G23" s="56">
        <f t="shared" si="6"/>
        <v>0</v>
      </c>
    </row>
    <row r="24" spans="1:7">
      <c r="B24" s="25" t="s">
        <v>19</v>
      </c>
      <c r="C24" s="26"/>
      <c r="D24" s="26"/>
      <c r="E24" s="26"/>
      <c r="F24" s="26"/>
      <c r="G24" s="55">
        <f t="shared" ref="G24" si="7">SUM(G25:G26)</f>
        <v>0</v>
      </c>
    </row>
    <row r="25" spans="1:7" ht="13.5" thickBot="1">
      <c r="B25" s="34"/>
      <c r="C25" s="35"/>
      <c r="D25" s="35"/>
      <c r="E25" s="36"/>
      <c r="F25" s="37"/>
      <c r="G25" s="56">
        <f t="shared" ref="G25:G26" si="8">E25*F25</f>
        <v>0</v>
      </c>
    </row>
    <row r="26" spans="1:7" ht="13.5" thickBot="1">
      <c r="A26" s="9" t="s">
        <v>57</v>
      </c>
      <c r="B26" s="34"/>
      <c r="C26" s="35"/>
      <c r="D26" s="35"/>
      <c r="E26" s="36"/>
      <c r="F26" s="37"/>
      <c r="G26" s="56">
        <f t="shared" si="8"/>
        <v>0</v>
      </c>
    </row>
    <row r="27" spans="1:7">
      <c r="B27" s="25" t="s">
        <v>20</v>
      </c>
      <c r="C27" s="26"/>
      <c r="D27" s="26"/>
      <c r="E27" s="26"/>
      <c r="F27" s="26"/>
      <c r="G27" s="55">
        <f t="shared" ref="G27" si="9">SUM(G28:G29)</f>
        <v>0</v>
      </c>
    </row>
    <row r="28" spans="1:7" ht="13.5" thickBot="1">
      <c r="B28" s="34"/>
      <c r="C28" s="35"/>
      <c r="D28" s="35"/>
      <c r="E28" s="36"/>
      <c r="F28" s="37"/>
      <c r="G28" s="56">
        <f t="shared" ref="G28:G29" si="10">E28*F28</f>
        <v>0</v>
      </c>
    </row>
    <row r="29" spans="1:7" ht="13.5" thickBot="1">
      <c r="A29" s="9" t="s">
        <v>57</v>
      </c>
      <c r="B29" s="34"/>
      <c r="C29" s="35"/>
      <c r="D29" s="35"/>
      <c r="E29" s="36"/>
      <c r="F29" s="37"/>
      <c r="G29" s="56">
        <f t="shared" si="10"/>
        <v>0</v>
      </c>
    </row>
    <row r="30" spans="1:7" ht="15">
      <c r="B30" s="23" t="s">
        <v>65</v>
      </c>
      <c r="C30" s="24"/>
      <c r="D30" s="24"/>
      <c r="E30" s="24"/>
      <c r="F30" s="24"/>
      <c r="G30" s="58">
        <f>ROUND((G31+G34),0)</f>
        <v>0</v>
      </c>
    </row>
    <row r="31" spans="1:7">
      <c r="B31" s="25" t="s">
        <v>21</v>
      </c>
      <c r="C31" s="26"/>
      <c r="D31" s="26"/>
      <c r="E31" s="26"/>
      <c r="F31" s="26"/>
      <c r="G31" s="22">
        <f t="shared" ref="G31" si="11">SUM(G32:G33)</f>
        <v>0</v>
      </c>
    </row>
    <row r="32" spans="1:7" ht="13.5" thickBot="1">
      <c r="B32" s="34"/>
      <c r="C32" s="35"/>
      <c r="D32" s="35"/>
      <c r="E32" s="36"/>
      <c r="F32" s="37"/>
      <c r="G32" s="56">
        <f t="shared" ref="G32:G33" si="12">E32*F32</f>
        <v>0</v>
      </c>
    </row>
    <row r="33" spans="1:7" ht="13.5" thickBot="1">
      <c r="A33" s="9" t="s">
        <v>57</v>
      </c>
      <c r="B33" s="34"/>
      <c r="C33" s="35"/>
      <c r="D33" s="35"/>
      <c r="E33" s="36"/>
      <c r="F33" s="37"/>
      <c r="G33" s="56">
        <f t="shared" si="12"/>
        <v>0</v>
      </c>
    </row>
    <row r="34" spans="1:7">
      <c r="B34" s="25" t="s">
        <v>22</v>
      </c>
      <c r="C34" s="26"/>
      <c r="D34" s="26"/>
      <c r="E34" s="26"/>
      <c r="F34" s="26"/>
      <c r="G34" s="55">
        <f t="shared" ref="G34" si="13">SUM(G35:G36)</f>
        <v>0</v>
      </c>
    </row>
    <row r="35" spans="1:7" ht="13.5" thickBot="1">
      <c r="B35" s="34"/>
      <c r="C35" s="35"/>
      <c r="D35" s="35"/>
      <c r="E35" s="36"/>
      <c r="F35" s="37"/>
      <c r="G35" s="56">
        <f t="shared" ref="G35:G36" si="14">E35*F35</f>
        <v>0</v>
      </c>
    </row>
    <row r="36" spans="1:7" ht="13.5" thickBot="1">
      <c r="A36" s="9" t="s">
        <v>57</v>
      </c>
      <c r="B36" s="34"/>
      <c r="C36" s="35"/>
      <c r="D36" s="35"/>
      <c r="E36" s="36"/>
      <c r="F36" s="37"/>
      <c r="G36" s="56">
        <f t="shared" si="14"/>
        <v>0</v>
      </c>
    </row>
    <row r="37" spans="1:7" ht="15">
      <c r="B37" s="23" t="s">
        <v>30</v>
      </c>
      <c r="C37" s="24"/>
      <c r="D37" s="24"/>
      <c r="E37" s="24"/>
      <c r="F37" s="24"/>
      <c r="G37" s="59">
        <f>ROUND(G38,0)</f>
        <v>0</v>
      </c>
    </row>
    <row r="38" spans="1:7" ht="14.25" customHeight="1">
      <c r="B38" s="27" t="s">
        <v>29</v>
      </c>
      <c r="C38" s="28"/>
      <c r="D38" s="28"/>
      <c r="E38" s="28"/>
      <c r="F38" s="28"/>
      <c r="G38" s="57"/>
    </row>
    <row r="39" spans="1:7" ht="12.75" customHeight="1" thickBot="1">
      <c r="B39" s="29" t="s">
        <v>31</v>
      </c>
      <c r="C39" s="30"/>
      <c r="D39" s="30"/>
      <c r="E39" s="30"/>
      <c r="F39" s="30"/>
      <c r="G39" s="60">
        <f>ROUND((G7+G20+G30+G38),0)</f>
        <v>0</v>
      </c>
    </row>
    <row r="40" spans="1:7" ht="13.5" thickTop="1"/>
  </sheetData>
  <sheetProtection formatCells="0" formatColumns="0" formatRows="0" insertColumns="0" insertRows="0" insertHyperlinks="0" deleteColumns="0" deleteRows="0" sort="0" autoFilter="0" pivotTables="0"/>
  <mergeCells count="7">
    <mergeCell ref="B1:F1"/>
    <mergeCell ref="B2:G2"/>
    <mergeCell ref="B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colBreaks count="1" manualBreakCount="1">
    <brk id="7" max="1048575" man="1"/>
  </colBreaks>
  <ignoredErrors>
    <ignoredError sqref="G8 G10 G9" unlockedFormula="1"/>
    <ignoredError sqref="G11 G14 G12:G13 G17 G15:G16 G21 G18:G19 G24 G22:G23 G27 G25:G26 G31 G28 G29 G34 G32:G33 G35:G36" formula="1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9" ma:contentTypeDescription="Crear nuevo documento." ma:contentTypeScope="" ma:versionID="792748d577c66c04d4edae2abd9e7fc1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57c165887a9f38d00dbd6632596a4d36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0836A4-29D6-4087-8ACD-EB12B80EA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F418ED-AD73-4CFB-AB91-DABE49B9D686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12dddb1f-620d-4c43-a991-5e5d1189bd4b"/>
    <ds:schemaRef ds:uri="http://schemas.microsoft.com/office/infopath/2007/PartnerControls"/>
    <ds:schemaRef ds:uri="http://schemas.openxmlformats.org/package/2006/metadata/core-properties"/>
    <ds:schemaRef ds:uri="c002d875-307d-469b-9986-65423d9021f8"/>
  </ds:schemaRefs>
</ds:datastoreItem>
</file>

<file path=customXml/itemProps3.xml><?xml version="1.0" encoding="utf-8"?>
<ds:datastoreItem xmlns:ds="http://schemas.openxmlformats.org/officeDocument/2006/customXml" ds:itemID="{E629BB3E-1723-488D-950A-45B1BC2E8D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</vt:lpstr>
      <vt:lpstr>AURREK. OROKORRA</vt:lpstr>
      <vt:lpstr>AURREK PARTIDAK KONTZEPTUAK</vt:lpstr>
      <vt:lpstr>AURREK. JARDUERAKA</vt:lpstr>
      <vt:lpstr>'AURREK PARTIDAK KONTZEPTUAK'!Área_de_impresión</vt:lpstr>
      <vt:lpstr>'AURREK. JARDUERAKA'!Área_de_impresión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Mendez Arroita, Alicia</dc:creator>
  <cp:keywords/>
  <dc:description/>
  <cp:lastModifiedBy>García Bueno, Miren Estíbaliz</cp:lastModifiedBy>
  <cp:revision/>
  <dcterms:created xsi:type="dcterms:W3CDTF">2018-05-23T06:58:30Z</dcterms:created>
  <dcterms:modified xsi:type="dcterms:W3CDTF">2026-05-21T09:49:27Z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