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ALAZTO\Desktop\PLANTILLAS\Baremazioa\"/>
    </mc:Choice>
  </mc:AlternateContent>
  <bookViews>
    <workbookView xWindow="360" yWindow="270" windowWidth="14940" windowHeight="9150" firstSheet="1" activeTab="3"/>
  </bookViews>
  <sheets>
    <sheet name="report" sheetId="1" state="hidden" r:id="rId1"/>
    <sheet name="PPTO GENERAL" sheetId="2" r:id="rId2"/>
    <sheet name="PPTO PARTIDAS RUBROS" sheetId="3" r:id="rId3"/>
    <sheet name="PPTO ACTIVIDADES" sheetId="4" r:id="rId4"/>
  </sheets>
  <calcPr calcId="162913"/>
</workbook>
</file>

<file path=xl/calcChain.xml><?xml version="1.0" encoding="utf-8"?>
<calcChain xmlns="http://schemas.openxmlformats.org/spreadsheetml/2006/main">
  <c r="G36" i="4" l="1"/>
  <c r="G35" i="4"/>
  <c r="G33" i="4"/>
  <c r="G32" i="4"/>
  <c r="G29" i="4"/>
  <c r="G28" i="4"/>
  <c r="G26" i="4"/>
  <c r="G25" i="4"/>
  <c r="G23" i="4"/>
  <c r="G22" i="4"/>
  <c r="G19" i="4"/>
  <c r="G18" i="4"/>
  <c r="G16" i="4"/>
  <c r="G15" i="4"/>
  <c r="G13" i="4"/>
  <c r="G12" i="4"/>
  <c r="G10" i="4"/>
  <c r="H40" i="3" l="1"/>
  <c r="H39" i="3"/>
  <c r="H38" i="3"/>
  <c r="H36" i="3"/>
  <c r="H35" i="3"/>
  <c r="H34" i="3"/>
  <c r="H33" i="3"/>
  <c r="H32" i="3"/>
  <c r="H30" i="3"/>
  <c r="H29" i="3"/>
  <c r="H28" i="3"/>
  <c r="H27" i="3"/>
  <c r="H26" i="3"/>
  <c r="H24" i="3"/>
  <c r="H23" i="3"/>
  <c r="H22" i="3"/>
  <c r="H21" i="3"/>
  <c r="H20" i="3"/>
  <c r="H18" i="3"/>
  <c r="H17" i="3"/>
  <c r="H16" i="3"/>
  <c r="H15" i="3"/>
  <c r="H14" i="3"/>
  <c r="G9" i="4" l="1"/>
  <c r="H12" i="3"/>
  <c r="H11" i="3"/>
  <c r="H10" i="3"/>
  <c r="H9" i="3"/>
  <c r="H8" i="3"/>
  <c r="K8" i="4" l="1"/>
  <c r="M39" i="3"/>
  <c r="L31" i="3"/>
  <c r="M33" i="3"/>
  <c r="M29" i="3"/>
  <c r="M35" i="3"/>
  <c r="M23" i="3"/>
  <c r="M21" i="3"/>
  <c r="M15" i="3"/>
  <c r="G38" i="4"/>
  <c r="K34" i="4"/>
  <c r="J34" i="4"/>
  <c r="I34" i="4"/>
  <c r="H34" i="4"/>
  <c r="G34" i="4"/>
  <c r="K31" i="4"/>
  <c r="K30" i="4" s="1"/>
  <c r="J31" i="4"/>
  <c r="I31" i="4"/>
  <c r="I30" i="4" s="1"/>
  <c r="H31" i="4"/>
  <c r="G31" i="4"/>
  <c r="K27" i="4"/>
  <c r="J27" i="4"/>
  <c r="I27" i="4"/>
  <c r="H27" i="4"/>
  <c r="G27" i="4"/>
  <c r="K24" i="4"/>
  <c r="J24" i="4"/>
  <c r="I24" i="4"/>
  <c r="H24" i="4"/>
  <c r="G24" i="4"/>
  <c r="K21" i="4"/>
  <c r="J21" i="4"/>
  <c r="I21" i="4"/>
  <c r="H21" i="4"/>
  <c r="G21" i="4"/>
  <c r="K17" i="4"/>
  <c r="J17" i="4"/>
  <c r="I17" i="4"/>
  <c r="H17" i="4"/>
  <c r="K14" i="4"/>
  <c r="J14" i="4"/>
  <c r="I14" i="4"/>
  <c r="H14" i="4"/>
  <c r="K11" i="4"/>
  <c r="J11" i="4"/>
  <c r="I11" i="4"/>
  <c r="H11" i="4"/>
  <c r="J8" i="4"/>
  <c r="I8" i="4"/>
  <c r="H8" i="4"/>
  <c r="G17" i="4"/>
  <c r="G14" i="4"/>
  <c r="G11" i="4"/>
  <c r="G8" i="4"/>
  <c r="K44" i="3"/>
  <c r="I44" i="3"/>
  <c r="D14" i="2"/>
  <c r="B14" i="2"/>
  <c r="H43" i="3"/>
  <c r="L37" i="3"/>
  <c r="K37" i="3"/>
  <c r="I37" i="3"/>
  <c r="H37" i="3"/>
  <c r="H31" i="3"/>
  <c r="H25" i="3"/>
  <c r="H19" i="3"/>
  <c r="H13" i="3"/>
  <c r="K31" i="3"/>
  <c r="I31" i="3"/>
  <c r="L25" i="3"/>
  <c r="K25" i="3"/>
  <c r="J25" i="3"/>
  <c r="I25" i="3"/>
  <c r="K19" i="3"/>
  <c r="J19" i="3"/>
  <c r="I19" i="3"/>
  <c r="K13" i="3"/>
  <c r="J13" i="3"/>
  <c r="I13" i="3"/>
  <c r="M28" i="3"/>
  <c r="M27" i="3"/>
  <c r="M17" i="3"/>
  <c r="M16" i="3"/>
  <c r="H7" i="3"/>
  <c r="J30" i="4" l="1"/>
  <c r="K20" i="4"/>
  <c r="J7" i="4"/>
  <c r="I7" i="4"/>
  <c r="K7" i="4"/>
  <c r="M34" i="3"/>
  <c r="M10" i="3"/>
  <c r="M9" i="3"/>
  <c r="K7" i="3"/>
  <c r="J7" i="3"/>
  <c r="M12" i="3"/>
  <c r="H30" i="4"/>
  <c r="H20" i="4"/>
  <c r="J20" i="4"/>
  <c r="I20" i="4"/>
  <c r="G30" i="4"/>
  <c r="M11" i="3"/>
  <c r="I7" i="3"/>
  <c r="L19" i="3"/>
  <c r="M22" i="3"/>
  <c r="L13" i="3"/>
  <c r="M37" i="3"/>
  <c r="M31" i="3"/>
  <c r="M25" i="3"/>
  <c r="G20" i="4"/>
  <c r="H7" i="4"/>
  <c r="G7" i="4"/>
  <c r="J39" i="4" l="1"/>
  <c r="L7" i="3"/>
  <c r="M7" i="3" s="1"/>
  <c r="M19" i="3"/>
  <c r="M13" i="3"/>
  <c r="E9" i="1"/>
  <c r="C9" i="1"/>
  <c r="K39" i="4"/>
  <c r="I39" i="4"/>
  <c r="H39" i="4"/>
  <c r="G39" i="4"/>
  <c r="L38" i="4"/>
  <c r="L37" i="4" s="1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M44" i="3"/>
  <c r="H44" i="3"/>
  <c r="M43" i="3"/>
  <c r="M40" i="3"/>
  <c r="M38" i="3"/>
  <c r="E11" i="2"/>
  <c r="F8" i="1" s="1"/>
  <c r="D11" i="2"/>
  <c r="E8" i="1" s="1"/>
  <c r="M36" i="3"/>
  <c r="M32" i="3"/>
  <c r="E10" i="2"/>
  <c r="F7" i="1" s="1"/>
  <c r="D10" i="2"/>
  <c r="E7" i="1" s="1"/>
  <c r="B10" i="2"/>
  <c r="C7" i="1" s="1"/>
  <c r="M30" i="3"/>
  <c r="M26" i="3"/>
  <c r="E9" i="2"/>
  <c r="F6" i="1" s="1"/>
  <c r="D9" i="2"/>
  <c r="C9" i="2"/>
  <c r="D6" i="1" s="1"/>
  <c r="M24" i="3"/>
  <c r="M20" i="3"/>
  <c r="E8" i="2"/>
  <c r="F5" i="1" s="1"/>
  <c r="D8" i="2"/>
  <c r="E5" i="1" s="1"/>
  <c r="C8" i="2"/>
  <c r="D5" i="1" s="1"/>
  <c r="M18" i="3"/>
  <c r="M14" i="3"/>
  <c r="E7" i="2"/>
  <c r="F4" i="1" s="1"/>
  <c r="D7" i="2"/>
  <c r="E4" i="1" s="1"/>
  <c r="C7" i="2"/>
  <c r="D4" i="1" s="1"/>
  <c r="M8" i="3"/>
  <c r="D6" i="2"/>
  <c r="E3" i="1" s="1"/>
  <c r="C6" i="2"/>
  <c r="B6" i="2"/>
  <c r="B9" i="2"/>
  <c r="C6" i="1" s="1"/>
  <c r="B7" i="2"/>
  <c r="C4" i="1" s="1"/>
  <c r="E6" i="2" l="1"/>
  <c r="F3" i="1" s="1"/>
  <c r="M41" i="3"/>
  <c r="M45" i="3" s="1"/>
  <c r="L39" i="4"/>
  <c r="D15" i="2"/>
  <c r="F9" i="2"/>
  <c r="E6" i="1"/>
  <c r="D12" i="2"/>
  <c r="C12" i="2"/>
  <c r="C16" i="2" s="1"/>
  <c r="D3" i="1"/>
  <c r="F10" i="2"/>
  <c r="L41" i="3"/>
  <c r="L45" i="3" s="1"/>
  <c r="F14" i="2"/>
  <c r="K41" i="3"/>
  <c r="K45" i="3" s="1"/>
  <c r="J41" i="3"/>
  <c r="J45" i="3" s="1"/>
  <c r="B8" i="2"/>
  <c r="F7" i="2"/>
  <c r="B15" i="2"/>
  <c r="F15" i="2" s="1"/>
  <c r="C3" i="1"/>
  <c r="E12" i="2" l="1"/>
  <c r="E16" i="2" s="1"/>
  <c r="F6" i="2"/>
  <c r="D16" i="2"/>
  <c r="C5" i="1"/>
  <c r="F8" i="2"/>
  <c r="H41" i="3" l="1"/>
  <c r="I41" i="3"/>
  <c r="B11" i="2"/>
  <c r="B12" i="2" s="1"/>
  <c r="F11" i="2" l="1"/>
  <c r="H45" i="3"/>
  <c r="I45" i="3"/>
  <c r="F12" i="2"/>
  <c r="C26" i="2" s="1"/>
  <c r="B16" i="2"/>
  <c r="C27" i="2"/>
  <c r="E27" i="2" s="1"/>
  <c r="C8" i="1"/>
  <c r="E26" i="2" l="1"/>
  <c r="E23" i="2"/>
  <c r="F16" i="2"/>
  <c r="F17" i="2" l="1"/>
  <c r="C25" i="2"/>
  <c r="E25" i="2" s="1"/>
  <c r="C24" i="2"/>
  <c r="E24" i="2" s="1"/>
  <c r="B17" i="2"/>
  <c r="E17" i="2"/>
  <c r="D17" i="2"/>
  <c r="C17" i="2"/>
</calcChain>
</file>

<file path=xl/comments1.xml><?xml version="1.0" encoding="utf-8"?>
<comments xmlns="http://schemas.openxmlformats.org/spreadsheetml/2006/main">
  <authors>
    <author>Del Río Lahidalga, Iker</author>
    <author>Proyectos01</author>
  </authors>
  <commentList>
    <comment ref="D4" authorId="0" shapeId="0">
      <text>
        <r>
          <rPr>
            <sz val="9"/>
            <color indexed="81"/>
            <rFont val="Tahoma"/>
            <family val="2"/>
          </rPr>
          <t>AVCD/GLEA:
Sólo en caso de necesitar proforma según el Decreto 34/2007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  <comment ref="A18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  <comment ref="A24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  <comment ref="A30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  <comment ref="A36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  <comment ref="A40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</commentList>
</comments>
</file>

<file path=xl/comments2.xml><?xml version="1.0" encoding="utf-8"?>
<comments xmlns="http://schemas.openxmlformats.org/spreadsheetml/2006/main">
  <authors>
    <author>Ainara</author>
    <author>Del Río Lahidalga, Iker</author>
    <author>Proyectos01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 xml:space="preserve">AVCD/ GLEA
Indicar a qué partida corresponde el gasto:     A.I. Materiales    
A.II. Personal
A.III. Viajes y estancias    
A.IV. Contrataciones 
A.V. Funcionamiento   
A.VI. Evaluación  
</t>
        </r>
      </text>
    </comment>
    <comment ref="C6" authorId="1" shapeId="0">
      <text>
        <r>
          <rPr>
            <sz val="9"/>
            <color indexed="81"/>
            <rFont val="Tahoma"/>
            <family val="2"/>
          </rPr>
          <t xml:space="preserve">AVCD/GLEA:
Identificar los diferentes rubros contemplados en la actividad
</t>
        </r>
      </text>
    </comment>
    <comment ref="A10" authorId="2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13" authorId="2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16" authorId="2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19" authorId="2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23" authorId="2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26" authorId="2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29" authorId="2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33" authorId="2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36" authorId="2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</commentList>
</comments>
</file>

<file path=xl/sharedStrings.xml><?xml version="1.0" encoding="utf-8"?>
<sst xmlns="http://schemas.openxmlformats.org/spreadsheetml/2006/main" count="120" uniqueCount="85">
  <si>
    <t>2018-000-1034303</t>
  </si>
  <si>
    <t>AVCD [10]</t>
  </si>
  <si>
    <t>Entidad vasca solicitante valorizado [8]</t>
  </si>
  <si>
    <t>Entidad vasca solicitante no valorizado [9]</t>
  </si>
  <si>
    <t>Otras aportaciones (estatales) [5]</t>
  </si>
  <si>
    <t>A.I. Materiales [16]</t>
  </si>
  <si>
    <t>A.II. Personal [17]</t>
  </si>
  <si>
    <t>A.III. Viajes y estancias [18]</t>
  </si>
  <si>
    <t>A.IV. Contrataciones [19]</t>
  </si>
  <si>
    <t>A.V. Funcionamiento [20]</t>
  </si>
  <si>
    <t>A.VI. Evaluación [21]</t>
  </si>
  <si>
    <t>Gastos de administración en la CAE [35]</t>
  </si>
  <si>
    <t>PARTIDAS</t>
  </si>
  <si>
    <t>AVCD</t>
  </si>
  <si>
    <t>Entidad Vasca Solicitante</t>
  </si>
  <si>
    <t xml:space="preserve">Otras aportaciones  </t>
  </si>
  <si>
    <t>TOTAL</t>
  </si>
  <si>
    <t>Valorizado</t>
  </si>
  <si>
    <t>No Valorizado</t>
  </si>
  <si>
    <t>COSTES DIRECTOS</t>
  </si>
  <si>
    <t>A.I. Materiales</t>
  </si>
  <si>
    <t>A.II. Personal</t>
  </si>
  <si>
    <t>A.III. Viajes y estancias</t>
  </si>
  <si>
    <t>A.IV. Contrataciones</t>
  </si>
  <si>
    <t>A.V. Funcionamiento</t>
  </si>
  <si>
    <t>A.VI. Evaluación</t>
  </si>
  <si>
    <t>TOTAL COSTES DIRECTOS</t>
  </si>
  <si>
    <t>COSTES INDIRECTOS</t>
  </si>
  <si>
    <t>Gastos administrativos en la Comunidad Autónoma de Euskadi</t>
  </si>
  <si>
    <t>TOTAL COSTES INDIRECTOS</t>
  </si>
  <si>
    <t>TOTAL GENERAL</t>
  </si>
  <si>
    <t>Porcentaje sobre costes totales</t>
  </si>
  <si>
    <t>En las partidas V y VI no se pueden imputar valorizaciones. En el resto de partidas, podrán imputarse valorizaciones sólo en aquellos  rubros que permita el Decreto 34/2007</t>
  </si>
  <si>
    <t>Tabla de control</t>
  </si>
  <si>
    <t>Límite Máximo</t>
  </si>
  <si>
    <t>Cumplimiento</t>
  </si>
  <si>
    <t>Total subvención
Máximo 600.000€ (art. 6.1.d Decreto 34/2007)</t>
  </si>
  <si>
    <t>Cofinanciación ajena a AVCD 
Al menos un 20% del presupuesto total (art.6.1.b Decreto 34/2007)</t>
  </si>
  <si>
    <t>Personal
Máximo un 85% del presupuesto total (art. 18.4.b Decreto 34/2007)</t>
  </si>
  <si>
    <t>Evaluación
Inferior al 5% del total de costes directos proyecto (art.18.4.f Decreto 34/2007)</t>
  </si>
  <si>
    <t>Costes Indirectos 
(art. 8.3 Decreto 34/2007)</t>
  </si>
  <si>
    <t>PRESUPUESTO DEL PROYECTO DESGLOSADO POR PARTIDAS Y RUBROS
(Título del proyecto)</t>
  </si>
  <si>
    <t>CONCEPTO</t>
  </si>
  <si>
    <t>Proforma
Nº</t>
  </si>
  <si>
    <t>UNIDAD</t>
  </si>
  <si>
    <t xml:space="preserve">COSTE UNITARIO </t>
  </si>
  <si>
    <t>CANTIDAD</t>
  </si>
  <si>
    <t>TOTAL EUROS</t>
  </si>
  <si>
    <t>GLEA
AVCD</t>
  </si>
  <si>
    <t>Entidad vasca solicitante</t>
  </si>
  <si>
    <t>Otras aportaciones</t>
  </si>
  <si>
    <t>No valorizado</t>
  </si>
  <si>
    <t>A.I.</t>
  </si>
  <si>
    <t>Materiales</t>
  </si>
  <si>
    <t>INSERTAR FILA</t>
  </si>
  <si>
    <t>A.II.</t>
  </si>
  <si>
    <t>Personal</t>
  </si>
  <si>
    <t>A.III.</t>
  </si>
  <si>
    <t>Viajes y estancias</t>
  </si>
  <si>
    <t>A.IV.</t>
  </si>
  <si>
    <t>Contrataciones</t>
  </si>
  <si>
    <t>A.V.</t>
  </si>
  <si>
    <t>Funcionamiento</t>
  </si>
  <si>
    <t>No procede</t>
  </si>
  <si>
    <t>A.VI.</t>
  </si>
  <si>
    <t>Evaluación</t>
  </si>
  <si>
    <t>B</t>
  </si>
  <si>
    <t xml:space="preserve"> TOTAL GENERAL</t>
  </si>
  <si>
    <t>PRESUPUESTO DEL PROYECTO DESGLOSADO ACTIVIDADES
(Título del proyecto)</t>
  </si>
  <si>
    <t>ACTIVIDADES</t>
  </si>
  <si>
    <t xml:space="preserve">Descripción </t>
  </si>
  <si>
    <t>RESULTADO 1</t>
  </si>
  <si>
    <t xml:space="preserve">1.1.  </t>
  </si>
  <si>
    <t xml:space="preserve">1.2. </t>
  </si>
  <si>
    <t xml:space="preserve">1.3. </t>
  </si>
  <si>
    <t xml:space="preserve">1.4. </t>
  </si>
  <si>
    <t>RESULTADO 2</t>
  </si>
  <si>
    <t xml:space="preserve">2.1. </t>
  </si>
  <si>
    <t xml:space="preserve">2.2. </t>
  </si>
  <si>
    <t xml:space="preserve">2.3. </t>
  </si>
  <si>
    <t>RESULTADO 3</t>
  </si>
  <si>
    <t xml:space="preserve">3.1. </t>
  </si>
  <si>
    <t xml:space="preserve">3.2. </t>
  </si>
  <si>
    <t xml:space="preserve">TOTAL GENERAL </t>
  </si>
  <si>
    <r>
      <t xml:space="preserve">PRESUPUESTO GENERAL DEL PROYECTO EN EUROS - </t>
    </r>
    <r>
      <rPr>
        <b/>
        <i/>
        <u/>
        <sz val="18"/>
        <color theme="5" tint="-0.249977111117893"/>
        <rFont val="Arial"/>
        <family val="2"/>
      </rPr>
      <t>2021</t>
    </r>
    <r>
      <rPr>
        <b/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</si>
</sst>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23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8"/>
      <color theme="5" tint="-0.249977111117893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160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2" xfId="0" applyBorder="1"/>
    <xf numFmtId="0" fontId="15" fillId="8" borderId="3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6" fillId="3" borderId="8" xfId="0" applyNumberFormat="1" applyFont="1" applyFill="1" applyBorder="1" applyAlignment="1">
      <alignment horizontal="right" vertical="center" wrapText="1"/>
    </xf>
    <xf numFmtId="4" fontId="6" fillId="10" borderId="6" xfId="0" applyNumberFormat="1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 wrapText="1"/>
    </xf>
    <xf numFmtId="4" fontId="16" fillId="8" borderId="6" xfId="0" applyNumberFormat="1" applyFont="1" applyFill="1" applyBorder="1" applyAlignment="1">
      <alignment horizontal="right" vertical="center" wrapText="1"/>
    </xf>
    <xf numFmtId="4" fontId="16" fillId="8" borderId="8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6" fillId="3" borderId="5" xfId="0" applyFont="1" applyFill="1" applyBorder="1" applyAlignment="1">
      <alignment vertical="center" wrapText="1"/>
    </xf>
    <xf numFmtId="0" fontId="16" fillId="8" borderId="6" xfId="0" applyFont="1" applyFill="1" applyBorder="1" applyAlignment="1">
      <alignment horizontal="center" vertical="center" wrapText="1"/>
    </xf>
    <xf numFmtId="4" fontId="15" fillId="8" borderId="6" xfId="0" applyNumberFormat="1" applyFont="1" applyFill="1" applyBorder="1" applyAlignment="1">
      <alignment horizontal="right" vertical="center" wrapText="1"/>
    </xf>
    <xf numFmtId="4" fontId="15" fillId="8" borderId="8" xfId="0" applyNumberFormat="1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vertical="center" wrapText="1"/>
    </xf>
    <xf numFmtId="10" fontId="6" fillId="4" borderId="10" xfId="0" applyNumberFormat="1" applyFont="1" applyFill="1" applyBorder="1" applyAlignment="1">
      <alignment horizontal="right" vertical="center" wrapText="1"/>
    </xf>
    <xf numFmtId="10" fontId="6" fillId="4" borderId="1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4" fontId="17" fillId="0" borderId="0" xfId="0" applyNumberFormat="1" applyFont="1" applyAlignment="1">
      <alignment vertical="center" wrapText="1"/>
    </xf>
    <xf numFmtId="164" fontId="17" fillId="0" borderId="0" xfId="1" applyFont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6" fillId="0" borderId="0" xfId="0" applyFont="1"/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6" fillId="11" borderId="20" xfId="2" applyNumberFormat="1" applyFont="1" applyFill="1" applyBorder="1" applyAlignment="1" applyProtection="1">
      <alignment horizontal="right" vertical="center" wrapText="1"/>
      <protection locked="0"/>
    </xf>
    <xf numFmtId="0" fontId="12" fillId="5" borderId="22" xfId="2" applyFont="1" applyFill="1" applyBorder="1" applyAlignment="1" applyProtection="1">
      <alignment horizontal="center"/>
      <protection locked="0"/>
    </xf>
    <xf numFmtId="4" fontId="21" fillId="3" borderId="17" xfId="2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5" fillId="0" borderId="12" xfId="0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10" fillId="0" borderId="0" xfId="0" applyFont="1" applyBorder="1" applyAlignment="1" applyProtection="1">
      <protection locked="0"/>
    </xf>
    <xf numFmtId="0" fontId="0" fillId="0" borderId="13" xfId="0" applyBorder="1" applyProtection="1">
      <protection locked="0"/>
    </xf>
    <xf numFmtId="0" fontId="15" fillId="8" borderId="14" xfId="2" applyFont="1" applyFill="1" applyBorder="1" applyAlignment="1" applyProtection="1">
      <alignment horizontal="center" vertical="center"/>
      <protection locked="0"/>
    </xf>
    <xf numFmtId="0" fontId="0" fillId="0" borderId="15" xfId="0" applyBorder="1" applyProtection="1">
      <protection locked="0"/>
    </xf>
    <xf numFmtId="0" fontId="5" fillId="3" borderId="16" xfId="0" applyFont="1" applyFill="1" applyBorder="1" applyAlignment="1" applyProtection="1">
      <alignment horizontal="left" vertical="center" indent="1"/>
      <protection locked="0"/>
    </xf>
    <xf numFmtId="0" fontId="6" fillId="0" borderId="19" xfId="0" applyFont="1" applyFill="1" applyBorder="1" applyAlignment="1" applyProtection="1">
      <alignment horizontal="left" vertical="center" indent="1"/>
      <protection locked="0"/>
    </xf>
    <xf numFmtId="0" fontId="6" fillId="0" borderId="20" xfId="2" applyFont="1" applyFill="1" applyBorder="1" applyAlignment="1" applyProtection="1">
      <alignment horizontal="left" vertical="center" wrapText="1"/>
      <protection locked="0"/>
    </xf>
    <xf numFmtId="0" fontId="5" fillId="3" borderId="19" xfId="0" applyFont="1" applyFill="1" applyBorder="1" applyAlignment="1" applyProtection="1">
      <alignment horizontal="left" vertical="center" indent="1"/>
      <protection locked="0"/>
    </xf>
    <xf numFmtId="0" fontId="5" fillId="0" borderId="16" xfId="0" applyFont="1" applyFill="1" applyBorder="1" applyAlignment="1" applyProtection="1">
      <alignment horizontal="left" vertical="center" indent="1"/>
      <protection locked="0"/>
    </xf>
    <xf numFmtId="4" fontId="22" fillId="8" borderId="20" xfId="2" applyNumberFormat="1" applyFont="1" applyFill="1" applyBorder="1" applyAlignment="1" applyProtection="1">
      <alignment horizontal="right" vertical="center" wrapText="1"/>
    </xf>
    <xf numFmtId="4" fontId="15" fillId="8" borderId="20" xfId="2" applyNumberFormat="1" applyFont="1" applyFill="1" applyBorder="1" applyAlignment="1" applyProtection="1">
      <alignment vertical="center"/>
      <protection locked="0"/>
    </xf>
    <xf numFmtId="4" fontId="5" fillId="3" borderId="17" xfId="2" applyNumberFormat="1" applyFont="1" applyFill="1" applyBorder="1" applyAlignment="1" applyProtection="1">
      <alignment horizontal="right" vertical="center" wrapText="1"/>
      <protection locked="0"/>
    </xf>
    <xf numFmtId="4" fontId="5" fillId="9" borderId="17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27" xfId="0" applyBorder="1" applyProtection="1">
      <protection locked="0"/>
    </xf>
    <xf numFmtId="0" fontId="0" fillId="0" borderId="27" xfId="0" applyFill="1" applyBorder="1" applyProtection="1">
      <protection locked="0"/>
    </xf>
    <xf numFmtId="0" fontId="5" fillId="9" borderId="19" xfId="0" applyFont="1" applyFill="1" applyBorder="1" applyAlignment="1" applyProtection="1">
      <alignment vertical="center"/>
      <protection locked="0"/>
    </xf>
    <xf numFmtId="0" fontId="5" fillId="9" borderId="20" xfId="2" applyFont="1" applyFill="1" applyBorder="1" applyAlignment="1" applyProtection="1">
      <alignment horizontal="left" vertical="center" wrapText="1"/>
      <protection locked="0"/>
    </xf>
    <xf numFmtId="0" fontId="5" fillId="9" borderId="28" xfId="2" applyFont="1" applyFill="1" applyBorder="1" applyAlignment="1" applyProtection="1">
      <alignment vertical="center" wrapText="1"/>
      <protection locked="0"/>
    </xf>
    <xf numFmtId="0" fontId="5" fillId="9" borderId="29" xfId="2" applyFont="1" applyFill="1" applyBorder="1" applyAlignment="1" applyProtection="1">
      <alignment horizontal="left" vertical="center"/>
      <protection locked="0"/>
    </xf>
    <xf numFmtId="2" fontId="5" fillId="9" borderId="30" xfId="2" applyNumberFormat="1" applyFont="1" applyFill="1" applyBorder="1" applyAlignment="1" applyProtection="1">
      <alignment vertical="center"/>
      <protection locked="0"/>
    </xf>
    <xf numFmtId="0" fontId="6" fillId="0" borderId="19" xfId="2" applyFont="1" applyFill="1" applyBorder="1" applyAlignment="1" applyProtection="1">
      <alignment horizontal="left" vertical="center" wrapText="1"/>
      <protection locked="0"/>
    </xf>
    <xf numFmtId="0" fontId="6" fillId="0" borderId="31" xfId="2" applyFont="1" applyFill="1" applyBorder="1" applyAlignment="1" applyProtection="1">
      <alignment horizontal="left" vertical="center" wrapText="1"/>
      <protection locked="0"/>
    </xf>
    <xf numFmtId="0" fontId="6" fillId="0" borderId="20" xfId="2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0" fontId="15" fillId="8" borderId="17" xfId="2" applyFont="1" applyFill="1" applyBorder="1" applyAlignment="1" applyProtection="1">
      <alignment horizontal="center" vertical="center"/>
      <protection locked="0"/>
    </xf>
    <xf numFmtId="4" fontId="6" fillId="9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0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3" borderId="21" xfId="2" applyNumberFormat="1" applyFont="1" applyFill="1" applyBorder="1" applyAlignment="1" applyProtection="1">
      <alignment horizontal="right" vertical="center" wrapText="1"/>
      <protection locked="0"/>
    </xf>
    <xf numFmtId="4" fontId="5" fillId="3" borderId="17" xfId="2" applyNumberFormat="1" applyFont="1" applyFill="1" applyBorder="1" applyAlignment="1" applyProtection="1">
      <alignment horizontal="right" vertical="center" wrapText="1"/>
    </xf>
    <xf numFmtId="4" fontId="21" fillId="9" borderId="17" xfId="2" applyNumberFormat="1" applyFont="1" applyFill="1" applyBorder="1" applyAlignment="1" applyProtection="1">
      <alignment horizontal="right" vertical="center" wrapText="1"/>
    </xf>
    <xf numFmtId="4" fontId="6" fillId="0" borderId="17" xfId="2" applyNumberFormat="1" applyFont="1" applyFill="1" applyBorder="1" applyAlignment="1" applyProtection="1">
      <alignment horizontal="right" vertical="center" wrapText="1"/>
      <protection locked="0"/>
    </xf>
    <xf numFmtId="4" fontId="6" fillId="3" borderId="23" xfId="2" applyNumberFormat="1" applyFont="1" applyFill="1" applyBorder="1" applyAlignment="1" applyProtection="1">
      <alignment vertical="center" wrapText="1"/>
      <protection locked="0"/>
    </xf>
    <xf numFmtId="4" fontId="6" fillId="3" borderId="24" xfId="2" applyNumberFormat="1" applyFont="1" applyFill="1" applyBorder="1" applyAlignment="1" applyProtection="1">
      <alignment vertical="center" wrapText="1"/>
      <protection locked="0"/>
    </xf>
    <xf numFmtId="4" fontId="21" fillId="3" borderId="18" xfId="2" applyNumberFormat="1" applyFont="1" applyFill="1" applyBorder="1" applyAlignment="1" applyProtection="1">
      <alignment horizontal="right" vertical="center" wrapText="1"/>
    </xf>
    <xf numFmtId="4" fontId="15" fillId="8" borderId="20" xfId="2" applyNumberFormat="1" applyFont="1" applyFill="1" applyBorder="1" applyAlignment="1" applyProtection="1">
      <alignment horizontal="right" vertical="center" wrapText="1"/>
      <protection locked="0"/>
    </xf>
    <xf numFmtId="4" fontId="22" fillId="8" borderId="25" xfId="2" applyNumberFormat="1" applyFont="1" applyFill="1" applyBorder="1" applyAlignment="1" applyProtection="1">
      <alignment horizontal="right" vertical="center"/>
    </xf>
    <xf numFmtId="4" fontId="5" fillId="9" borderId="17" xfId="2" applyNumberFormat="1" applyFont="1" applyFill="1" applyBorder="1" applyAlignment="1" applyProtection="1">
      <alignment horizontal="right" vertical="center" wrapText="1"/>
    </xf>
    <xf numFmtId="4" fontId="5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22" fillId="8" borderId="25" xfId="2" applyNumberFormat="1" applyFont="1" applyFill="1" applyBorder="1" applyAlignment="1" applyProtection="1">
      <alignment horizontal="right" vertical="center" wrapText="1"/>
      <protection locked="0"/>
    </xf>
    <xf numFmtId="4" fontId="22" fillId="8" borderId="26" xfId="2" applyNumberFormat="1" applyFont="1" applyFill="1" applyBorder="1" applyAlignment="1" applyProtection="1">
      <alignment horizontal="right" vertical="center" wrapText="1"/>
      <protection locked="0"/>
    </xf>
    <xf numFmtId="4" fontId="15" fillId="8" borderId="30" xfId="2" applyNumberFormat="1" applyFont="1" applyFill="1" applyBorder="1" applyAlignment="1" applyProtection="1">
      <alignment vertical="center"/>
      <protection locked="0"/>
    </xf>
    <xf numFmtId="4" fontId="15" fillId="8" borderId="21" xfId="2" applyNumberFormat="1" applyFont="1" applyFill="1" applyBorder="1" applyAlignment="1" applyProtection="1">
      <alignment vertical="center"/>
      <protection locked="0"/>
    </xf>
    <xf numFmtId="4" fontId="5" fillId="3" borderId="21" xfId="2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Protection="1">
      <protection locked="0"/>
    </xf>
    <xf numFmtId="3" fontId="6" fillId="0" borderId="20" xfId="2" applyNumberFormat="1" applyFont="1" applyFill="1" applyBorder="1" applyAlignment="1" applyProtection="1">
      <alignment vertical="center" wrapText="1"/>
      <protection locked="0"/>
    </xf>
    <xf numFmtId="4" fontId="6" fillId="0" borderId="20" xfId="2" applyNumberFormat="1" applyFont="1" applyFill="1" applyBorder="1" applyAlignment="1" applyProtection="1">
      <alignment vertical="center" wrapText="1"/>
      <protection locked="0"/>
    </xf>
    <xf numFmtId="3" fontId="6" fillId="0" borderId="20" xfId="2" applyNumberFormat="1" applyFont="1" applyFill="1" applyBorder="1" applyAlignment="1" applyProtection="1">
      <alignment horizontal="right" vertical="center" wrapText="1"/>
      <protection locked="0"/>
    </xf>
    <xf numFmtId="4" fontId="21" fillId="3" borderId="17" xfId="2" applyNumberFormat="1" applyFont="1" applyFill="1" applyBorder="1" applyAlignment="1" applyProtection="1">
      <alignment horizontal="right" vertical="center" wrapText="1"/>
      <protection hidden="1"/>
    </xf>
    <xf numFmtId="4" fontId="22" fillId="8" borderId="20" xfId="2" applyNumberFormat="1" applyFont="1" applyFill="1" applyBorder="1" applyAlignment="1" applyProtection="1">
      <alignment horizontal="right" vertical="center" wrapText="1"/>
      <protection hidden="1"/>
    </xf>
    <xf numFmtId="4" fontId="22" fillId="8" borderId="21" xfId="2" applyNumberFormat="1" applyFont="1" applyFill="1" applyBorder="1" applyAlignment="1" applyProtection="1">
      <alignment horizontal="right" vertical="center" wrapText="1"/>
      <protection hidden="1"/>
    </xf>
    <xf numFmtId="4" fontId="22" fillId="8" borderId="25" xfId="2" applyNumberFormat="1" applyFont="1" applyFill="1" applyBorder="1" applyAlignment="1" applyProtection="1">
      <alignment horizontal="right" vertical="center"/>
      <protection hidden="1"/>
    </xf>
    <xf numFmtId="4" fontId="22" fillId="8" borderId="26" xfId="2" applyNumberFormat="1" applyFont="1" applyFill="1" applyBorder="1" applyAlignment="1" applyProtection="1">
      <alignment horizontal="right" vertical="center"/>
      <protection hidden="1"/>
    </xf>
    <xf numFmtId="0" fontId="9" fillId="6" borderId="20" xfId="0" applyFont="1" applyFill="1" applyBorder="1" applyAlignment="1">
      <alignment horizontal="left" vertical="center" wrapText="1"/>
    </xf>
    <xf numFmtId="4" fontId="5" fillId="6" borderId="20" xfId="0" applyNumberFormat="1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left" vertical="center" wrapText="1"/>
    </xf>
    <xf numFmtId="4" fontId="5" fillId="7" borderId="20" xfId="0" applyNumberFormat="1" applyFont="1" applyFill="1" applyBorder="1" applyAlignment="1">
      <alignment horizontal="center" vertical="center" wrapText="1"/>
    </xf>
    <xf numFmtId="0" fontId="6" fillId="9" borderId="32" xfId="0" applyFont="1" applyFill="1" applyBorder="1" applyAlignment="1">
      <alignment horizontal="left" vertical="center" wrapText="1"/>
    </xf>
    <xf numFmtId="0" fontId="6" fillId="9" borderId="33" xfId="0" applyFont="1" applyFill="1" applyBorder="1" applyAlignment="1">
      <alignment horizontal="left" vertical="center" wrapText="1"/>
    </xf>
    <xf numFmtId="0" fontId="6" fillId="9" borderId="34" xfId="0" applyFont="1" applyFill="1" applyBorder="1" applyAlignment="1">
      <alignment horizontal="left" vertical="center" wrapText="1"/>
    </xf>
    <xf numFmtId="0" fontId="19" fillId="10" borderId="35" xfId="0" applyFont="1" applyFill="1" applyBorder="1" applyAlignment="1">
      <alignment horizontal="left" vertical="center" wrapText="1"/>
    </xf>
    <xf numFmtId="0" fontId="19" fillId="10" borderId="33" xfId="0" applyFont="1" applyFill="1" applyBorder="1" applyAlignment="1">
      <alignment horizontal="left" vertical="center" wrapText="1"/>
    </xf>
    <xf numFmtId="0" fontId="19" fillId="10" borderId="36" xfId="0" applyFont="1" applyFill="1" applyBorder="1" applyAlignment="1">
      <alignment horizontal="left" vertical="center" wrapText="1"/>
    </xf>
    <xf numFmtId="0" fontId="7" fillId="8" borderId="35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5" fillId="13" borderId="35" xfId="0" applyFont="1" applyFill="1" applyBorder="1" applyAlignment="1">
      <alignment horizontal="center" vertical="center" wrapText="1"/>
    </xf>
    <xf numFmtId="0" fontId="5" fillId="13" borderId="33" xfId="0" applyFont="1" applyFill="1" applyBorder="1" applyAlignment="1">
      <alignment horizontal="center" vertical="center" wrapText="1"/>
    </xf>
    <xf numFmtId="0" fontId="5" fillId="13" borderId="36" xfId="0" applyFont="1" applyFill="1" applyBorder="1" applyAlignment="1">
      <alignment horizontal="center" vertical="center" wrapText="1"/>
    </xf>
    <xf numFmtId="0" fontId="15" fillId="8" borderId="39" xfId="0" applyFont="1" applyFill="1" applyBorder="1" applyAlignment="1">
      <alignment horizontal="center" vertical="center" wrapText="1"/>
    </xf>
    <xf numFmtId="0" fontId="15" fillId="8" borderId="40" xfId="0" applyFont="1" applyFill="1" applyBorder="1" applyAlignment="1">
      <alignment horizontal="center" vertical="center" wrapText="1"/>
    </xf>
    <xf numFmtId="0" fontId="15" fillId="8" borderId="41" xfId="0" applyFont="1" applyFill="1" applyBorder="1" applyAlignment="1">
      <alignment horizontal="center" vertical="center" wrapText="1"/>
    </xf>
    <xf numFmtId="0" fontId="15" fillId="8" borderId="42" xfId="0" applyFont="1" applyFill="1" applyBorder="1" applyAlignment="1">
      <alignment horizontal="center" vertical="center" wrapText="1"/>
    </xf>
    <xf numFmtId="0" fontId="15" fillId="8" borderId="43" xfId="0" applyFont="1" applyFill="1" applyBorder="1" applyAlignment="1">
      <alignment horizontal="center" vertical="center" wrapText="1"/>
    </xf>
    <xf numFmtId="0" fontId="15" fillId="8" borderId="44" xfId="0" applyFont="1" applyFill="1" applyBorder="1" applyAlignment="1">
      <alignment horizontal="center" vertical="center" wrapText="1"/>
    </xf>
    <xf numFmtId="0" fontId="15" fillId="8" borderId="45" xfId="0" applyFont="1" applyFill="1" applyBorder="1" applyAlignment="1">
      <alignment horizontal="center" vertical="center" wrapText="1"/>
    </xf>
    <xf numFmtId="0" fontId="15" fillId="8" borderId="46" xfId="0" applyFont="1" applyFill="1" applyBorder="1" applyAlignment="1">
      <alignment horizontal="center" vertical="center" wrapText="1"/>
    </xf>
    <xf numFmtId="0" fontId="15" fillId="8" borderId="47" xfId="2" applyFont="1" applyFill="1" applyBorder="1" applyAlignment="1" applyProtection="1">
      <alignment horizontal="left" vertical="center"/>
      <protection locked="0"/>
    </xf>
    <xf numFmtId="0" fontId="15" fillId="8" borderId="25" xfId="2" applyFont="1" applyFill="1" applyBorder="1" applyAlignment="1" applyProtection="1">
      <alignment horizontal="left" vertical="center"/>
      <protection locked="0"/>
    </xf>
    <xf numFmtId="0" fontId="5" fillId="3" borderId="20" xfId="2" applyFont="1" applyFill="1" applyBorder="1" applyAlignment="1" applyProtection="1">
      <alignment horizontal="left" vertical="center" wrapText="1"/>
      <protection locked="0"/>
    </xf>
    <xf numFmtId="0" fontId="15" fillId="8" borderId="19" xfId="2" applyFont="1" applyFill="1" applyBorder="1" applyAlignment="1" applyProtection="1">
      <alignment horizontal="left" vertical="center" wrapText="1"/>
      <protection locked="0"/>
    </xf>
    <xf numFmtId="0" fontId="15" fillId="8" borderId="20" xfId="2" applyFont="1" applyFill="1" applyBorder="1" applyAlignment="1" applyProtection="1">
      <alignment horizontal="left" vertical="center" wrapText="1"/>
      <protection locked="0"/>
    </xf>
    <xf numFmtId="0" fontId="5" fillId="9" borderId="32" xfId="0" applyFont="1" applyFill="1" applyBorder="1" applyAlignment="1" applyProtection="1">
      <alignment horizontal="left" vertical="center" wrapText="1"/>
      <protection locked="0"/>
    </xf>
    <xf numFmtId="0" fontId="5" fillId="9" borderId="33" xfId="0" applyFont="1" applyFill="1" applyBorder="1" applyAlignment="1" applyProtection="1">
      <alignment horizontal="left" vertical="center" wrapText="1"/>
      <protection locked="0"/>
    </xf>
    <xf numFmtId="0" fontId="5" fillId="9" borderId="34" xfId="0" applyFont="1" applyFill="1" applyBorder="1" applyAlignment="1" applyProtection="1">
      <alignment horizontal="left" vertical="center" wrapText="1"/>
      <protection locked="0"/>
    </xf>
    <xf numFmtId="0" fontId="5" fillId="0" borderId="17" xfId="2" applyFont="1" applyFill="1" applyBorder="1" applyAlignment="1" applyProtection="1">
      <alignment horizontal="left" vertical="center" wrapText="1"/>
      <protection locked="0"/>
    </xf>
    <xf numFmtId="0" fontId="15" fillId="8" borderId="48" xfId="0" applyFont="1" applyFill="1" applyBorder="1" applyAlignment="1" applyProtection="1">
      <alignment horizontal="left" vertical="center"/>
      <protection locked="0"/>
    </xf>
    <xf numFmtId="0" fontId="15" fillId="8" borderId="28" xfId="0" applyFont="1" applyFill="1" applyBorder="1" applyAlignment="1" applyProtection="1">
      <alignment horizontal="left" vertical="center"/>
      <protection locked="0"/>
    </xf>
    <xf numFmtId="0" fontId="5" fillId="12" borderId="35" xfId="0" applyFont="1" applyFill="1" applyBorder="1" applyAlignment="1" applyProtection="1">
      <alignment horizontal="center" vertical="center" wrapText="1"/>
      <protection locked="0"/>
    </xf>
    <xf numFmtId="0" fontId="5" fillId="12" borderId="33" xfId="0" applyFont="1" applyFill="1" applyBorder="1" applyAlignment="1" applyProtection="1">
      <alignment horizontal="center" vertical="center" wrapText="1"/>
      <protection locked="0"/>
    </xf>
    <xf numFmtId="0" fontId="5" fillId="12" borderId="36" xfId="0" applyFont="1" applyFill="1" applyBorder="1" applyAlignment="1" applyProtection="1">
      <alignment horizontal="center" vertical="center" wrapText="1"/>
      <protection locked="0"/>
    </xf>
    <xf numFmtId="0" fontId="15" fillId="8" borderId="50" xfId="2" applyFont="1" applyFill="1" applyBorder="1" applyAlignment="1" applyProtection="1">
      <alignment horizontal="center" vertical="center"/>
      <protection locked="0"/>
    </xf>
    <xf numFmtId="0" fontId="15" fillId="8" borderId="51" xfId="2" applyFont="1" applyFill="1" applyBorder="1" applyAlignment="1" applyProtection="1">
      <alignment horizontal="center" vertical="center"/>
      <protection locked="0"/>
    </xf>
    <xf numFmtId="0" fontId="15" fillId="8" borderId="52" xfId="2" applyFont="1" applyFill="1" applyBorder="1" applyAlignment="1" applyProtection="1">
      <alignment horizontal="center" vertical="center"/>
      <protection locked="0"/>
    </xf>
    <xf numFmtId="0" fontId="15" fillId="8" borderId="3" xfId="2" applyFont="1" applyFill="1" applyBorder="1" applyAlignment="1" applyProtection="1">
      <alignment horizontal="center" vertical="center"/>
      <protection locked="0"/>
    </xf>
    <xf numFmtId="0" fontId="15" fillId="8" borderId="51" xfId="2" applyFont="1" applyFill="1" applyBorder="1" applyAlignment="1" applyProtection="1">
      <alignment horizontal="center" vertical="center" wrapText="1"/>
      <protection locked="0"/>
    </xf>
    <xf numFmtId="0" fontId="15" fillId="8" borderId="53" xfId="2" applyFont="1" applyFill="1" applyBorder="1" applyAlignment="1" applyProtection="1">
      <alignment horizontal="center" vertical="center"/>
      <protection locked="0"/>
    </xf>
    <xf numFmtId="0" fontId="15" fillId="8" borderId="54" xfId="2" applyFont="1" applyFill="1" applyBorder="1" applyAlignment="1" applyProtection="1">
      <alignment horizontal="center" vertical="center"/>
      <protection locked="0"/>
    </xf>
    <xf numFmtId="0" fontId="15" fillId="8" borderId="53" xfId="2" applyFont="1" applyFill="1" applyBorder="1" applyAlignment="1" applyProtection="1">
      <alignment horizontal="center" vertical="center" wrapText="1"/>
      <protection locked="0"/>
    </xf>
    <xf numFmtId="0" fontId="15" fillId="8" borderId="54" xfId="2" applyFont="1" applyFill="1" applyBorder="1" applyAlignment="1" applyProtection="1">
      <alignment horizontal="center" vertical="center" wrapText="1"/>
      <protection locked="0"/>
    </xf>
    <xf numFmtId="0" fontId="15" fillId="8" borderId="55" xfId="2" applyFont="1" applyFill="1" applyBorder="1" applyAlignment="1" applyProtection="1">
      <alignment horizontal="center" vertical="center" wrapText="1"/>
      <protection locked="0"/>
    </xf>
    <xf numFmtId="0" fontId="15" fillId="8" borderId="56" xfId="2" applyFont="1" applyFill="1" applyBorder="1" applyAlignment="1" applyProtection="1">
      <alignment horizontal="center" vertical="center" wrapText="1"/>
      <protection locked="0"/>
    </xf>
    <xf numFmtId="0" fontId="15" fillId="8" borderId="57" xfId="2" applyFont="1" applyFill="1" applyBorder="1" applyAlignment="1" applyProtection="1">
      <alignment horizontal="center" vertical="center" wrapText="1"/>
      <protection locked="0"/>
    </xf>
    <xf numFmtId="0" fontId="15" fillId="8" borderId="49" xfId="2" applyFont="1" applyFill="1" applyBorder="1" applyAlignment="1" applyProtection="1">
      <alignment horizontal="center" vertical="center"/>
      <protection locked="0"/>
    </xf>
    <xf numFmtId="0" fontId="15" fillId="8" borderId="13" xfId="2" applyFont="1" applyFill="1" applyBorder="1" applyAlignment="1" applyProtection="1">
      <alignment horizontal="center" vertical="center"/>
      <protection locked="0"/>
    </xf>
    <xf numFmtId="0" fontId="5" fillId="3" borderId="17" xfId="2" applyFont="1" applyFill="1" applyBorder="1" applyAlignment="1" applyProtection="1">
      <alignment horizontal="left" vertical="center" wrapText="1"/>
      <protection locked="0"/>
    </xf>
    <xf numFmtId="0" fontId="5" fillId="3" borderId="48" xfId="0" applyFont="1" applyFill="1" applyBorder="1" applyAlignment="1" applyProtection="1">
      <alignment horizontal="left" vertical="center"/>
      <protection locked="0"/>
    </xf>
    <xf numFmtId="0" fontId="5" fillId="3" borderId="28" xfId="0" applyFont="1" applyFill="1" applyBorder="1" applyAlignment="1" applyProtection="1">
      <alignment horizontal="left" vertical="center"/>
      <protection locked="0"/>
    </xf>
    <xf numFmtId="0" fontId="15" fillId="8" borderId="48" xfId="2" applyFont="1" applyFill="1" applyBorder="1" applyAlignment="1" applyProtection="1">
      <alignment horizontal="left" vertical="center"/>
      <protection locked="0"/>
    </xf>
    <xf numFmtId="0" fontId="15" fillId="8" borderId="28" xfId="2" applyFont="1" applyFill="1" applyBorder="1" applyAlignment="1" applyProtection="1">
      <alignment horizontal="left" vertical="center"/>
      <protection locked="0"/>
    </xf>
    <xf numFmtId="0" fontId="15" fillId="8" borderId="58" xfId="2" applyFont="1" applyFill="1" applyBorder="1" applyAlignment="1" applyProtection="1">
      <alignment horizontal="left" vertical="center"/>
      <protection locked="0"/>
    </xf>
    <xf numFmtId="0" fontId="5" fillId="0" borderId="16" xfId="2" applyFont="1" applyFill="1" applyBorder="1" applyAlignment="1" applyProtection="1">
      <alignment horizontal="left" vertical="center" wrapText="1"/>
      <protection locked="0"/>
    </xf>
    <xf numFmtId="0" fontId="15" fillId="8" borderId="47" xfId="2" applyFont="1" applyFill="1" applyBorder="1" applyAlignment="1" applyProtection="1">
      <alignment horizontal="left" vertical="center" wrapText="1"/>
      <protection locked="0"/>
    </xf>
    <xf numFmtId="0" fontId="15" fillId="8" borderId="25" xfId="2" applyFont="1" applyFill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5" fillId="8" borderId="60" xfId="2" applyFont="1" applyFill="1" applyBorder="1" applyAlignment="1" applyProtection="1">
      <alignment horizontal="center" vertical="center"/>
      <protection locked="0"/>
    </xf>
    <xf numFmtId="0" fontId="15" fillId="8" borderId="24" xfId="2" applyFont="1" applyFill="1" applyBorder="1" applyAlignment="1" applyProtection="1">
      <alignment horizontal="center" vertical="center"/>
      <protection locked="0"/>
    </xf>
    <xf numFmtId="0" fontId="15" fillId="8" borderId="17" xfId="2" applyFont="1" applyFill="1" applyBorder="1" applyAlignment="1" applyProtection="1">
      <alignment horizontal="center" vertical="center"/>
      <protection locked="0"/>
    </xf>
    <xf numFmtId="0" fontId="15" fillId="8" borderId="17" xfId="2" applyFont="1" applyFill="1" applyBorder="1" applyAlignment="1" applyProtection="1">
      <alignment horizontal="center" vertical="center" wrapText="1"/>
      <protection locked="0"/>
    </xf>
    <xf numFmtId="0" fontId="15" fillId="8" borderId="24" xfId="2" applyFont="1" applyFill="1" applyBorder="1" applyAlignment="1" applyProtection="1">
      <alignment horizontal="center" vertical="center" wrapText="1"/>
      <protection locked="0"/>
    </xf>
    <xf numFmtId="0" fontId="15" fillId="8" borderId="59" xfId="2" applyFont="1" applyFill="1" applyBorder="1" applyAlignment="1" applyProtection="1">
      <alignment horizontal="center" vertical="center"/>
      <protection locked="0"/>
    </xf>
  </cellXfs>
  <cellStyles count="3">
    <cellStyle name="Moneda" xfId="1" builtinId="4"/>
    <cellStyle name="Normal" xfId="0" builtinId="0"/>
    <cellStyle name="Normal_INFINGUA" xfId="2"/>
  </cellStyles>
  <dxfs count="6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13" sqref="F13"/>
    </sheetView>
  </sheetViews>
  <sheetFormatPr baseColWidth="10" defaultColWidth="9.140625" defaultRowHeight="12.75"/>
  <cols>
    <col min="1" max="1" width="0.7109375" customWidth="1"/>
    <col min="2" max="3" width="27.140625" customWidth="1"/>
    <col min="4" max="6" width="27.42578125" customWidth="1"/>
    <col min="7" max="7" width="0.85546875" customWidth="1"/>
    <col min="8" max="8" width="3.42578125" customWidth="1"/>
  </cols>
  <sheetData>
    <row r="1" spans="1:8" ht="21.95" customHeight="1">
      <c r="A1" s="1"/>
      <c r="B1" s="1"/>
      <c r="C1" s="1"/>
      <c r="D1" s="1"/>
      <c r="E1" s="1"/>
      <c r="F1" s="1"/>
      <c r="G1" s="1"/>
      <c r="H1" s="1"/>
    </row>
    <row r="2" spans="1:8" ht="21.95" customHeight="1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1"/>
      <c r="H2" s="1"/>
    </row>
    <row r="3" spans="1:8" ht="14.1" customHeight="1">
      <c r="A3" s="1"/>
      <c r="B3" s="3" t="s">
        <v>5</v>
      </c>
      <c r="C3" s="29">
        <f>'PPTO GENERAL'!B6</f>
        <v>0</v>
      </c>
      <c r="D3" s="29">
        <f>'PPTO GENERAL'!C6</f>
        <v>0</v>
      </c>
      <c r="E3" s="29">
        <f>'PPTO GENERAL'!D6</f>
        <v>0</v>
      </c>
      <c r="F3" s="29">
        <f>'PPTO GENERAL'!E6</f>
        <v>0</v>
      </c>
      <c r="G3" s="1"/>
      <c r="H3" s="1"/>
    </row>
    <row r="4" spans="1:8" ht="14.1" customHeight="1">
      <c r="A4" s="1"/>
      <c r="B4" s="3" t="s">
        <v>6</v>
      </c>
      <c r="C4" s="29">
        <f>'PPTO GENERAL'!B7</f>
        <v>0</v>
      </c>
      <c r="D4" s="29">
        <f>'PPTO GENERAL'!C7</f>
        <v>0</v>
      </c>
      <c r="E4" s="29">
        <f>'PPTO GENERAL'!D7</f>
        <v>0</v>
      </c>
      <c r="F4" s="29">
        <f>'PPTO GENERAL'!E7</f>
        <v>0</v>
      </c>
      <c r="G4" s="1"/>
      <c r="H4" s="1"/>
    </row>
    <row r="5" spans="1:8" ht="14.1" customHeight="1">
      <c r="A5" s="1"/>
      <c r="B5" s="3" t="s">
        <v>7</v>
      </c>
      <c r="C5" s="29">
        <f>'PPTO GENERAL'!B8</f>
        <v>0</v>
      </c>
      <c r="D5" s="29">
        <f>'PPTO GENERAL'!C8</f>
        <v>0</v>
      </c>
      <c r="E5" s="29">
        <f>'PPTO GENERAL'!D8</f>
        <v>0</v>
      </c>
      <c r="F5" s="29">
        <f>'PPTO GENERAL'!E8</f>
        <v>0</v>
      </c>
      <c r="G5" s="1"/>
      <c r="H5" s="1"/>
    </row>
    <row r="6" spans="1:8" ht="14.1" customHeight="1">
      <c r="A6" s="1"/>
      <c r="B6" s="3" t="s">
        <v>8</v>
      </c>
      <c r="C6" s="29">
        <f>'PPTO GENERAL'!B9</f>
        <v>0</v>
      </c>
      <c r="D6" s="29">
        <f>'PPTO GENERAL'!C9</f>
        <v>0</v>
      </c>
      <c r="E6" s="29">
        <f>'PPTO GENERAL'!D9</f>
        <v>0</v>
      </c>
      <c r="F6" s="29">
        <f>'PPTO GENERAL'!E9</f>
        <v>0</v>
      </c>
      <c r="G6" s="1"/>
      <c r="H6" s="1"/>
    </row>
    <row r="7" spans="1:8" ht="14.1" customHeight="1">
      <c r="A7" s="1"/>
      <c r="B7" s="3" t="s">
        <v>9</v>
      </c>
      <c r="C7" s="29">
        <f>'PPTO GENERAL'!B10</f>
        <v>0</v>
      </c>
      <c r="D7" s="4">
        <v>0</v>
      </c>
      <c r="E7" s="29">
        <f>'PPTO GENERAL'!D10</f>
        <v>0</v>
      </c>
      <c r="F7" s="29">
        <f>'PPTO GENERAL'!E10</f>
        <v>0</v>
      </c>
      <c r="G7" s="1"/>
      <c r="H7" s="1"/>
    </row>
    <row r="8" spans="1:8" ht="14.1" customHeight="1">
      <c r="A8" s="1"/>
      <c r="B8" s="3" t="s">
        <v>10</v>
      </c>
      <c r="C8" s="29">
        <f>'PPTO GENERAL'!B11</f>
        <v>0</v>
      </c>
      <c r="D8" s="4">
        <v>0</v>
      </c>
      <c r="E8" s="29">
        <f>'PPTO GENERAL'!D11</f>
        <v>0</v>
      </c>
      <c r="F8" s="29">
        <f>'PPTO GENERAL'!E11</f>
        <v>0</v>
      </c>
      <c r="G8" s="1"/>
      <c r="H8" s="1"/>
    </row>
    <row r="9" spans="1:8" ht="23.25" customHeight="1">
      <c r="A9" s="1"/>
      <c r="B9" s="3" t="s">
        <v>11</v>
      </c>
      <c r="C9" s="29">
        <f>'PPTO GENERAL'!B14</f>
        <v>0</v>
      </c>
      <c r="D9" s="4">
        <v>0</v>
      </c>
      <c r="E9" s="29">
        <f>'PPTO GENERAL'!D14</f>
        <v>0</v>
      </c>
      <c r="F9" s="4">
        <v>0</v>
      </c>
      <c r="G9" s="1"/>
      <c r="H9" s="1"/>
    </row>
  </sheetData>
  <sheetProtection algorithmName="SHA-512" hashValue="ggr2Uu5js4snd0Blg9C9TEDRtHkTlPD2eb/7fnHVQcCaI3u4MMru5Tprs5wDQuOZnoLxEXVIUuAVHmK0h9uhog==" saltValue="KQ8P9dj62ysdTR2OBreW8Q==" spinCount="100000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sqref="A1:F1"/>
    </sheetView>
  </sheetViews>
  <sheetFormatPr baseColWidth="10" defaultColWidth="11.42578125" defaultRowHeight="12.75"/>
  <cols>
    <col min="1" max="1" width="30.7109375" customWidth="1"/>
    <col min="2" max="2" width="21.140625" customWidth="1"/>
    <col min="3" max="3" width="16.85546875" customWidth="1"/>
    <col min="4" max="4" width="15.85546875" customWidth="1"/>
    <col min="5" max="5" width="17" customWidth="1"/>
    <col min="6" max="6" width="14" customWidth="1"/>
  </cols>
  <sheetData>
    <row r="1" spans="1:7" ht="39" customHeight="1" thickBot="1">
      <c r="A1" s="105" t="s">
        <v>84</v>
      </c>
      <c r="B1" s="106"/>
      <c r="C1" s="106"/>
      <c r="D1" s="106"/>
      <c r="E1" s="106"/>
      <c r="F1" s="107"/>
    </row>
    <row r="2" spans="1:7" ht="13.5" thickBot="1">
      <c r="A2" s="5"/>
      <c r="B2" s="5"/>
      <c r="C2" s="5"/>
      <c r="D2" s="5"/>
      <c r="E2" s="5"/>
      <c r="F2" s="5"/>
    </row>
    <row r="3" spans="1:7" ht="18" customHeight="1" thickTop="1" thickBot="1">
      <c r="A3" s="108" t="s">
        <v>12</v>
      </c>
      <c r="B3" s="110" t="s">
        <v>13</v>
      </c>
      <c r="C3" s="112" t="s">
        <v>14</v>
      </c>
      <c r="D3" s="113"/>
      <c r="E3" s="110" t="s">
        <v>15</v>
      </c>
      <c r="F3" s="114" t="s">
        <v>16</v>
      </c>
    </row>
    <row r="4" spans="1:7" ht="16.5" customHeight="1" thickBot="1">
      <c r="A4" s="109"/>
      <c r="B4" s="111"/>
      <c r="C4" s="6" t="s">
        <v>17</v>
      </c>
      <c r="D4" s="7" t="s">
        <v>18</v>
      </c>
      <c r="E4" s="111"/>
      <c r="F4" s="115"/>
    </row>
    <row r="5" spans="1:7" ht="13.5" thickBot="1">
      <c r="A5" s="93" t="s">
        <v>19</v>
      </c>
      <c r="B5" s="94"/>
      <c r="C5" s="94"/>
      <c r="D5" s="94"/>
      <c r="E5" s="94"/>
      <c r="F5" s="95"/>
    </row>
    <row r="6" spans="1:7" ht="13.5" thickBot="1">
      <c r="A6" s="8" t="s">
        <v>20</v>
      </c>
      <c r="B6" s="9">
        <f>'PPTO PARTIDAS RUBROS'!I7</f>
        <v>0</v>
      </c>
      <c r="C6" s="9">
        <f>'PPTO PARTIDAS RUBROS'!J7</f>
        <v>0</v>
      </c>
      <c r="D6" s="9">
        <f>'PPTO PARTIDAS RUBROS'!K7</f>
        <v>0</v>
      </c>
      <c r="E6" s="9">
        <f>'PPTO PARTIDAS RUBROS'!L7</f>
        <v>0</v>
      </c>
      <c r="F6" s="10">
        <f t="shared" ref="F6:F12" si="0">SUM(B6:E6)</f>
        <v>0</v>
      </c>
    </row>
    <row r="7" spans="1:7" ht="13.5" thickBot="1">
      <c r="A7" s="8" t="s">
        <v>21</v>
      </c>
      <c r="B7" s="9">
        <f>'PPTO PARTIDAS RUBROS'!I13</f>
        <v>0</v>
      </c>
      <c r="C7" s="9">
        <f>'PPTO PARTIDAS RUBROS'!J13</f>
        <v>0</v>
      </c>
      <c r="D7" s="9">
        <f>'PPTO PARTIDAS RUBROS'!K13</f>
        <v>0</v>
      </c>
      <c r="E7" s="9">
        <f>'PPTO PARTIDAS RUBROS'!L13</f>
        <v>0</v>
      </c>
      <c r="F7" s="11">
        <f t="shared" si="0"/>
        <v>0</v>
      </c>
    </row>
    <row r="8" spans="1:7" ht="13.5" thickBot="1">
      <c r="A8" s="8" t="s">
        <v>22</v>
      </c>
      <c r="B8" s="9">
        <f>'PPTO PARTIDAS RUBROS'!I19</f>
        <v>0</v>
      </c>
      <c r="C8" s="9">
        <f>'PPTO PARTIDAS RUBROS'!J19</f>
        <v>0</v>
      </c>
      <c r="D8" s="9">
        <f>'PPTO PARTIDAS RUBROS'!K19</f>
        <v>0</v>
      </c>
      <c r="E8" s="9">
        <f>'PPTO PARTIDAS RUBROS'!L19</f>
        <v>0</v>
      </c>
      <c r="F8" s="11">
        <f t="shared" si="0"/>
        <v>0</v>
      </c>
    </row>
    <row r="9" spans="1:7" ht="13.5" thickBot="1">
      <c r="A9" s="8" t="s">
        <v>23</v>
      </c>
      <c r="B9" s="9">
        <f>'PPTO PARTIDAS RUBROS'!I25</f>
        <v>0</v>
      </c>
      <c r="C9" s="9">
        <f>'PPTO PARTIDAS RUBROS'!J25</f>
        <v>0</v>
      </c>
      <c r="D9" s="9">
        <f>'PPTO PARTIDAS RUBROS'!K25</f>
        <v>0</v>
      </c>
      <c r="E9" s="9">
        <f>'PPTO PARTIDAS RUBROS'!L25</f>
        <v>0</v>
      </c>
      <c r="F9" s="11">
        <f t="shared" si="0"/>
        <v>0</v>
      </c>
    </row>
    <row r="10" spans="1:7" ht="13.5" thickBot="1">
      <c r="A10" s="8" t="s">
        <v>24</v>
      </c>
      <c r="B10" s="9">
        <f>'PPTO PARTIDAS RUBROS'!I31</f>
        <v>0</v>
      </c>
      <c r="C10" s="12"/>
      <c r="D10" s="9">
        <f>'PPTO PARTIDAS RUBROS'!K31</f>
        <v>0</v>
      </c>
      <c r="E10" s="9">
        <f>'PPTO PARTIDAS RUBROS'!L31</f>
        <v>0</v>
      </c>
      <c r="F10" s="11">
        <f t="shared" si="0"/>
        <v>0</v>
      </c>
    </row>
    <row r="11" spans="1:7" ht="13.5" thickBot="1">
      <c r="A11" s="8" t="s">
        <v>25</v>
      </c>
      <c r="B11" s="9">
        <f>'PPTO PARTIDAS RUBROS'!I37</f>
        <v>0</v>
      </c>
      <c r="C11" s="12"/>
      <c r="D11" s="9">
        <f>'PPTO PARTIDAS RUBROS'!K37</f>
        <v>0</v>
      </c>
      <c r="E11" s="9">
        <f>'PPTO PARTIDAS RUBROS'!L37</f>
        <v>0</v>
      </c>
      <c r="F11" s="11">
        <f t="shared" si="0"/>
        <v>0</v>
      </c>
    </row>
    <row r="12" spans="1:7" ht="13.5" thickBot="1">
      <c r="A12" s="13" t="s">
        <v>26</v>
      </c>
      <c r="B12" s="14">
        <f>SUM(B6:B11)</f>
        <v>0</v>
      </c>
      <c r="C12" s="14">
        <f>SUM(C6:C11)</f>
        <v>0</v>
      </c>
      <c r="D12" s="14">
        <f>SUM(D6:D11)</f>
        <v>0</v>
      </c>
      <c r="E12" s="14">
        <f>SUM(E6:E11)</f>
        <v>0</v>
      </c>
      <c r="F12" s="15">
        <f t="shared" si="0"/>
        <v>0</v>
      </c>
      <c r="G12" s="16"/>
    </row>
    <row r="13" spans="1:7" ht="13.5" thickBot="1">
      <c r="A13" s="93" t="s">
        <v>27</v>
      </c>
      <c r="B13" s="94"/>
      <c r="C13" s="94"/>
      <c r="D13" s="94"/>
      <c r="E13" s="94"/>
      <c r="F13" s="95"/>
    </row>
    <row r="14" spans="1:7" ht="26.25" thickBot="1">
      <c r="A14" s="17" t="s">
        <v>28</v>
      </c>
      <c r="B14" s="9">
        <f>ROUND('PPTO PARTIDAS RUBROS'!I43,2)</f>
        <v>0</v>
      </c>
      <c r="C14" s="10"/>
      <c r="D14" s="9">
        <f>ROUND('PPTO PARTIDAS RUBROS'!K43,2)</f>
        <v>0</v>
      </c>
      <c r="E14" s="10"/>
      <c r="F14" s="10">
        <f>B14+D14</f>
        <v>0</v>
      </c>
    </row>
    <row r="15" spans="1:7" ht="13.5" thickBot="1">
      <c r="A15" s="13" t="s">
        <v>29</v>
      </c>
      <c r="B15" s="14">
        <f>B14</f>
        <v>0</v>
      </c>
      <c r="C15" s="18"/>
      <c r="D15" s="14">
        <f>D14</f>
        <v>0</v>
      </c>
      <c r="E15" s="18"/>
      <c r="F15" s="15">
        <f>SUM(B15:B15)</f>
        <v>0</v>
      </c>
    </row>
    <row r="16" spans="1:7" ht="13.5" thickBot="1">
      <c r="A16" s="13" t="s">
        <v>30</v>
      </c>
      <c r="B16" s="19">
        <f>B12+B15</f>
        <v>0</v>
      </c>
      <c r="C16" s="19">
        <f>C12</f>
        <v>0</v>
      </c>
      <c r="D16" s="19">
        <f>D12+D15</f>
        <v>0</v>
      </c>
      <c r="E16" s="19">
        <f>E12</f>
        <v>0</v>
      </c>
      <c r="F16" s="20">
        <f>SUM(B16:E16)</f>
        <v>0</v>
      </c>
    </row>
    <row r="17" spans="1:6" ht="13.5" thickBot="1">
      <c r="A17" s="21" t="s">
        <v>31</v>
      </c>
      <c r="B17" s="22">
        <f>IF($F$16&gt;0,B16/$F$16,0)</f>
        <v>0</v>
      </c>
      <c r="C17" s="22">
        <f>IF($F$16&gt;0,C16/$F$16,0)</f>
        <v>0</v>
      </c>
      <c r="D17" s="22">
        <f>IF($F$16&gt;0,D16/$F$16,0)</f>
        <v>0</v>
      </c>
      <c r="E17" s="22">
        <f>IF($F$16&gt;0,E16/$F$16,0)</f>
        <v>0</v>
      </c>
      <c r="F17" s="23">
        <f>IF($F$16&gt;0,F16/$F$16,0)</f>
        <v>0</v>
      </c>
    </row>
    <row r="18" spans="1:6" ht="14.25" thickTop="1" thickBot="1">
      <c r="A18" s="24"/>
      <c r="B18" s="25"/>
      <c r="C18" s="26"/>
      <c r="D18" s="26"/>
      <c r="E18" s="26"/>
      <c r="F18" s="27"/>
    </row>
    <row r="19" spans="1:6" ht="31.5" customHeight="1" thickBot="1">
      <c r="A19" s="96" t="s">
        <v>32</v>
      </c>
      <c r="B19" s="97"/>
      <c r="C19" s="97"/>
      <c r="D19" s="97"/>
      <c r="E19" s="97"/>
      <c r="F19" s="98"/>
    </row>
    <row r="20" spans="1:6" ht="13.5" thickBot="1"/>
    <row r="21" spans="1:6" ht="18.75" thickBot="1">
      <c r="A21" s="99" t="s">
        <v>33</v>
      </c>
      <c r="B21" s="100"/>
      <c r="C21" s="100"/>
      <c r="D21" s="100"/>
      <c r="E21" s="100"/>
      <c r="F21" s="101"/>
    </row>
    <row r="22" spans="1:6" ht="15.75" customHeight="1">
      <c r="A22" s="102"/>
      <c r="B22" s="102"/>
      <c r="C22" s="103" t="s">
        <v>34</v>
      </c>
      <c r="D22" s="104"/>
      <c r="E22" s="102" t="s">
        <v>35</v>
      </c>
      <c r="F22" s="102"/>
    </row>
    <row r="23" spans="1:6" ht="31.5" customHeight="1">
      <c r="A23" s="88" t="s">
        <v>36</v>
      </c>
      <c r="B23" s="88"/>
      <c r="C23" s="89">
        <v>600000</v>
      </c>
      <c r="D23" s="89"/>
      <c r="E23" s="90" t="str">
        <f>IF(B16&gt;C23,"NO CUMPLE","CORRECTO")</f>
        <v>CORRECTO</v>
      </c>
      <c r="F23" s="90"/>
    </row>
    <row r="24" spans="1:6" ht="40.5" customHeight="1">
      <c r="A24" s="91" t="s">
        <v>37</v>
      </c>
      <c r="B24" s="91"/>
      <c r="C24" s="92">
        <f>F16*0.8</f>
        <v>0</v>
      </c>
      <c r="D24" s="92"/>
      <c r="E24" s="92" t="str">
        <f>IF(B16&gt;C24,"NO CUMPLE","CORRECTO")</f>
        <v>CORRECTO</v>
      </c>
      <c r="F24" s="92"/>
    </row>
    <row r="25" spans="1:6" ht="36.75" customHeight="1">
      <c r="A25" s="88" t="s">
        <v>38</v>
      </c>
      <c r="B25" s="88"/>
      <c r="C25" s="89">
        <f>F16*0.85</f>
        <v>0</v>
      </c>
      <c r="D25" s="89"/>
      <c r="E25" s="90" t="str">
        <f>IF((B7&gt;C25),"NO CUMPLE","CORRECTO")</f>
        <v>CORRECTO</v>
      </c>
      <c r="F25" s="90"/>
    </row>
    <row r="26" spans="1:6" ht="38.25" customHeight="1">
      <c r="A26" s="91" t="s">
        <v>39</v>
      </c>
      <c r="B26" s="91"/>
      <c r="C26" s="92">
        <f>F12*0.05</f>
        <v>0</v>
      </c>
      <c r="D26" s="92"/>
      <c r="E26" s="92" t="str">
        <f>IF(F11&gt;C26,"NO CUMPLE","CORRECTO")</f>
        <v>CORRECTO</v>
      </c>
      <c r="F26" s="92"/>
    </row>
    <row r="27" spans="1:6" ht="27.75" customHeight="1">
      <c r="A27" s="88" t="s">
        <v>40</v>
      </c>
      <c r="B27" s="88"/>
      <c r="C27" s="89">
        <f>IF(B12&lt;90000,B12*0.09,IF(B12&gt;180000,((B12-180000)*0.05+14400),((B12-90000)*0.07+8100)))</f>
        <v>0</v>
      </c>
      <c r="D27" s="89"/>
      <c r="E27" s="90" t="str">
        <f>IF(F15&gt;C27,"NO CUMPLE","CORRECTO")</f>
        <v>CORRECTO</v>
      </c>
      <c r="F27" s="90"/>
    </row>
    <row r="28" spans="1:6">
      <c r="A28" s="28"/>
      <c r="B28" s="28"/>
      <c r="C28" s="28"/>
      <c r="D28" s="28"/>
      <c r="E28" s="28"/>
      <c r="F28" s="28"/>
    </row>
  </sheetData>
  <sheetProtection algorithmName="SHA-512" hashValue="qRsLAWaG1NTarGdo/Rfm2HhWoIzhUD3ElIPofSGaPr4Cp0lJRysP17ED/CZqo+8pAdrVjMT4tFCZvjzPpZOABA==" saltValue="edLHGPW70kqAQEFAp9/ngA==" spinCount="100000" sheet="1" selectLockedCells="1" selectUnlockedCells="1"/>
  <mergeCells count="28">
    <mergeCell ref="A1:F1"/>
    <mergeCell ref="A3:A4"/>
    <mergeCell ref="B3:B4"/>
    <mergeCell ref="C3:D3"/>
    <mergeCell ref="E3:E4"/>
    <mergeCell ref="F3:F4"/>
    <mergeCell ref="A5:F5"/>
    <mergeCell ref="A13:F13"/>
    <mergeCell ref="A19:F19"/>
    <mergeCell ref="A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7:B27"/>
    <mergeCell ref="C27:D27"/>
    <mergeCell ref="E27:F27"/>
    <mergeCell ref="A25:B25"/>
    <mergeCell ref="C25:D25"/>
    <mergeCell ref="E25:F25"/>
    <mergeCell ref="A26:B26"/>
    <mergeCell ref="C26:D26"/>
    <mergeCell ref="E26:F26"/>
  </mergeCells>
  <conditionalFormatting sqref="E25">
    <cfRule type="cellIs" dxfId="5" priority="3" stopIfTrue="1" operator="equal">
      <formula>"CORRECTO"</formula>
    </cfRule>
    <cfRule type="cellIs" dxfId="4" priority="4" stopIfTrue="1" operator="equal">
      <formula>"NO CUMPLE"</formula>
    </cfRule>
  </conditionalFormatting>
  <conditionalFormatting sqref="E23">
    <cfRule type="cellIs" dxfId="3" priority="5" stopIfTrue="1" operator="equal">
      <formula>"CORRECTO"</formula>
    </cfRule>
    <cfRule type="cellIs" dxfId="2" priority="6" stopIfTrue="1" operator="equal">
      <formula>"NO CUMPLE"</formula>
    </cfRule>
  </conditionalFormatting>
  <conditionalFormatting sqref="E27">
    <cfRule type="cellIs" dxfId="1" priority="1" stopIfTrue="1" operator="equal">
      <formula>"CORRECTO"</formula>
    </cfRule>
    <cfRule type="cellIs" dxfId="0" priority="2" stopIfTrue="1" operator="equal">
      <formula>"NO CUMPLE"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8" sqref="H8:H12"/>
    </sheetView>
  </sheetViews>
  <sheetFormatPr baseColWidth="10" defaultColWidth="11.42578125" defaultRowHeight="12.75"/>
  <cols>
    <col min="1" max="1" width="11.42578125" style="33"/>
    <col min="2" max="2" width="9.140625" style="33" bestFit="1" customWidth="1"/>
    <col min="3" max="3" width="39.7109375" style="33" customWidth="1"/>
    <col min="4" max="5" width="9.7109375" style="33" customWidth="1"/>
    <col min="6" max="6" width="11.85546875" style="33" customWidth="1"/>
    <col min="7" max="7" width="10.140625" style="33" customWidth="1"/>
    <col min="8" max="8" width="14.5703125" style="33" customWidth="1"/>
    <col min="9" max="9" width="14" style="33" customWidth="1"/>
    <col min="10" max="10" width="13" style="33" customWidth="1"/>
    <col min="11" max="11" width="14" style="33" customWidth="1"/>
    <col min="12" max="12" width="14.140625" style="33" customWidth="1"/>
    <col min="13" max="13" width="14.42578125" style="33" customWidth="1"/>
    <col min="14" max="16384" width="11.42578125" style="33"/>
  </cols>
  <sheetData>
    <row r="1" spans="1:18" ht="37.5" customHeight="1" thickBot="1">
      <c r="B1" s="127" t="s">
        <v>41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9"/>
      <c r="N1" s="34"/>
      <c r="O1" s="35"/>
      <c r="P1" s="35"/>
      <c r="Q1" s="35"/>
      <c r="R1" s="35"/>
    </row>
    <row r="2" spans="1:18" ht="16.5" customHeight="1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</row>
    <row r="3" spans="1:18" ht="13.5" thickBot="1">
      <c r="O3" s="35"/>
      <c r="P3" s="35"/>
      <c r="Q3" s="35"/>
      <c r="R3" s="35"/>
    </row>
    <row r="4" spans="1:18" ht="31.5" customHeight="1" thickTop="1">
      <c r="A4" s="37"/>
      <c r="B4" s="130" t="s">
        <v>42</v>
      </c>
      <c r="C4" s="131"/>
      <c r="D4" s="134" t="s">
        <v>43</v>
      </c>
      <c r="E4" s="135" t="s">
        <v>44</v>
      </c>
      <c r="F4" s="137" t="s">
        <v>45</v>
      </c>
      <c r="G4" s="135" t="s">
        <v>46</v>
      </c>
      <c r="H4" s="137" t="s">
        <v>47</v>
      </c>
      <c r="I4" s="134" t="s">
        <v>48</v>
      </c>
      <c r="J4" s="140" t="s">
        <v>49</v>
      </c>
      <c r="K4" s="141"/>
      <c r="L4" s="137" t="s">
        <v>50</v>
      </c>
      <c r="M4" s="142" t="s">
        <v>16</v>
      </c>
      <c r="O4" s="35"/>
      <c r="P4" s="35"/>
      <c r="Q4" s="35"/>
      <c r="R4" s="35"/>
    </row>
    <row r="5" spans="1:18" ht="29.25" customHeight="1" thickBot="1">
      <c r="A5" s="37"/>
      <c r="B5" s="132"/>
      <c r="C5" s="133"/>
      <c r="D5" s="133"/>
      <c r="E5" s="136"/>
      <c r="F5" s="138"/>
      <c r="G5" s="136"/>
      <c r="H5" s="138"/>
      <c r="I5" s="139"/>
      <c r="J5" s="38" t="s">
        <v>17</v>
      </c>
      <c r="K5" s="38" t="s">
        <v>51</v>
      </c>
      <c r="L5" s="138"/>
      <c r="M5" s="143"/>
      <c r="N5" s="39"/>
    </row>
    <row r="6" spans="1:18" ht="15" customHeight="1" thickBot="1">
      <c r="A6" s="37"/>
      <c r="B6" s="121" t="s">
        <v>19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3"/>
      <c r="N6" s="39"/>
    </row>
    <row r="7" spans="1:18" ht="15">
      <c r="A7" s="37"/>
      <c r="B7" s="40" t="s">
        <v>52</v>
      </c>
      <c r="C7" s="144" t="s">
        <v>53</v>
      </c>
      <c r="D7" s="144"/>
      <c r="E7" s="144"/>
      <c r="F7" s="144"/>
      <c r="G7" s="144"/>
      <c r="H7" s="32">
        <f>SUM(H8:H12)</f>
        <v>0</v>
      </c>
      <c r="I7" s="83">
        <f>ROUND(SUM(I8:I12),2)</f>
        <v>0</v>
      </c>
      <c r="J7" s="83">
        <f t="shared" ref="J7:L7" si="0">ROUND(SUM(J8:J12),2)</f>
        <v>0</v>
      </c>
      <c r="K7" s="83">
        <f t="shared" si="0"/>
        <v>0</v>
      </c>
      <c r="L7" s="83">
        <f t="shared" si="0"/>
        <v>0</v>
      </c>
      <c r="M7" s="83">
        <f>ROUND(SUM(I7:L7),2)</f>
        <v>0</v>
      </c>
      <c r="N7" s="39"/>
    </row>
    <row r="8" spans="1:18">
      <c r="A8" s="37"/>
      <c r="B8" s="41"/>
      <c r="C8" s="42"/>
      <c r="D8" s="42"/>
      <c r="E8" s="42"/>
      <c r="F8" s="62"/>
      <c r="G8" s="82"/>
      <c r="H8" s="61">
        <f>F8*G8</f>
        <v>0</v>
      </c>
      <c r="I8" s="62"/>
      <c r="J8" s="62"/>
      <c r="K8" s="62"/>
      <c r="L8" s="62"/>
      <c r="M8" s="63">
        <f t="shared" ref="M8:M35" si="1">SUM(I8:L8)</f>
        <v>0</v>
      </c>
      <c r="N8" s="39"/>
    </row>
    <row r="9" spans="1:18">
      <c r="A9" s="37"/>
      <c r="B9" s="41"/>
      <c r="C9" s="42"/>
      <c r="D9" s="42"/>
      <c r="E9" s="42"/>
      <c r="F9" s="62"/>
      <c r="G9" s="82"/>
      <c r="H9" s="61">
        <f t="shared" ref="H9:H40" si="2">F9*G9</f>
        <v>0</v>
      </c>
      <c r="I9" s="62"/>
      <c r="J9" s="62"/>
      <c r="K9" s="62"/>
      <c r="L9" s="62"/>
      <c r="M9" s="63">
        <f t="shared" si="1"/>
        <v>0</v>
      </c>
      <c r="N9" s="39"/>
    </row>
    <row r="10" spans="1:18">
      <c r="A10" s="37"/>
      <c r="B10" s="41"/>
      <c r="C10" s="42"/>
      <c r="D10" s="42"/>
      <c r="E10" s="42"/>
      <c r="F10" s="62"/>
      <c r="G10" s="82"/>
      <c r="H10" s="61">
        <f t="shared" si="2"/>
        <v>0</v>
      </c>
      <c r="I10" s="62"/>
      <c r="J10" s="62"/>
      <c r="K10" s="62"/>
      <c r="L10" s="62"/>
      <c r="M10" s="63">
        <f t="shared" si="1"/>
        <v>0</v>
      </c>
      <c r="N10" s="39"/>
    </row>
    <row r="11" spans="1:18" ht="13.5" thickBot="1">
      <c r="A11" s="37"/>
      <c r="B11" s="41"/>
      <c r="C11" s="42"/>
      <c r="D11" s="42"/>
      <c r="E11" s="42"/>
      <c r="F11" s="62"/>
      <c r="G11" s="82"/>
      <c r="H11" s="61">
        <f t="shared" si="2"/>
        <v>0</v>
      </c>
      <c r="I11" s="62"/>
      <c r="J11" s="62"/>
      <c r="K11" s="62"/>
      <c r="L11" s="62"/>
      <c r="M11" s="63">
        <f t="shared" si="1"/>
        <v>0</v>
      </c>
      <c r="N11" s="39"/>
    </row>
    <row r="12" spans="1:18" ht="13.5" thickBot="1">
      <c r="A12" s="31" t="s">
        <v>54</v>
      </c>
      <c r="B12" s="41"/>
      <c r="C12" s="42"/>
      <c r="D12" s="42"/>
      <c r="E12" s="42"/>
      <c r="F12" s="62"/>
      <c r="G12" s="82"/>
      <c r="H12" s="61">
        <f t="shared" si="2"/>
        <v>0</v>
      </c>
      <c r="I12" s="62"/>
      <c r="J12" s="62"/>
      <c r="K12" s="62"/>
      <c r="L12" s="62"/>
      <c r="M12" s="63">
        <f t="shared" si="1"/>
        <v>0</v>
      </c>
      <c r="N12" s="39"/>
    </row>
    <row r="13" spans="1:18" ht="15">
      <c r="A13" s="37"/>
      <c r="B13" s="43" t="s">
        <v>55</v>
      </c>
      <c r="C13" s="118" t="s">
        <v>56</v>
      </c>
      <c r="D13" s="118"/>
      <c r="E13" s="118"/>
      <c r="F13" s="118"/>
      <c r="G13" s="118"/>
      <c r="H13" s="32">
        <f>SUM(H14:H18)</f>
        <v>0</v>
      </c>
      <c r="I13" s="83">
        <f t="shared" ref="I13:L13" si="3">ROUND(SUM(I14:I18),2)</f>
        <v>0</v>
      </c>
      <c r="J13" s="83">
        <f t="shared" si="3"/>
        <v>0</v>
      </c>
      <c r="K13" s="83">
        <f t="shared" si="3"/>
        <v>0</v>
      </c>
      <c r="L13" s="83">
        <f t="shared" si="3"/>
        <v>0</v>
      </c>
      <c r="M13" s="83">
        <f>ROUND(SUM(I13:L13),2)</f>
        <v>0</v>
      </c>
      <c r="N13" s="39"/>
    </row>
    <row r="14" spans="1:18">
      <c r="A14" s="37"/>
      <c r="B14" s="41"/>
      <c r="C14" s="42"/>
      <c r="D14" s="42"/>
      <c r="E14" s="42"/>
      <c r="F14" s="62"/>
      <c r="G14" s="82"/>
      <c r="H14" s="61">
        <f t="shared" si="2"/>
        <v>0</v>
      </c>
      <c r="I14" s="62"/>
      <c r="J14" s="62"/>
      <c r="K14" s="62"/>
      <c r="L14" s="62"/>
      <c r="M14" s="63">
        <f t="shared" si="1"/>
        <v>0</v>
      </c>
      <c r="N14" s="39"/>
    </row>
    <row r="15" spans="1:18">
      <c r="A15" s="37"/>
      <c r="B15" s="41"/>
      <c r="C15" s="42"/>
      <c r="D15" s="42"/>
      <c r="E15" s="42"/>
      <c r="F15" s="62"/>
      <c r="G15" s="82"/>
      <c r="H15" s="61">
        <f t="shared" si="2"/>
        <v>0</v>
      </c>
      <c r="I15" s="62"/>
      <c r="J15" s="62"/>
      <c r="K15" s="62"/>
      <c r="L15" s="62"/>
      <c r="M15" s="63">
        <f t="shared" si="1"/>
        <v>0</v>
      </c>
      <c r="N15" s="39"/>
    </row>
    <row r="16" spans="1:18">
      <c r="A16" s="37"/>
      <c r="B16" s="41"/>
      <c r="C16" s="42"/>
      <c r="D16" s="42"/>
      <c r="E16" s="42"/>
      <c r="F16" s="62"/>
      <c r="G16" s="82"/>
      <c r="H16" s="61">
        <f t="shared" si="2"/>
        <v>0</v>
      </c>
      <c r="I16" s="62"/>
      <c r="J16" s="62"/>
      <c r="K16" s="62"/>
      <c r="L16" s="62"/>
      <c r="M16" s="63">
        <f t="shared" si="1"/>
        <v>0</v>
      </c>
      <c r="N16" s="39"/>
    </row>
    <row r="17" spans="1:14" ht="13.5" thickBot="1">
      <c r="A17" s="37"/>
      <c r="B17" s="41"/>
      <c r="C17" s="42"/>
      <c r="D17" s="42"/>
      <c r="E17" s="42"/>
      <c r="F17" s="62"/>
      <c r="G17" s="82"/>
      <c r="H17" s="61">
        <f t="shared" si="2"/>
        <v>0</v>
      </c>
      <c r="I17" s="62"/>
      <c r="J17" s="62"/>
      <c r="K17" s="62"/>
      <c r="L17" s="62"/>
      <c r="M17" s="63">
        <f t="shared" si="1"/>
        <v>0</v>
      </c>
      <c r="N17" s="39"/>
    </row>
    <row r="18" spans="1:14" ht="13.5" thickBot="1">
      <c r="A18" s="31" t="s">
        <v>54</v>
      </c>
      <c r="B18" s="41"/>
      <c r="C18" s="42"/>
      <c r="D18" s="42"/>
      <c r="E18" s="42"/>
      <c r="F18" s="62"/>
      <c r="G18" s="82"/>
      <c r="H18" s="61">
        <f t="shared" si="2"/>
        <v>0</v>
      </c>
      <c r="I18" s="62"/>
      <c r="J18" s="62"/>
      <c r="K18" s="62"/>
      <c r="L18" s="62"/>
      <c r="M18" s="63">
        <f t="shared" si="1"/>
        <v>0</v>
      </c>
      <c r="N18" s="39"/>
    </row>
    <row r="19" spans="1:14" ht="15">
      <c r="A19" s="37"/>
      <c r="B19" s="43" t="s">
        <v>57</v>
      </c>
      <c r="C19" s="118" t="s">
        <v>58</v>
      </c>
      <c r="D19" s="118"/>
      <c r="E19" s="118"/>
      <c r="F19" s="118"/>
      <c r="G19" s="118"/>
      <c r="H19" s="32">
        <f>SUM(H20:H24)</f>
        <v>0</v>
      </c>
      <c r="I19" s="83">
        <f t="shared" ref="I19:L19" si="4">ROUND(SUM(I20:I24),2)</f>
        <v>0</v>
      </c>
      <c r="J19" s="83">
        <f t="shared" si="4"/>
        <v>0</v>
      </c>
      <c r="K19" s="83">
        <f t="shared" si="4"/>
        <v>0</v>
      </c>
      <c r="L19" s="83">
        <f t="shared" si="4"/>
        <v>0</v>
      </c>
      <c r="M19" s="83">
        <f>ROUND(SUM(I19:L19),2)</f>
        <v>0</v>
      </c>
      <c r="N19" s="39"/>
    </row>
    <row r="20" spans="1:14">
      <c r="A20" s="37"/>
      <c r="B20" s="41"/>
      <c r="C20" s="42"/>
      <c r="D20" s="42"/>
      <c r="E20" s="42"/>
      <c r="F20" s="62"/>
      <c r="G20" s="82"/>
      <c r="H20" s="61">
        <f t="shared" si="2"/>
        <v>0</v>
      </c>
      <c r="I20" s="62"/>
      <c r="J20" s="62"/>
      <c r="K20" s="62"/>
      <c r="L20" s="62"/>
      <c r="M20" s="63">
        <f t="shared" si="1"/>
        <v>0</v>
      </c>
      <c r="N20" s="39"/>
    </row>
    <row r="21" spans="1:14">
      <c r="A21" s="37"/>
      <c r="B21" s="41"/>
      <c r="C21" s="42"/>
      <c r="D21" s="42"/>
      <c r="E21" s="42"/>
      <c r="F21" s="62"/>
      <c r="G21" s="82"/>
      <c r="H21" s="61">
        <f t="shared" si="2"/>
        <v>0</v>
      </c>
      <c r="I21" s="62"/>
      <c r="J21" s="62"/>
      <c r="K21" s="62"/>
      <c r="L21" s="62"/>
      <c r="M21" s="63">
        <f t="shared" si="1"/>
        <v>0</v>
      </c>
      <c r="N21" s="39"/>
    </row>
    <row r="22" spans="1:14">
      <c r="A22" s="37"/>
      <c r="B22" s="41"/>
      <c r="C22" s="42"/>
      <c r="D22" s="42"/>
      <c r="E22" s="42"/>
      <c r="F22" s="62"/>
      <c r="G22" s="82"/>
      <c r="H22" s="61">
        <f t="shared" si="2"/>
        <v>0</v>
      </c>
      <c r="I22" s="62"/>
      <c r="J22" s="62"/>
      <c r="K22" s="62"/>
      <c r="L22" s="62"/>
      <c r="M22" s="63">
        <f t="shared" si="1"/>
        <v>0</v>
      </c>
      <c r="N22" s="39"/>
    </row>
    <row r="23" spans="1:14" ht="13.5" thickBot="1">
      <c r="A23" s="37"/>
      <c r="B23" s="41"/>
      <c r="C23" s="42"/>
      <c r="D23" s="42"/>
      <c r="E23" s="42"/>
      <c r="F23" s="62"/>
      <c r="G23" s="82"/>
      <c r="H23" s="61">
        <f t="shared" si="2"/>
        <v>0</v>
      </c>
      <c r="I23" s="62"/>
      <c r="J23" s="62"/>
      <c r="K23" s="62"/>
      <c r="L23" s="62"/>
      <c r="M23" s="63">
        <f t="shared" si="1"/>
        <v>0</v>
      </c>
      <c r="N23" s="39"/>
    </row>
    <row r="24" spans="1:14" ht="13.5" thickBot="1">
      <c r="A24" s="31" t="s">
        <v>54</v>
      </c>
      <c r="B24" s="41"/>
      <c r="C24" s="42"/>
      <c r="D24" s="42"/>
      <c r="E24" s="42"/>
      <c r="F24" s="62"/>
      <c r="G24" s="82"/>
      <c r="H24" s="61">
        <f t="shared" si="2"/>
        <v>0</v>
      </c>
      <c r="I24" s="62"/>
      <c r="J24" s="62"/>
      <c r="K24" s="62"/>
      <c r="L24" s="62"/>
      <c r="M24" s="63">
        <f t="shared" si="1"/>
        <v>0</v>
      </c>
      <c r="N24" s="39"/>
    </row>
    <row r="25" spans="1:14" ht="15">
      <c r="A25" s="37"/>
      <c r="B25" s="43" t="s">
        <v>59</v>
      </c>
      <c r="C25" s="118" t="s">
        <v>60</v>
      </c>
      <c r="D25" s="118"/>
      <c r="E25" s="118"/>
      <c r="F25" s="118"/>
      <c r="G25" s="118"/>
      <c r="H25" s="32">
        <f>SUM(H26:H30)</f>
        <v>0</v>
      </c>
      <c r="I25" s="83">
        <f t="shared" ref="I25:L25" si="5">ROUND(SUM(I26:I30),2)</f>
        <v>0</v>
      </c>
      <c r="J25" s="83">
        <f t="shared" si="5"/>
        <v>0</v>
      </c>
      <c r="K25" s="83">
        <f t="shared" si="5"/>
        <v>0</v>
      </c>
      <c r="L25" s="83">
        <f t="shared" si="5"/>
        <v>0</v>
      </c>
      <c r="M25" s="83">
        <f>ROUND(SUM(I25:L25),2)</f>
        <v>0</v>
      </c>
      <c r="N25" s="39"/>
    </row>
    <row r="26" spans="1:14">
      <c r="A26" s="37"/>
      <c r="B26" s="41"/>
      <c r="C26" s="42"/>
      <c r="D26" s="42"/>
      <c r="E26" s="42"/>
      <c r="F26" s="62"/>
      <c r="G26" s="82"/>
      <c r="H26" s="61">
        <f t="shared" si="2"/>
        <v>0</v>
      </c>
      <c r="I26" s="62"/>
      <c r="J26" s="62"/>
      <c r="K26" s="62"/>
      <c r="L26" s="62"/>
      <c r="M26" s="63">
        <f t="shared" si="1"/>
        <v>0</v>
      </c>
      <c r="N26" s="39"/>
    </row>
    <row r="27" spans="1:14">
      <c r="A27" s="37"/>
      <c r="B27" s="41"/>
      <c r="C27" s="42"/>
      <c r="D27" s="42"/>
      <c r="E27" s="42"/>
      <c r="F27" s="62"/>
      <c r="G27" s="82"/>
      <c r="H27" s="61">
        <f t="shared" si="2"/>
        <v>0</v>
      </c>
      <c r="I27" s="62"/>
      <c r="J27" s="62"/>
      <c r="K27" s="62"/>
      <c r="L27" s="62"/>
      <c r="M27" s="63">
        <f t="shared" si="1"/>
        <v>0</v>
      </c>
      <c r="N27" s="39"/>
    </row>
    <row r="28" spans="1:14">
      <c r="A28" s="37"/>
      <c r="B28" s="41"/>
      <c r="C28" s="42"/>
      <c r="D28" s="42"/>
      <c r="E28" s="42"/>
      <c r="F28" s="62"/>
      <c r="G28" s="82"/>
      <c r="H28" s="61">
        <f t="shared" si="2"/>
        <v>0</v>
      </c>
      <c r="I28" s="62"/>
      <c r="J28" s="62"/>
      <c r="K28" s="62"/>
      <c r="L28" s="62"/>
      <c r="M28" s="63">
        <f t="shared" si="1"/>
        <v>0</v>
      </c>
      <c r="N28" s="39"/>
    </row>
    <row r="29" spans="1:14" ht="13.5" thickBot="1">
      <c r="A29" s="37"/>
      <c r="B29" s="41"/>
      <c r="C29" s="42"/>
      <c r="D29" s="42"/>
      <c r="E29" s="42"/>
      <c r="F29" s="62"/>
      <c r="G29" s="82"/>
      <c r="H29" s="61">
        <f t="shared" si="2"/>
        <v>0</v>
      </c>
      <c r="I29" s="62"/>
      <c r="J29" s="62"/>
      <c r="K29" s="62"/>
      <c r="L29" s="62"/>
      <c r="M29" s="63">
        <f t="shared" si="1"/>
        <v>0</v>
      </c>
      <c r="N29" s="39"/>
    </row>
    <row r="30" spans="1:14" ht="13.5" thickBot="1">
      <c r="A30" s="31" t="s">
        <v>54</v>
      </c>
      <c r="B30" s="41"/>
      <c r="C30" s="42"/>
      <c r="D30" s="42"/>
      <c r="E30" s="42"/>
      <c r="F30" s="62"/>
      <c r="G30" s="82"/>
      <c r="H30" s="61">
        <f t="shared" si="2"/>
        <v>0</v>
      </c>
      <c r="I30" s="62"/>
      <c r="J30" s="62"/>
      <c r="K30" s="62"/>
      <c r="L30" s="62"/>
      <c r="M30" s="63">
        <f t="shared" si="1"/>
        <v>0</v>
      </c>
      <c r="N30" s="39"/>
    </row>
    <row r="31" spans="1:14" ht="15">
      <c r="A31" s="37"/>
      <c r="B31" s="43" t="s">
        <v>61</v>
      </c>
      <c r="C31" s="118" t="s">
        <v>62</v>
      </c>
      <c r="D31" s="118"/>
      <c r="E31" s="118"/>
      <c r="F31" s="118"/>
      <c r="G31" s="118"/>
      <c r="H31" s="32">
        <f>SUM(H32:H36)</f>
        <v>0</v>
      </c>
      <c r="I31" s="83">
        <f>ROUND(SUM(I32:I36),2)</f>
        <v>0</v>
      </c>
      <c r="J31" s="64" t="s">
        <v>63</v>
      </c>
      <c r="K31" s="83">
        <f>ROUND(SUM(K32:K36),2)</f>
        <v>0</v>
      </c>
      <c r="L31" s="83">
        <f>ROUND(SUM(L32:L36),2)</f>
        <v>0</v>
      </c>
      <c r="M31" s="83">
        <f>ROUND(SUM(I31:L31),2)</f>
        <v>0</v>
      </c>
      <c r="N31" s="39"/>
    </row>
    <row r="32" spans="1:14">
      <c r="A32" s="37"/>
      <c r="B32" s="41"/>
      <c r="C32" s="42"/>
      <c r="D32" s="42"/>
      <c r="E32" s="42"/>
      <c r="F32" s="62"/>
      <c r="G32" s="82"/>
      <c r="H32" s="61">
        <f t="shared" si="2"/>
        <v>0</v>
      </c>
      <c r="I32" s="62"/>
      <c r="J32" s="30"/>
      <c r="K32" s="62"/>
      <c r="L32" s="62"/>
      <c r="M32" s="63">
        <f t="shared" ref="M32:M40" si="6">I32+K32+L32</f>
        <v>0</v>
      </c>
      <c r="N32" s="39"/>
    </row>
    <row r="33" spans="1:14">
      <c r="A33" s="37"/>
      <c r="B33" s="41"/>
      <c r="C33" s="42"/>
      <c r="D33" s="42"/>
      <c r="E33" s="42"/>
      <c r="F33" s="62"/>
      <c r="G33" s="82"/>
      <c r="H33" s="61">
        <f t="shared" si="2"/>
        <v>0</v>
      </c>
      <c r="I33" s="62"/>
      <c r="J33" s="30"/>
      <c r="K33" s="62"/>
      <c r="L33" s="62"/>
      <c r="M33" s="63">
        <f t="shared" si="1"/>
        <v>0</v>
      </c>
      <c r="N33" s="39"/>
    </row>
    <row r="34" spans="1:14">
      <c r="A34" s="37"/>
      <c r="B34" s="41"/>
      <c r="C34" s="42"/>
      <c r="D34" s="42"/>
      <c r="E34" s="42"/>
      <c r="F34" s="62"/>
      <c r="G34" s="82"/>
      <c r="H34" s="61">
        <f t="shared" si="2"/>
        <v>0</v>
      </c>
      <c r="I34" s="62"/>
      <c r="J34" s="30"/>
      <c r="K34" s="62"/>
      <c r="L34" s="62"/>
      <c r="M34" s="63">
        <f t="shared" si="1"/>
        <v>0</v>
      </c>
      <c r="N34" s="39"/>
    </row>
    <row r="35" spans="1:14" ht="13.5" thickBot="1">
      <c r="A35" s="37"/>
      <c r="B35" s="41"/>
      <c r="C35" s="42"/>
      <c r="D35" s="42"/>
      <c r="E35" s="42"/>
      <c r="F35" s="62"/>
      <c r="G35" s="82"/>
      <c r="H35" s="61">
        <f t="shared" si="2"/>
        <v>0</v>
      </c>
      <c r="I35" s="62"/>
      <c r="J35" s="30"/>
      <c r="K35" s="62"/>
      <c r="L35" s="62"/>
      <c r="M35" s="63">
        <f t="shared" si="1"/>
        <v>0</v>
      </c>
      <c r="N35" s="39"/>
    </row>
    <row r="36" spans="1:14" ht="13.5" thickBot="1">
      <c r="A36" s="31" t="s">
        <v>54</v>
      </c>
      <c r="B36" s="41"/>
      <c r="C36" s="42"/>
      <c r="D36" s="42"/>
      <c r="E36" s="42"/>
      <c r="F36" s="62"/>
      <c r="G36" s="82"/>
      <c r="H36" s="61">
        <f t="shared" si="2"/>
        <v>0</v>
      </c>
      <c r="I36" s="62"/>
      <c r="J36" s="30"/>
      <c r="K36" s="62"/>
      <c r="L36" s="62"/>
      <c r="M36" s="63">
        <f t="shared" si="6"/>
        <v>0</v>
      </c>
      <c r="N36" s="39"/>
    </row>
    <row r="37" spans="1:14" ht="15">
      <c r="A37" s="37"/>
      <c r="B37" s="43" t="s">
        <v>64</v>
      </c>
      <c r="C37" s="118" t="s">
        <v>65</v>
      </c>
      <c r="D37" s="118"/>
      <c r="E37" s="118"/>
      <c r="F37" s="118"/>
      <c r="G37" s="118"/>
      <c r="H37" s="32">
        <f>SUM(H38:H40)</f>
        <v>0</v>
      </c>
      <c r="I37" s="83">
        <f>ROUND(SUM(I38:I40),2)</f>
        <v>0</v>
      </c>
      <c r="J37" s="64" t="s">
        <v>63</v>
      </c>
      <c r="K37" s="83">
        <f t="shared" ref="K37:L37" si="7">ROUND(SUM(K38:K40),2)</f>
        <v>0</v>
      </c>
      <c r="L37" s="83">
        <f t="shared" si="7"/>
        <v>0</v>
      </c>
      <c r="M37" s="83">
        <f>ROUND(SUM(I37:L37),2)</f>
        <v>0</v>
      </c>
      <c r="N37" s="39"/>
    </row>
    <row r="38" spans="1:14">
      <c r="A38" s="37"/>
      <c r="B38" s="41"/>
      <c r="C38" s="42"/>
      <c r="D38" s="42"/>
      <c r="E38" s="42"/>
      <c r="F38" s="62"/>
      <c r="G38" s="82"/>
      <c r="H38" s="61">
        <f t="shared" si="2"/>
        <v>0</v>
      </c>
      <c r="I38" s="62"/>
      <c r="J38" s="30"/>
      <c r="K38" s="62"/>
      <c r="L38" s="62"/>
      <c r="M38" s="63">
        <f t="shared" si="6"/>
        <v>0</v>
      </c>
      <c r="N38" s="39"/>
    </row>
    <row r="39" spans="1:14" ht="13.5" thickBot="1">
      <c r="A39" s="37"/>
      <c r="B39" s="41"/>
      <c r="C39" s="42"/>
      <c r="D39" s="42"/>
      <c r="E39" s="42"/>
      <c r="F39" s="62"/>
      <c r="G39" s="82"/>
      <c r="H39" s="61">
        <f t="shared" si="2"/>
        <v>0</v>
      </c>
      <c r="I39" s="62"/>
      <c r="J39" s="30"/>
      <c r="K39" s="62"/>
      <c r="L39" s="62"/>
      <c r="M39" s="63">
        <f t="shared" si="6"/>
        <v>0</v>
      </c>
      <c r="N39" s="39"/>
    </row>
    <row r="40" spans="1:14" ht="13.5" thickBot="1">
      <c r="A40" s="31" t="s">
        <v>54</v>
      </c>
      <c r="B40" s="41"/>
      <c r="C40" s="42"/>
      <c r="D40" s="42"/>
      <c r="E40" s="42"/>
      <c r="F40" s="62"/>
      <c r="G40" s="82"/>
      <c r="H40" s="61">
        <f t="shared" si="2"/>
        <v>0</v>
      </c>
      <c r="I40" s="62"/>
      <c r="J40" s="30"/>
      <c r="K40" s="62"/>
      <c r="L40" s="62"/>
      <c r="M40" s="63">
        <f t="shared" si="6"/>
        <v>0</v>
      </c>
      <c r="N40" s="39"/>
    </row>
    <row r="41" spans="1:14" ht="15" customHeight="1" thickBot="1">
      <c r="A41" s="37"/>
      <c r="B41" s="119" t="s">
        <v>26</v>
      </c>
      <c r="C41" s="120"/>
      <c r="D41" s="120"/>
      <c r="E41" s="120"/>
      <c r="F41" s="120"/>
      <c r="G41" s="120"/>
      <c r="H41" s="45">
        <f>H7+H13+H19+H25+H31+H37</f>
        <v>0</v>
      </c>
      <c r="I41" s="84">
        <f>I7+I13+I19+I25+I31+I37</f>
        <v>0</v>
      </c>
      <c r="J41" s="84">
        <f>J7+J13+J19+J25</f>
        <v>0</v>
      </c>
      <c r="K41" s="84">
        <f>K7+K13+K19+K25+K31+K37</f>
        <v>0</v>
      </c>
      <c r="L41" s="84">
        <f>L7+L13+L19+L25+L31+L37</f>
        <v>0</v>
      </c>
      <c r="M41" s="85">
        <f>M7+M13+M19+M25+M31+M37</f>
        <v>0</v>
      </c>
      <c r="N41" s="39"/>
    </row>
    <row r="42" spans="1:14" ht="15" customHeight="1" thickBot="1">
      <c r="A42" s="37"/>
      <c r="B42" s="121" t="s">
        <v>27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3"/>
      <c r="N42" s="39"/>
    </row>
    <row r="43" spans="1:14" ht="15" customHeight="1">
      <c r="A43" s="37"/>
      <c r="B43" s="44" t="s">
        <v>66</v>
      </c>
      <c r="C43" s="124" t="s">
        <v>28</v>
      </c>
      <c r="D43" s="124"/>
      <c r="E43" s="124"/>
      <c r="F43" s="124"/>
      <c r="G43" s="124"/>
      <c r="H43" s="65">
        <f>I43+K43</f>
        <v>0</v>
      </c>
      <c r="I43" s="66"/>
      <c r="J43" s="67"/>
      <c r="K43" s="66"/>
      <c r="L43" s="68"/>
      <c r="M43" s="69">
        <f>SUM(I43:L43)</f>
        <v>0</v>
      </c>
      <c r="N43" s="39"/>
    </row>
    <row r="44" spans="1:14" ht="15">
      <c r="A44" s="37"/>
      <c r="B44" s="125" t="s">
        <v>29</v>
      </c>
      <c r="C44" s="126"/>
      <c r="D44" s="126"/>
      <c r="E44" s="126"/>
      <c r="F44" s="126"/>
      <c r="G44" s="126"/>
      <c r="H44" s="45">
        <f>H43</f>
        <v>0</v>
      </c>
      <c r="I44" s="84">
        <f>ROUND(I43,2)</f>
        <v>0</v>
      </c>
      <c r="J44" s="70"/>
      <c r="K44" s="84">
        <f>ROUND(K43,2)</f>
        <v>0</v>
      </c>
      <c r="L44" s="70"/>
      <c r="M44" s="85">
        <f>SUM(I44:L44)</f>
        <v>0</v>
      </c>
      <c r="N44" s="39"/>
    </row>
    <row r="45" spans="1:14" ht="17.25" customHeight="1" thickBot="1">
      <c r="A45" s="37"/>
      <c r="B45" s="116" t="s">
        <v>67</v>
      </c>
      <c r="C45" s="117"/>
      <c r="D45" s="117"/>
      <c r="E45" s="117"/>
      <c r="F45" s="117"/>
      <c r="G45" s="117"/>
      <c r="H45" s="71">
        <f>H41+H44</f>
        <v>0</v>
      </c>
      <c r="I45" s="86">
        <f>I41+I44</f>
        <v>0</v>
      </c>
      <c r="J45" s="86">
        <f>J41</f>
        <v>0</v>
      </c>
      <c r="K45" s="86">
        <f>K41+K44</f>
        <v>0</v>
      </c>
      <c r="L45" s="86">
        <f>L41</f>
        <v>0</v>
      </c>
      <c r="M45" s="87">
        <f>M41+M44</f>
        <v>0</v>
      </c>
      <c r="N45" s="39"/>
    </row>
    <row r="46" spans="1:14" ht="13.5" thickTop="1">
      <c r="M46" s="79"/>
    </row>
  </sheetData>
  <sheetProtection algorithmName="SHA-512" hashValue="SOQVwQPkVv3i0c2GfD21ZlGB92YiJdh98ykDw57JVim2BfeiBgNtMoyEsx9EndxxESsUZG2z5jSmIhxeHO5Law==" saltValue="YAwQ495t1b+cQ0uN4v9DPw==" spinCount="100000" sheet="1" formatCells="0" formatColumns="0" formatRows="0" insertColumns="0" insertRows="0" insertHyperlinks="0" deleteColumns="0" deleteRows="0" sort="0" autoFilter="0" pivotTables="0"/>
  <mergeCells count="23">
    <mergeCell ref="C25:G25"/>
    <mergeCell ref="B1:M1"/>
    <mergeCell ref="B4:C5"/>
    <mergeCell ref="D4:D5"/>
    <mergeCell ref="E4:E5"/>
    <mergeCell ref="F4:F5"/>
    <mergeCell ref="G4:G5"/>
    <mergeCell ref="H4:H5"/>
    <mergeCell ref="I4:I5"/>
    <mergeCell ref="J4:K4"/>
    <mergeCell ref="L4:L5"/>
    <mergeCell ref="M4:M5"/>
    <mergeCell ref="B6:M6"/>
    <mergeCell ref="C7:G7"/>
    <mergeCell ref="C13:G13"/>
    <mergeCell ref="C19:G19"/>
    <mergeCell ref="B45:G45"/>
    <mergeCell ref="C31:G31"/>
    <mergeCell ref="C37:G37"/>
    <mergeCell ref="B41:G41"/>
    <mergeCell ref="B42:M42"/>
    <mergeCell ref="C43:G43"/>
    <mergeCell ref="B44:G44"/>
  </mergeCells>
  <dataValidations count="1">
    <dataValidation type="list" allowBlank="1" showDropDown="1" showInputMessage="1" showErrorMessage="1" error="Esta partida no permite valorizar" sqref="J32:J36 J38:J40">
      <formula1>$R$41</formula1>
    </dataValidation>
  </dataValidations>
  <pageMargins left="0.7" right="0.7" top="0.75" bottom="0.75" header="0.3" footer="0.3"/>
  <pageSetup paperSize="9" orientation="portrait" r:id="rId1"/>
  <ignoredErrors>
    <ignoredError sqref="H8:H12 M8:M12 M40" unlockedFormula="1"/>
    <ignoredError sqref="H13" formula="1"/>
    <ignoredError sqref="H14:H40 M14:M18 M20:M24 M26:M30 M32:M36 M38:M39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0"/>
  <sheetViews>
    <sheetView tabSelected="1" workbookViewId="0">
      <pane ySplit="5" topLeftCell="A12" activePane="bottomLeft" state="frozen"/>
      <selection pane="bottomLeft" activeCell="H38" sqref="H38 J38"/>
    </sheetView>
  </sheetViews>
  <sheetFormatPr baseColWidth="10" defaultColWidth="11.42578125" defaultRowHeight="12.75"/>
  <cols>
    <col min="1" max="1" width="11.42578125" style="33"/>
    <col min="2" max="2" width="12" style="33" customWidth="1"/>
    <col min="3" max="3" width="44.28515625" style="33" customWidth="1"/>
    <col min="4" max="4" width="12" style="33" customWidth="1"/>
    <col min="5" max="5" width="15.5703125" style="33" customWidth="1"/>
    <col min="6" max="7" width="12" style="33" customWidth="1"/>
    <col min="8" max="8" width="13.28515625" style="33" customWidth="1"/>
    <col min="9" max="9" width="14.7109375" style="33" customWidth="1"/>
    <col min="10" max="10" width="16.5703125" style="33" customWidth="1"/>
    <col min="11" max="11" width="15.7109375" style="33" customWidth="1"/>
    <col min="12" max="12" width="13" style="33" customWidth="1"/>
    <col min="13" max="16384" width="11.42578125" style="33"/>
  </cols>
  <sheetData>
    <row r="1" spans="1:14" ht="47.25" customHeight="1" thickBot="1">
      <c r="B1" s="127" t="s">
        <v>68</v>
      </c>
      <c r="C1" s="128"/>
      <c r="D1" s="128"/>
      <c r="E1" s="128"/>
      <c r="F1" s="128"/>
      <c r="G1" s="128"/>
      <c r="H1" s="128"/>
      <c r="I1" s="128"/>
      <c r="J1" s="128"/>
      <c r="K1" s="128"/>
      <c r="L1" s="129"/>
      <c r="M1" s="34"/>
      <c r="N1" s="35"/>
    </row>
    <row r="2" spans="1:14" ht="15.75"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4" ht="13.5" thickBot="1">
      <c r="B3" s="49"/>
      <c r="C3" s="49"/>
      <c r="D3" s="49"/>
      <c r="E3" s="49"/>
      <c r="F3" s="49"/>
      <c r="G3" s="50"/>
      <c r="H3" s="49"/>
      <c r="I3" s="49"/>
      <c r="J3" s="49"/>
      <c r="K3" s="49"/>
      <c r="L3" s="49"/>
    </row>
    <row r="4" spans="1:14" ht="24.75" customHeight="1" thickTop="1">
      <c r="B4" s="130" t="s">
        <v>69</v>
      </c>
      <c r="C4" s="131"/>
      <c r="D4" s="135" t="s">
        <v>44</v>
      </c>
      <c r="E4" s="137" t="s">
        <v>45</v>
      </c>
      <c r="F4" s="135" t="s">
        <v>46</v>
      </c>
      <c r="G4" s="137" t="s">
        <v>47</v>
      </c>
      <c r="H4" s="134" t="s">
        <v>48</v>
      </c>
      <c r="I4" s="140" t="s">
        <v>49</v>
      </c>
      <c r="J4" s="141"/>
      <c r="K4" s="137" t="s">
        <v>50</v>
      </c>
      <c r="L4" s="142" t="s">
        <v>16</v>
      </c>
    </row>
    <row r="5" spans="1:14" ht="23.25" customHeight="1" thickBot="1">
      <c r="B5" s="154"/>
      <c r="C5" s="155"/>
      <c r="D5" s="156"/>
      <c r="E5" s="157"/>
      <c r="F5" s="156"/>
      <c r="G5" s="138"/>
      <c r="H5" s="158"/>
      <c r="I5" s="60" t="s">
        <v>17</v>
      </c>
      <c r="J5" s="60" t="s">
        <v>51</v>
      </c>
      <c r="K5" s="157"/>
      <c r="L5" s="159"/>
    </row>
    <row r="6" spans="1:14">
      <c r="B6" s="51" t="s">
        <v>12</v>
      </c>
      <c r="C6" s="52" t="s">
        <v>70</v>
      </c>
      <c r="D6" s="53"/>
      <c r="E6" s="53"/>
      <c r="F6" s="53"/>
      <c r="G6" s="54"/>
      <c r="H6" s="54"/>
      <c r="I6" s="54"/>
      <c r="J6" s="54"/>
      <c r="K6" s="54"/>
      <c r="L6" s="55"/>
    </row>
    <row r="7" spans="1:14">
      <c r="B7" s="147" t="s">
        <v>71</v>
      </c>
      <c r="C7" s="148"/>
      <c r="D7" s="148"/>
      <c r="E7" s="148"/>
      <c r="F7" s="148"/>
      <c r="G7" s="46">
        <f t="shared" ref="G7:K7" si="0">G8+G11+G14+G17</f>
        <v>0</v>
      </c>
      <c r="H7" s="46">
        <f t="shared" si="0"/>
        <v>0</v>
      </c>
      <c r="I7" s="46">
        <f t="shared" si="0"/>
        <v>0</v>
      </c>
      <c r="J7" s="46">
        <f t="shared" si="0"/>
        <v>0</v>
      </c>
      <c r="K7" s="46">
        <f t="shared" si="0"/>
        <v>0</v>
      </c>
      <c r="L7" s="77">
        <f>SUM(H7:K7)</f>
        <v>0</v>
      </c>
    </row>
    <row r="8" spans="1:14">
      <c r="B8" s="145" t="s">
        <v>72</v>
      </c>
      <c r="C8" s="146"/>
      <c r="D8" s="146"/>
      <c r="E8" s="146"/>
      <c r="F8" s="146"/>
      <c r="G8" s="48">
        <f t="shared" ref="G8:K8" si="1">SUM(G9:G10)</f>
        <v>0</v>
      </c>
      <c r="H8" s="47">
        <f t="shared" si="1"/>
        <v>0</v>
      </c>
      <c r="I8" s="47">
        <f t="shared" si="1"/>
        <v>0</v>
      </c>
      <c r="J8" s="47">
        <f t="shared" si="1"/>
        <v>0</v>
      </c>
      <c r="K8" s="47">
        <f t="shared" si="1"/>
        <v>0</v>
      </c>
      <c r="L8" s="78">
        <f t="shared" ref="L8:L19" si="2">SUM(H8:K8)</f>
        <v>0</v>
      </c>
    </row>
    <row r="9" spans="1:14" ht="13.5" thickBot="1">
      <c r="B9" s="56"/>
      <c r="C9" s="57"/>
      <c r="D9" s="57"/>
      <c r="E9" s="81"/>
      <c r="F9" s="80"/>
      <c r="G9" s="61">
        <f>E9*F9</f>
        <v>0</v>
      </c>
      <c r="H9" s="62"/>
      <c r="I9" s="62"/>
      <c r="J9" s="62"/>
      <c r="K9" s="62"/>
      <c r="L9" s="63">
        <f t="shared" si="2"/>
        <v>0</v>
      </c>
    </row>
    <row r="10" spans="1:14" ht="13.5" thickBot="1">
      <c r="A10" s="31" t="s">
        <v>54</v>
      </c>
      <c r="B10" s="41"/>
      <c r="C10" s="57"/>
      <c r="D10" s="58"/>
      <c r="E10" s="81"/>
      <c r="F10" s="80"/>
      <c r="G10" s="61">
        <f>E10*F10</f>
        <v>0</v>
      </c>
      <c r="H10" s="62"/>
      <c r="I10" s="62"/>
      <c r="J10" s="62"/>
      <c r="K10" s="62"/>
      <c r="L10" s="63">
        <f t="shared" si="2"/>
        <v>0</v>
      </c>
    </row>
    <row r="11" spans="1:14">
      <c r="B11" s="145" t="s">
        <v>73</v>
      </c>
      <c r="C11" s="146"/>
      <c r="D11" s="146"/>
      <c r="E11" s="146"/>
      <c r="F11" s="146"/>
      <c r="G11" s="48">
        <f t="shared" ref="G11:K11" si="3">SUM(G12:G13)</f>
        <v>0</v>
      </c>
      <c r="H11" s="47">
        <f t="shared" si="3"/>
        <v>0</v>
      </c>
      <c r="I11" s="47">
        <f t="shared" si="3"/>
        <v>0</v>
      </c>
      <c r="J11" s="47">
        <f t="shared" si="3"/>
        <v>0</v>
      </c>
      <c r="K11" s="47">
        <f t="shared" si="3"/>
        <v>0</v>
      </c>
      <c r="L11" s="78">
        <f t="shared" si="2"/>
        <v>0</v>
      </c>
    </row>
    <row r="12" spans="1:14" ht="13.5" thickBot="1">
      <c r="B12" s="41"/>
      <c r="C12" s="42"/>
      <c r="D12" s="42"/>
      <c r="E12" s="81"/>
      <c r="F12" s="80"/>
      <c r="G12" s="61">
        <f t="shared" ref="G12:G19" si="4">E12*F12</f>
        <v>0</v>
      </c>
      <c r="H12" s="62"/>
      <c r="I12" s="62"/>
      <c r="J12" s="62"/>
      <c r="K12" s="62"/>
      <c r="L12" s="63">
        <f t="shared" si="2"/>
        <v>0</v>
      </c>
    </row>
    <row r="13" spans="1:14" ht="13.5" thickBot="1">
      <c r="A13" s="31" t="s">
        <v>54</v>
      </c>
      <c r="B13" s="41"/>
      <c r="C13" s="42"/>
      <c r="D13" s="42"/>
      <c r="E13" s="81"/>
      <c r="F13" s="80"/>
      <c r="G13" s="61">
        <f t="shared" si="4"/>
        <v>0</v>
      </c>
      <c r="H13" s="62"/>
      <c r="I13" s="62"/>
      <c r="J13" s="62"/>
      <c r="K13" s="62"/>
      <c r="L13" s="63">
        <f t="shared" si="2"/>
        <v>0</v>
      </c>
    </row>
    <row r="14" spans="1:14">
      <c r="B14" s="145" t="s">
        <v>74</v>
      </c>
      <c r="C14" s="146"/>
      <c r="D14" s="146"/>
      <c r="E14" s="146"/>
      <c r="F14" s="146"/>
      <c r="G14" s="48">
        <f t="shared" ref="G14:K14" si="5">SUM(G15:G16)</f>
        <v>0</v>
      </c>
      <c r="H14" s="47">
        <f t="shared" si="5"/>
        <v>0</v>
      </c>
      <c r="I14" s="47">
        <f t="shared" si="5"/>
        <v>0</v>
      </c>
      <c r="J14" s="47">
        <f t="shared" si="5"/>
        <v>0</v>
      </c>
      <c r="K14" s="47">
        <f t="shared" si="5"/>
        <v>0</v>
      </c>
      <c r="L14" s="78">
        <f t="shared" si="2"/>
        <v>0</v>
      </c>
    </row>
    <row r="15" spans="1:14" ht="13.5" thickBot="1">
      <c r="B15" s="41"/>
      <c r="C15" s="42"/>
      <c r="D15" s="42"/>
      <c r="E15" s="81"/>
      <c r="F15" s="80"/>
      <c r="G15" s="61">
        <f t="shared" si="4"/>
        <v>0</v>
      </c>
      <c r="H15" s="62"/>
      <c r="I15" s="62"/>
      <c r="J15" s="62"/>
      <c r="K15" s="62"/>
      <c r="L15" s="63">
        <f t="shared" si="2"/>
        <v>0</v>
      </c>
    </row>
    <row r="16" spans="1:14" ht="13.5" thickBot="1">
      <c r="A16" s="31" t="s">
        <v>54</v>
      </c>
      <c r="B16" s="41"/>
      <c r="C16" s="42"/>
      <c r="D16" s="42"/>
      <c r="E16" s="81"/>
      <c r="F16" s="80"/>
      <c r="G16" s="61">
        <f t="shared" si="4"/>
        <v>0</v>
      </c>
      <c r="H16" s="62"/>
      <c r="I16" s="62"/>
      <c r="J16" s="62"/>
      <c r="K16" s="62"/>
      <c r="L16" s="63">
        <f t="shared" si="2"/>
        <v>0</v>
      </c>
    </row>
    <row r="17" spans="1:12">
      <c r="B17" s="145" t="s">
        <v>75</v>
      </c>
      <c r="C17" s="146"/>
      <c r="D17" s="146"/>
      <c r="E17" s="146"/>
      <c r="F17" s="146"/>
      <c r="G17" s="48">
        <f t="shared" ref="G17:K17" si="6">SUM(G18:G19)</f>
        <v>0</v>
      </c>
      <c r="H17" s="47">
        <f t="shared" si="6"/>
        <v>0</v>
      </c>
      <c r="I17" s="47">
        <f t="shared" si="6"/>
        <v>0</v>
      </c>
      <c r="J17" s="47">
        <f t="shared" si="6"/>
        <v>0</v>
      </c>
      <c r="K17" s="47">
        <f t="shared" si="6"/>
        <v>0</v>
      </c>
      <c r="L17" s="78">
        <f t="shared" si="2"/>
        <v>0</v>
      </c>
    </row>
    <row r="18" spans="1:12" ht="13.5" thickBot="1">
      <c r="B18" s="41"/>
      <c r="C18" s="42"/>
      <c r="D18" s="42"/>
      <c r="E18" s="81"/>
      <c r="F18" s="80"/>
      <c r="G18" s="61">
        <f t="shared" si="4"/>
        <v>0</v>
      </c>
      <c r="H18" s="62"/>
      <c r="I18" s="62"/>
      <c r="J18" s="62"/>
      <c r="K18" s="62"/>
      <c r="L18" s="63">
        <f t="shared" si="2"/>
        <v>0</v>
      </c>
    </row>
    <row r="19" spans="1:12" ht="13.5" thickBot="1">
      <c r="A19" s="31" t="s">
        <v>54</v>
      </c>
      <c r="B19" s="41"/>
      <c r="C19" s="42"/>
      <c r="D19" s="42"/>
      <c r="E19" s="81"/>
      <c r="F19" s="80"/>
      <c r="G19" s="61">
        <f t="shared" si="4"/>
        <v>0</v>
      </c>
      <c r="H19" s="62"/>
      <c r="I19" s="62"/>
      <c r="J19" s="62"/>
      <c r="K19" s="62"/>
      <c r="L19" s="63">
        <f t="shared" si="2"/>
        <v>0</v>
      </c>
    </row>
    <row r="20" spans="1:12">
      <c r="B20" s="147" t="s">
        <v>76</v>
      </c>
      <c r="C20" s="148"/>
      <c r="D20" s="148"/>
      <c r="E20" s="148"/>
      <c r="F20" s="148"/>
      <c r="G20" s="46">
        <f t="shared" ref="G20:K20" si="7">G21+G24+G27</f>
        <v>0</v>
      </c>
      <c r="H20" s="46">
        <f t="shared" si="7"/>
        <v>0</v>
      </c>
      <c r="I20" s="46">
        <f t="shared" si="7"/>
        <v>0</v>
      </c>
      <c r="J20" s="46">
        <f t="shared" si="7"/>
        <v>0</v>
      </c>
      <c r="K20" s="46">
        <f t="shared" si="7"/>
        <v>0</v>
      </c>
      <c r="L20" s="77">
        <f>SUM(H20:K20)</f>
        <v>0</v>
      </c>
    </row>
    <row r="21" spans="1:12">
      <c r="B21" s="145" t="s">
        <v>77</v>
      </c>
      <c r="C21" s="146"/>
      <c r="D21" s="146"/>
      <c r="E21" s="146"/>
      <c r="F21" s="146"/>
      <c r="G21" s="47">
        <f t="shared" ref="G21:K21" si="8">SUM(G22:G23)</f>
        <v>0</v>
      </c>
      <c r="H21" s="47">
        <f t="shared" si="8"/>
        <v>0</v>
      </c>
      <c r="I21" s="47">
        <f t="shared" si="8"/>
        <v>0</v>
      </c>
      <c r="J21" s="47">
        <f t="shared" si="8"/>
        <v>0</v>
      </c>
      <c r="K21" s="47">
        <f t="shared" si="8"/>
        <v>0</v>
      </c>
      <c r="L21" s="78">
        <f t="shared" ref="L21:L29" si="9">SUM(H21:K21)</f>
        <v>0</v>
      </c>
    </row>
    <row r="22" spans="1:12" ht="13.5" thickBot="1">
      <c r="B22" s="41"/>
      <c r="C22" s="42"/>
      <c r="D22" s="42"/>
      <c r="E22" s="81"/>
      <c r="F22" s="80"/>
      <c r="G22" s="61">
        <f t="shared" ref="G22:G23" si="10">E22*F22</f>
        <v>0</v>
      </c>
      <c r="H22" s="62"/>
      <c r="I22" s="62"/>
      <c r="J22" s="62"/>
      <c r="K22" s="62"/>
      <c r="L22" s="63">
        <f t="shared" si="9"/>
        <v>0</v>
      </c>
    </row>
    <row r="23" spans="1:12" ht="13.5" thickBot="1">
      <c r="A23" s="31" t="s">
        <v>54</v>
      </c>
      <c r="B23" s="41"/>
      <c r="C23" s="42"/>
      <c r="D23" s="42"/>
      <c r="E23" s="81"/>
      <c r="F23" s="80"/>
      <c r="G23" s="61">
        <f t="shared" si="10"/>
        <v>0</v>
      </c>
      <c r="H23" s="62"/>
      <c r="I23" s="62"/>
      <c r="J23" s="62"/>
      <c r="K23" s="62"/>
      <c r="L23" s="63">
        <f t="shared" si="9"/>
        <v>0</v>
      </c>
    </row>
    <row r="24" spans="1:12">
      <c r="B24" s="145" t="s">
        <v>78</v>
      </c>
      <c r="C24" s="146"/>
      <c r="D24" s="146"/>
      <c r="E24" s="146"/>
      <c r="F24" s="146"/>
      <c r="G24" s="48">
        <f t="shared" ref="G24:K24" si="11">SUM(G25:G26)</f>
        <v>0</v>
      </c>
      <c r="H24" s="47">
        <f t="shared" si="11"/>
        <v>0</v>
      </c>
      <c r="I24" s="47">
        <f t="shared" si="11"/>
        <v>0</v>
      </c>
      <c r="J24" s="47">
        <f t="shared" si="11"/>
        <v>0</v>
      </c>
      <c r="K24" s="47">
        <f t="shared" si="11"/>
        <v>0</v>
      </c>
      <c r="L24" s="78">
        <f t="shared" si="9"/>
        <v>0</v>
      </c>
    </row>
    <row r="25" spans="1:12" ht="13.5" thickBot="1">
      <c r="B25" s="41"/>
      <c r="C25" s="42"/>
      <c r="D25" s="42"/>
      <c r="E25" s="81"/>
      <c r="F25" s="80"/>
      <c r="G25" s="61">
        <f t="shared" ref="G25:G26" si="12">E25*F25</f>
        <v>0</v>
      </c>
      <c r="H25" s="62"/>
      <c r="I25" s="62"/>
      <c r="J25" s="62"/>
      <c r="K25" s="62"/>
      <c r="L25" s="63">
        <f t="shared" si="9"/>
        <v>0</v>
      </c>
    </row>
    <row r="26" spans="1:12" ht="13.5" thickBot="1">
      <c r="A26" s="31" t="s">
        <v>54</v>
      </c>
      <c r="B26" s="41"/>
      <c r="C26" s="42"/>
      <c r="D26" s="42"/>
      <c r="E26" s="81"/>
      <c r="F26" s="80"/>
      <c r="G26" s="61">
        <f t="shared" si="12"/>
        <v>0</v>
      </c>
      <c r="H26" s="62"/>
      <c r="I26" s="62"/>
      <c r="J26" s="62"/>
      <c r="K26" s="62"/>
      <c r="L26" s="63">
        <f t="shared" si="9"/>
        <v>0</v>
      </c>
    </row>
    <row r="27" spans="1:12">
      <c r="B27" s="145" t="s">
        <v>79</v>
      </c>
      <c r="C27" s="146"/>
      <c r="D27" s="146"/>
      <c r="E27" s="146"/>
      <c r="F27" s="146"/>
      <c r="G27" s="48">
        <f t="shared" ref="G27:K27" si="13">SUM(G28:G29)</f>
        <v>0</v>
      </c>
      <c r="H27" s="47">
        <f t="shared" si="13"/>
        <v>0</v>
      </c>
      <c r="I27" s="47">
        <f t="shared" si="13"/>
        <v>0</v>
      </c>
      <c r="J27" s="47">
        <f t="shared" si="13"/>
        <v>0</v>
      </c>
      <c r="K27" s="47">
        <f t="shared" si="13"/>
        <v>0</v>
      </c>
      <c r="L27" s="78">
        <f t="shared" si="9"/>
        <v>0</v>
      </c>
    </row>
    <row r="28" spans="1:12" ht="13.5" thickBot="1">
      <c r="B28" s="41"/>
      <c r="C28" s="42"/>
      <c r="D28" s="42"/>
      <c r="E28" s="81"/>
      <c r="F28" s="80"/>
      <c r="G28" s="61">
        <f t="shared" ref="G28:G29" si="14">E28*F28</f>
        <v>0</v>
      </c>
      <c r="H28" s="62"/>
      <c r="I28" s="62"/>
      <c r="J28" s="62"/>
      <c r="K28" s="62"/>
      <c r="L28" s="63">
        <f t="shared" si="9"/>
        <v>0</v>
      </c>
    </row>
    <row r="29" spans="1:12" ht="13.5" thickBot="1">
      <c r="A29" s="31" t="s">
        <v>54</v>
      </c>
      <c r="B29" s="41"/>
      <c r="C29" s="42"/>
      <c r="D29" s="42"/>
      <c r="E29" s="81"/>
      <c r="F29" s="80"/>
      <c r="G29" s="61">
        <f t="shared" si="14"/>
        <v>0</v>
      </c>
      <c r="H29" s="62"/>
      <c r="I29" s="62"/>
      <c r="J29" s="62"/>
      <c r="K29" s="62"/>
      <c r="L29" s="63">
        <f t="shared" si="9"/>
        <v>0</v>
      </c>
    </row>
    <row r="30" spans="1:12">
      <c r="B30" s="147" t="s">
        <v>80</v>
      </c>
      <c r="C30" s="148"/>
      <c r="D30" s="148"/>
      <c r="E30" s="148"/>
      <c r="F30" s="148"/>
      <c r="G30" s="46">
        <f t="shared" ref="G30:K30" si="15">G31+G34</f>
        <v>0</v>
      </c>
      <c r="H30" s="46">
        <f t="shared" si="15"/>
        <v>0</v>
      </c>
      <c r="I30" s="46">
        <f t="shared" si="15"/>
        <v>0</v>
      </c>
      <c r="J30" s="46">
        <f t="shared" si="15"/>
        <v>0</v>
      </c>
      <c r="K30" s="46">
        <f t="shared" si="15"/>
        <v>0</v>
      </c>
      <c r="L30" s="77">
        <f>SUM(H30:K30)</f>
        <v>0</v>
      </c>
    </row>
    <row r="31" spans="1:12">
      <c r="B31" s="145" t="s">
        <v>81</v>
      </c>
      <c r="C31" s="146"/>
      <c r="D31" s="146"/>
      <c r="E31" s="146"/>
      <c r="F31" s="146"/>
      <c r="G31" s="47">
        <f t="shared" ref="G31:K31" si="16">SUM(G32:G33)</f>
        <v>0</v>
      </c>
      <c r="H31" s="47">
        <f t="shared" si="16"/>
        <v>0</v>
      </c>
      <c r="I31" s="47">
        <f t="shared" si="16"/>
        <v>0</v>
      </c>
      <c r="J31" s="47">
        <f t="shared" si="16"/>
        <v>0</v>
      </c>
      <c r="K31" s="47">
        <f t="shared" si="16"/>
        <v>0</v>
      </c>
      <c r="L31" s="78">
        <f t="shared" ref="L31:L36" si="17">SUM(H31:K31)</f>
        <v>0</v>
      </c>
    </row>
    <row r="32" spans="1:12" ht="13.5" thickBot="1">
      <c r="B32" s="41"/>
      <c r="C32" s="42"/>
      <c r="D32" s="42"/>
      <c r="E32" s="81"/>
      <c r="F32" s="80"/>
      <c r="G32" s="61">
        <f t="shared" ref="G32:G33" si="18">E32*F32</f>
        <v>0</v>
      </c>
      <c r="H32" s="62"/>
      <c r="I32" s="62"/>
      <c r="J32" s="62"/>
      <c r="K32" s="62"/>
      <c r="L32" s="63">
        <f t="shared" si="17"/>
        <v>0</v>
      </c>
    </row>
    <row r="33" spans="1:12" ht="13.5" thickBot="1">
      <c r="A33" s="31" t="s">
        <v>54</v>
      </c>
      <c r="B33" s="41"/>
      <c r="C33" s="42"/>
      <c r="D33" s="42"/>
      <c r="E33" s="81"/>
      <c r="F33" s="80"/>
      <c r="G33" s="61">
        <f t="shared" si="18"/>
        <v>0</v>
      </c>
      <c r="H33" s="62"/>
      <c r="I33" s="62"/>
      <c r="J33" s="62"/>
      <c r="K33" s="62"/>
      <c r="L33" s="63">
        <f t="shared" si="17"/>
        <v>0</v>
      </c>
    </row>
    <row r="34" spans="1:12">
      <c r="B34" s="145" t="s">
        <v>82</v>
      </c>
      <c r="C34" s="146"/>
      <c r="D34" s="146"/>
      <c r="E34" s="146"/>
      <c r="F34" s="146"/>
      <c r="G34" s="48">
        <f t="shared" ref="G34:K34" si="19">SUM(G35:G36)</f>
        <v>0</v>
      </c>
      <c r="H34" s="47">
        <f t="shared" si="19"/>
        <v>0</v>
      </c>
      <c r="I34" s="47">
        <f t="shared" si="19"/>
        <v>0</v>
      </c>
      <c r="J34" s="47">
        <f t="shared" si="19"/>
        <v>0</v>
      </c>
      <c r="K34" s="47">
        <f t="shared" si="19"/>
        <v>0</v>
      </c>
      <c r="L34" s="78">
        <f t="shared" si="17"/>
        <v>0</v>
      </c>
    </row>
    <row r="35" spans="1:12" ht="13.5" thickBot="1">
      <c r="B35" s="41"/>
      <c r="C35" s="42"/>
      <c r="D35" s="42"/>
      <c r="E35" s="81"/>
      <c r="F35" s="80"/>
      <c r="G35" s="61">
        <f t="shared" ref="G35:G36" si="20">E35*F35</f>
        <v>0</v>
      </c>
      <c r="H35" s="62"/>
      <c r="I35" s="62"/>
      <c r="J35" s="62"/>
      <c r="K35" s="62"/>
      <c r="L35" s="63">
        <f t="shared" si="17"/>
        <v>0</v>
      </c>
    </row>
    <row r="36" spans="1:12" ht="13.5" thickBot="1">
      <c r="A36" s="31" t="s">
        <v>54</v>
      </c>
      <c r="B36" s="41"/>
      <c r="C36" s="42"/>
      <c r="D36" s="42"/>
      <c r="E36" s="81"/>
      <c r="F36" s="80"/>
      <c r="G36" s="61">
        <f t="shared" si="20"/>
        <v>0</v>
      </c>
      <c r="H36" s="62"/>
      <c r="I36" s="62"/>
      <c r="J36" s="62"/>
      <c r="K36" s="62"/>
      <c r="L36" s="63">
        <f t="shared" si="17"/>
        <v>0</v>
      </c>
    </row>
    <row r="37" spans="1:12">
      <c r="B37" s="147" t="s">
        <v>27</v>
      </c>
      <c r="C37" s="148"/>
      <c r="D37" s="148"/>
      <c r="E37" s="148"/>
      <c r="F37" s="148"/>
      <c r="G37" s="148"/>
      <c r="H37" s="148"/>
      <c r="I37" s="148"/>
      <c r="J37" s="148"/>
      <c r="K37" s="149"/>
      <c r="L37" s="76">
        <f>L38</f>
        <v>0</v>
      </c>
    </row>
    <row r="38" spans="1:12" ht="14.25" customHeight="1">
      <c r="B38" s="150" t="s">
        <v>28</v>
      </c>
      <c r="C38" s="124"/>
      <c r="D38" s="124"/>
      <c r="E38" s="124"/>
      <c r="F38" s="124"/>
      <c r="G38" s="72">
        <f>H38+J38</f>
        <v>0</v>
      </c>
      <c r="H38" s="66"/>
      <c r="I38" s="67"/>
      <c r="J38" s="66"/>
      <c r="K38" s="68"/>
      <c r="L38" s="73">
        <f>SUM(H38:K38)</f>
        <v>0</v>
      </c>
    </row>
    <row r="39" spans="1:12" ht="12.75" customHeight="1" thickBot="1">
      <c r="B39" s="151" t="s">
        <v>83</v>
      </c>
      <c r="C39" s="152"/>
      <c r="D39" s="152"/>
      <c r="E39" s="152"/>
      <c r="F39" s="152"/>
      <c r="G39" s="74">
        <f>G7+G20+G30+G38</f>
        <v>0</v>
      </c>
      <c r="H39" s="74">
        <f>H7+H20+H30+H38</f>
        <v>0</v>
      </c>
      <c r="I39" s="74">
        <f>I7+I20+I30</f>
        <v>0</v>
      </c>
      <c r="J39" s="74">
        <f>J7+J20+J30+J38</f>
        <v>0</v>
      </c>
      <c r="K39" s="74">
        <f>K7+K20+K30</f>
        <v>0</v>
      </c>
      <c r="L39" s="75">
        <f>SUM(H39:K39)</f>
        <v>0</v>
      </c>
    </row>
    <row r="40" spans="1:12" ht="13.5" thickTop="1">
      <c r="G40" s="59"/>
    </row>
  </sheetData>
  <sheetProtection algorithmName="SHA-512" hashValue="3U4vuMsfxJMSih05WFqL1jE2jg7RcWgYexGeL82VzleMIK09z+dr8Hbrb0A/Wx3nWix3Tk85pb0vuGSG7LgfbA==" saltValue="LEZnWuWo0NwuFkiTTgnQVg==" spinCount="100000" sheet="1" formatCells="0" formatColumns="0" formatRows="0" insertColumns="0" insertRows="0" insertHyperlinks="0" deleteColumns="0" deleteRows="0" sort="0" autoFilter="0" pivotTables="0"/>
  <mergeCells count="26">
    <mergeCell ref="B17:F17"/>
    <mergeCell ref="B1:L1"/>
    <mergeCell ref="B2:L2"/>
    <mergeCell ref="B4:C5"/>
    <mergeCell ref="D4:D5"/>
    <mergeCell ref="E4:E5"/>
    <mergeCell ref="F4:F5"/>
    <mergeCell ref="G4:G5"/>
    <mergeCell ref="H4:H5"/>
    <mergeCell ref="I4:J4"/>
    <mergeCell ref="K4:K5"/>
    <mergeCell ref="L4:L5"/>
    <mergeCell ref="B7:F7"/>
    <mergeCell ref="B8:F8"/>
    <mergeCell ref="B11:F11"/>
    <mergeCell ref="B14:F14"/>
    <mergeCell ref="B34:F34"/>
    <mergeCell ref="B37:K37"/>
    <mergeCell ref="B38:F38"/>
    <mergeCell ref="B39:F39"/>
    <mergeCell ref="B20:F20"/>
    <mergeCell ref="B21:F21"/>
    <mergeCell ref="B24:F24"/>
    <mergeCell ref="B27:F27"/>
    <mergeCell ref="B30:F30"/>
    <mergeCell ref="B31:F31"/>
  </mergeCells>
  <pageMargins left="0.7" right="0.7" top="0.75" bottom="0.75" header="0.3" footer="0.3"/>
  <ignoredErrors>
    <ignoredError sqref="G7:L8 L38 G10 G9 L9 L10" unlockedFormula="1"/>
    <ignoredError sqref="G11:L11 G14:L14 G12:G13 L12:L13 G17:L17 G15:G16 L15:L16 G20:L21 G18:G19 L18:L19 G24:L24 G22:G23 L22:L23 G27:L27 G25:G26 L25:L26 G30:L31 G28 L28 G29 L29 G34:L34 G32:G33 L32:L33 G35:G36 L35:L36" formula="1" unlockedFormula="1"/>
  </ignoredErrors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2" ma:contentTypeDescription="Crear nuevo documento." ma:contentTypeScope="" ma:versionID="6d30ce4871c334289c7ef0eaa55f333a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49ac1231bd3b8fd4d89cdb84648693ba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F418ED-AD73-4CFB-AB91-DABE49B9D68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629BB3E-1723-488D-950A-45B1BC2E8D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3A288B-0A2D-4404-8FD8-1AB65D0E1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</vt:lpstr>
      <vt:lpstr>PPTO GENERAL</vt:lpstr>
      <vt:lpstr>PPTO PARTIDAS RUBROS</vt:lpstr>
      <vt:lpstr>PPTO ACTIVIDADES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Galaz De La Torre, Javier</cp:lastModifiedBy>
  <cp:lastPrinted>2020-02-25T14:13:19Z</cp:lastPrinted>
  <dcterms:created xsi:type="dcterms:W3CDTF">2018-05-23T06:58:30Z</dcterms:created>
  <dcterms:modified xsi:type="dcterms:W3CDTF">2021-04-21T09:45:32Z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</Properties>
</file>