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Castellano/"/>
    </mc:Choice>
  </mc:AlternateContent>
  <xr:revisionPtr revIDLastSave="917" documentId="13_ncr:1_{E1484B8D-4F33-458F-B0B2-F9E3F51B6783}" xr6:coauthVersionLast="47" xr6:coauthVersionMax="47" xr10:uidLastSave="{D372BCC3-CE02-451C-811C-E1A3B60A1AF0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ACTIVIDADES'!$B$7:$H$43</definedName>
    <definedName name="_xlnm.Print_Area" localSheetId="3">'PPTO ACTIVIDADES'!$A$1:$H$43</definedName>
    <definedName name="_xlnm.Print_Area" localSheetId="2">'PPTO PARTIDAS RUBROS'!$A$1:$I$61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  <c r="I60" i="3"/>
  <c r="H41" i="4"/>
  <c r="I51" i="3" l="1"/>
  <c r="I9" i="3" l="1"/>
  <c r="H40" i="4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3" i="3" s="1"/>
  <c r="I52" i="3"/>
  <c r="I50" i="3"/>
  <c r="I49" i="3"/>
  <c r="I48" i="3"/>
  <c r="I46" i="3"/>
  <c r="I45" i="3"/>
  <c r="I44" i="3" s="1"/>
  <c r="C12" i="2" s="1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38" i="3" l="1"/>
  <c r="I47" i="3"/>
  <c r="I32" i="3"/>
  <c r="I14" i="3"/>
  <c r="H8" i="4"/>
  <c r="I26" i="3"/>
  <c r="C9" i="2" s="1"/>
  <c r="I20" i="3"/>
  <c r="I8" i="3"/>
  <c r="C6" i="2" s="1"/>
  <c r="C8" i="2"/>
  <c r="C17" i="2"/>
  <c r="C13" i="2"/>
  <c r="C11" i="2"/>
  <c r="C10" i="2"/>
  <c r="C14" i="2"/>
  <c r="H18" i="4"/>
  <c r="H35" i="4"/>
  <c r="H38" i="4"/>
  <c r="H25" i="4"/>
  <c r="H12" i="4"/>
  <c r="H28" i="4"/>
  <c r="H21" i="4"/>
  <c r="H15" i="4"/>
  <c r="H31" i="4"/>
  <c r="H24" i="4" l="1"/>
  <c r="H11" i="4"/>
  <c r="H34" i="4"/>
  <c r="H43" i="4" l="1"/>
  <c r="I57" i="3"/>
  <c r="C7" i="2"/>
  <c r="C15" i="2" l="1"/>
  <c r="D26" i="2" s="1"/>
  <c r="I61" i="3"/>
  <c r="C18" i="2" l="1"/>
  <c r="C19" i="2" l="1"/>
  <c r="D25" i="2" s="1"/>
  <c r="E26" i="2"/>
  <c r="E24" i="2" l="1"/>
  <c r="E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12F2BC7E-F4C1-4BC5-883A-A66D4F574B80}">
      <text>
        <r>
          <rPr>
            <sz val="9"/>
            <color indexed="81"/>
            <rFont val="Tahoma"/>
            <family val="2"/>
          </rPr>
          <t xml:space="preserve">Sólo en caso de necesitar proforma según las bases reguladoras de esta convocatoria (Resolución del 26/03/2026)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19" authorId="1" shapeId="0" xr:uid="{48F03B50-8AED-4B08-A1AC-A78169FB5D4F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25" authorId="1" shapeId="0" xr:uid="{4C89FFE2-A280-441E-9DEA-A9C6F9FBA03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31" authorId="1" shapeId="0" xr:uid="{C0CEBB1F-58D6-4A0A-8B0A-4468A2424E11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37" authorId="1" shapeId="0" xr:uid="{5E3AE03F-764C-4671-ACD6-9B4B091349AE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43" authorId="1" shapeId="0" xr:uid="{92418011-65D0-4A93-9AE9-5B43E0EF249A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46" authorId="1" shapeId="0" xr:uid="{74F4CC05-07D7-4C91-8945-6D443BDAE14A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52" authorId="1" shapeId="0" xr:uid="{9AB5C2D3-F9FA-4AAE-A771-D5585BBCB0B3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56" authorId="1" shapeId="0" xr:uid="{C03D8C7B-E7AD-444E-A234-87B6B740B1D5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B8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 xr:uid="{00000000-0006-0000-0300-000004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14" authorId="3" shapeId="0" xr:uid="{ED85BB2F-D151-4BAE-85E2-9AEA1F1A5E07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17" authorId="3" shapeId="0" xr:uid="{212A722A-D3B6-4E23-95D0-9B808AB44EE2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0" authorId="3" shapeId="0" xr:uid="{B613750F-9C75-4C30-83DA-895EF4B58C5C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3" authorId="3" shapeId="0" xr:uid="{C8780A51-B709-42A3-9760-07D28AC266D7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7" authorId="3" shapeId="0" xr:uid="{8DAB6105-A2FA-40B2-8E3D-13776A3F7D5D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0" authorId="3" shapeId="0" xr:uid="{323AB14B-396B-4305-B39A-BEF6634FB63D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3" authorId="3" shapeId="0" xr:uid="{37266103-8FDE-473E-90DA-20089453CA75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7" authorId="3" shapeId="0" xr:uid="{B49F69BD-6C1A-4DF7-B992-F358F0085B5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40" authorId="3" shapeId="0" xr:uid="{AF76A0E3-42AC-437F-BC25-2C23AF259BC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<sst xmlns="http://schemas.openxmlformats.org/spreadsheetml/2006/main" count="117" uniqueCount="84">
  <si>
    <t>AVCD [10]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</si>
  <si>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</si>
  <si>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</si>
  <si>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</si>
  <si>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</si>
  <si>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</si>
  <si>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</si>
  <si>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</si>
  <si>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</si>
  <si>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</si>
  <si>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PARTIDAS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</si>
  <si>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</si>
  <si>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</si>
  <si>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</si>
  <si>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</si>
  <si>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</si>
  <si>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</si>
  <si>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</si>
  <si>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</si>
  <si>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</si>
  <si>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</si>
  <si>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</si>
  <si>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</si>
  <si>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</si>
  <si>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</si>
  <si>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</si>
  <si>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Límite Máximo</t>
  </si>
  <si>
    <t>Cumplimiento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</si>
  <si>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</si>
  <si>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</si>
  <si>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</si>
  <si>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</si>
  <si>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</si>
  <si>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</si>
  <si>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</si>
  <si>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</si>
  <si>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</si>
  <si>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</si>
  <si>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</si>
  <si>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</si>
  <si>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</si>
  <si>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</si>
  <si>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</si>
  <si>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</si>
  <si>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</si>
  <si>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</si>
  <si>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</si>
  <si>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</si>
  <si>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</si>
  <si>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</si>
  <si>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</si>
  <si>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</si>
  <si>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</si>
  <si>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</si>
  <si>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</si>
  <si>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</si>
  <si>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</si>
  <si>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</si>
  <si>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</si>
  <si>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</si>
  <si>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</si>
  <si>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</si>
  <si>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</si>
  <si>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</si>
  <si>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</si>
  <si>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</si>
  <si>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</si>
  <si>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</si>
  <si>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</si>
  <si>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</si>
  <si>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</si>
  <si>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</si>
  <si>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</si>
  <si>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t>Gastos administrativos en la CAE [35]</t>
  </si>
  <si>
    <t>Subvención (€)
eLankidetza</t>
  </si>
  <si>
    <t>Personal local y expatriado 
Límite máximo 30% total presupuesto, salvo excepciones (Base 23.3 Resolución 26 marzo 2026)</t>
  </si>
  <si>
    <t>Costes indirectos 
(Base 23.2 Resolución 26 marzo 2026)</t>
  </si>
  <si>
    <t>Tabla de control requisitos presupuestarios</t>
  </si>
  <si>
    <r>
      <t>PRESUPUESTO DEL PROYECTO DESGLOSADO POR PARTIDAS Y RUBROS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</si>
  <si>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r>
      <t>PRESUPUESTO DEL PROYECTO DESGLOSADO POR ACTIVIDADES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</si>
  <si>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r>
      <t xml:space="preserve">CONVOCATORIA PROYECTOS DE COOPERACIÓN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PRESUPUESTO GENERAL  </t>
    </r>
    <r>
      <rPr>
        <b/>
        <i/>
        <sz val="18"/>
        <color rgb="FFFF0000"/>
        <rFont val="Arial"/>
        <family val="2"/>
      </rPr>
      <t>K2</t>
    </r>
  </si>
  <si>
    <t>K2</t>
  </si>
  <si>
    <t>Total subvención
Máximo 500.000€ (Base 9 Resolución 26 marzo 2026)</t>
  </si>
  <si>
    <t>2026-000-1014523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</si>
</sst>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000"/>
    <numFmt numFmtId="166" formatCode="#,##0.00000000"/>
  </numFmts>
  <fonts count="27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6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13" fillId="4" borderId="10" xfId="2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6" fillId="8" borderId="8" xfId="0" applyFont="1" applyFill="1" applyBorder="1" applyAlignment="1" applyProtection="1">
      <alignment vertical="center"/>
      <protection locked="0"/>
    </xf>
    <xf numFmtId="0" fontId="6" fillId="8" borderId="3" xfId="2" applyFont="1" applyFill="1" applyBorder="1" applyAlignment="1" applyProtection="1">
      <alignment horizontal="left" vertical="center" wrapText="1"/>
      <protection locked="0"/>
    </xf>
    <xf numFmtId="0" fontId="6" fillId="8" borderId="12" xfId="2" applyFont="1" applyFill="1" applyBorder="1" applyAlignment="1" applyProtection="1">
      <alignment vertical="center" wrapText="1"/>
      <protection locked="0"/>
    </xf>
    <xf numFmtId="0" fontId="6" fillId="8" borderId="13" xfId="2" applyFont="1" applyFill="1" applyBorder="1" applyAlignment="1" applyProtection="1">
      <alignment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17" fillId="5" borderId="16" xfId="0" applyNumberFormat="1" applyFont="1" applyFill="1" applyBorder="1" applyProtection="1">
      <protection locked="0"/>
    </xf>
    <xf numFmtId="0" fontId="0" fillId="0" borderId="41" xfId="0" applyBorder="1"/>
    <xf numFmtId="0" fontId="7" fillId="3" borderId="44" xfId="0" applyFont="1" applyFill="1" applyBorder="1" applyAlignment="1">
      <alignment vertical="center" wrapText="1"/>
    </xf>
    <xf numFmtId="166" fontId="0" fillId="0" borderId="0" xfId="0" applyNumberFormat="1"/>
    <xf numFmtId="165" fontId="0" fillId="0" borderId="0" xfId="0" applyNumberFormat="1"/>
    <xf numFmtId="0" fontId="19" fillId="7" borderId="44" xfId="0" applyFont="1" applyFill="1" applyBorder="1" applyAlignment="1">
      <alignment vertical="center" wrapText="1"/>
    </xf>
    <xf numFmtId="4" fontId="0" fillId="0" borderId="0" xfId="0" applyNumberFormat="1"/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164" fontId="21" fillId="0" borderId="0" xfId="1" applyFont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/>
    <xf numFmtId="0" fontId="1" fillId="0" borderId="4" xfId="2" applyFont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9" fillId="7" borderId="29" xfId="2" applyFont="1" applyFill="1" applyBorder="1" applyAlignment="1" applyProtection="1">
      <alignment vertical="center"/>
      <protection locked="0"/>
    </xf>
    <xf numFmtId="0" fontId="19" fillId="7" borderId="12" xfId="2" applyFont="1" applyFill="1" applyBorder="1" applyAlignment="1" applyProtection="1">
      <alignment vertical="center"/>
      <protection locked="0"/>
    </xf>
    <xf numFmtId="0" fontId="19" fillId="7" borderId="13" xfId="2" applyFont="1" applyFill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7" xfId="2" applyFont="1" applyBorder="1" applyAlignment="1" applyProtection="1">
      <alignment vertical="center"/>
      <protection locked="0"/>
    </xf>
    <xf numFmtId="0" fontId="19" fillId="7" borderId="38" xfId="2" applyFont="1" applyFill="1" applyBorder="1" applyAlignment="1" applyProtection="1">
      <alignment vertical="center"/>
      <protection locked="0"/>
    </xf>
    <xf numFmtId="0" fontId="19" fillId="7" borderId="14" xfId="2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11" fillId="0" borderId="0" xfId="0" applyFont="1" applyProtection="1">
      <protection locked="0"/>
    </xf>
    <xf numFmtId="4" fontId="6" fillId="10" borderId="16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4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7" fillId="8" borderId="9" xfId="2" applyNumberFormat="1" applyFont="1" applyFill="1" applyBorder="1" applyAlignment="1" applyProtection="1">
      <alignment horizontal="right" vertical="center" wrapText="1"/>
      <protection locked="0"/>
    </xf>
    <xf numFmtId="3" fontId="18" fillId="3" borderId="48" xfId="2" applyNumberFormat="1" applyFont="1" applyFill="1" applyBorder="1" applyAlignment="1">
      <alignment horizontal="right" vertical="center" wrapText="1"/>
    </xf>
    <xf numFmtId="0" fontId="7" fillId="8" borderId="23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vertical="center" wrapText="1"/>
    </xf>
    <xf numFmtId="0" fontId="19" fillId="7" borderId="51" xfId="0" applyFont="1" applyFill="1" applyBorder="1" applyAlignment="1">
      <alignment vertical="center" wrapText="1"/>
    </xf>
    <xf numFmtId="4" fontId="7" fillId="0" borderId="3" xfId="2" applyNumberFormat="1" applyFont="1" applyBorder="1" applyAlignment="1" applyProtection="1">
      <alignment horizontal="center" vertical="center" wrapText="1"/>
      <protection locked="0"/>
    </xf>
    <xf numFmtId="3" fontId="1" fillId="0" borderId="3" xfId="2" applyNumberFormat="1" applyFont="1" applyBorder="1" applyAlignment="1" applyProtection="1">
      <alignment horizontal="center" vertical="center" wrapText="1"/>
      <protection locked="0"/>
    </xf>
    <xf numFmtId="3" fontId="7" fillId="0" borderId="3" xfId="2" applyNumberFormat="1" applyFont="1" applyBorder="1" applyAlignment="1" applyProtection="1">
      <alignment horizontal="center" vertical="center" wrapText="1"/>
      <protection locked="0"/>
    </xf>
    <xf numFmtId="3" fontId="18" fillId="8" borderId="48" xfId="2" applyNumberFormat="1" applyFont="1" applyFill="1" applyBorder="1" applyAlignment="1">
      <alignment horizontal="right" vertical="center" wrapText="1"/>
    </xf>
    <xf numFmtId="3" fontId="20" fillId="7" borderId="9" xfId="2" applyNumberFormat="1" applyFont="1" applyFill="1" applyBorder="1" applyAlignment="1">
      <alignment horizontal="right" vertical="center" wrapText="1"/>
    </xf>
    <xf numFmtId="3" fontId="20" fillId="7" borderId="15" xfId="2" applyNumberFormat="1" applyFont="1" applyFill="1" applyBorder="1" applyAlignment="1">
      <alignment horizontal="right" vertical="center"/>
    </xf>
    <xf numFmtId="0" fontId="0" fillId="0" borderId="5" xfId="0" applyBorder="1"/>
    <xf numFmtId="2" fontId="0" fillId="0" borderId="0" xfId="0" applyNumberFormat="1" applyBorder="1"/>
    <xf numFmtId="4" fontId="6" fillId="13" borderId="3" xfId="0" applyNumberFormat="1" applyFont="1" applyFill="1" applyBorder="1" applyAlignment="1">
      <alignment horizontal="center" vertical="center" wrapText="1"/>
    </xf>
    <xf numFmtId="4" fontId="6" fillId="14" borderId="3" xfId="0" applyNumberFormat="1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53" xfId="0" applyNumberFormat="1" applyBorder="1"/>
    <xf numFmtId="0" fontId="24" fillId="0" borderId="0" xfId="0" applyFont="1"/>
    <xf numFmtId="0" fontId="24" fillId="0" borderId="0" xfId="0" applyFont="1" applyAlignment="1">
      <alignment vertical="center"/>
    </xf>
    <xf numFmtId="0" fontId="11" fillId="0" borderId="5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3" fontId="7" fillId="0" borderId="45" xfId="0" applyNumberFormat="1" applyFont="1" applyBorder="1" applyAlignment="1">
      <alignment horizontal="right" vertical="center" wrapText="1"/>
    </xf>
    <xf numFmtId="3" fontId="7" fillId="8" borderId="25" xfId="0" applyNumberFormat="1" applyFont="1" applyFill="1" applyBorder="1" applyAlignment="1">
      <alignment vertical="center" wrapText="1"/>
    </xf>
    <xf numFmtId="3" fontId="5" fillId="0" borderId="45" xfId="0" applyNumberFormat="1" applyFont="1" applyBorder="1" applyAlignment="1">
      <alignment horizontal="right" vertical="center" wrapText="1"/>
    </xf>
    <xf numFmtId="4" fontId="1" fillId="12" borderId="9" xfId="2" applyNumberFormat="1" applyFont="1" applyFill="1" applyBorder="1" applyAlignment="1" applyProtection="1">
      <alignment horizontal="right" vertical="center" wrapText="1"/>
      <protection locked="0"/>
    </xf>
    <xf numFmtId="0" fontId="26" fillId="9" borderId="33" xfId="0" applyFont="1" applyFill="1" applyBorder="1" applyAlignment="1">
      <alignment horizontal="center" vertical="center" wrapText="1"/>
    </xf>
    <xf numFmtId="0" fontId="6" fillId="8" borderId="54" xfId="2" applyFont="1" applyFill="1" applyBorder="1" applyAlignment="1" applyProtection="1">
      <alignment horizontal="left" vertical="center"/>
      <protection locked="0"/>
    </xf>
    <xf numFmtId="3" fontId="20" fillId="7" borderId="9" xfId="2" applyNumberFormat="1" applyFont="1" applyFill="1" applyBorder="1" applyAlignment="1" applyProtection="1">
      <alignment vertical="center"/>
      <protection locked="0"/>
    </xf>
    <xf numFmtId="4" fontId="6" fillId="3" borderId="48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55" xfId="2" applyNumberFormat="1" applyFont="1" applyFill="1" applyBorder="1" applyAlignment="1" applyProtection="1">
      <alignment vertical="center"/>
      <protection locked="0"/>
    </xf>
    <xf numFmtId="4" fontId="6" fillId="0" borderId="48" xfId="2" applyNumberFormat="1" applyFont="1" applyFill="1" applyBorder="1" applyAlignment="1">
      <alignment horizontal="right" vertical="center" wrapText="1"/>
    </xf>
    <xf numFmtId="3" fontId="20" fillId="7" borderId="15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45" xfId="0" applyNumberFormat="1" applyFont="1" applyFill="1" applyBorder="1" applyAlignment="1">
      <alignment horizontal="right" vertical="center" wrapText="1"/>
    </xf>
    <xf numFmtId="3" fontId="20" fillId="7" borderId="52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14" borderId="4" xfId="0" applyFont="1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19" fillId="7" borderId="43" xfId="0" applyFont="1" applyFill="1" applyBorder="1" applyAlignment="1">
      <alignment horizontal="center" vertical="center" wrapText="1"/>
    </xf>
    <xf numFmtId="0" fontId="19" fillId="7" borderId="49" xfId="0" applyFont="1" applyFill="1" applyBorder="1" applyAlignment="1">
      <alignment horizontal="center" vertical="center" wrapText="1"/>
    </xf>
    <xf numFmtId="0" fontId="19" fillId="7" borderId="50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left" vertical="center" wrapText="1"/>
    </xf>
    <xf numFmtId="0" fontId="6" fillId="3" borderId="26" xfId="2" applyFont="1" applyFill="1" applyBorder="1" applyAlignment="1">
      <alignment horizontal="left" vertical="center" wrapText="1"/>
    </xf>
    <xf numFmtId="0" fontId="6" fillId="3" borderId="27" xfId="2" applyFont="1" applyFill="1" applyBorder="1" applyAlignment="1">
      <alignment horizontal="left" vertical="center" wrapText="1"/>
    </xf>
    <xf numFmtId="0" fontId="6" fillId="3" borderId="28" xfId="2" applyFont="1" applyFill="1" applyBorder="1" applyAlignment="1">
      <alignment horizontal="left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0" fontId="19" fillId="7" borderId="19" xfId="2" applyFont="1" applyFill="1" applyBorder="1" applyAlignment="1">
      <alignment horizontal="left" vertical="center"/>
    </xf>
    <xf numFmtId="0" fontId="19" fillId="7" borderId="20" xfId="2" applyFont="1" applyFill="1" applyBorder="1" applyAlignment="1">
      <alignment horizontal="left" vertical="center" wrapText="1"/>
    </xf>
    <xf numFmtId="0" fontId="19" fillId="7" borderId="21" xfId="2" applyFont="1" applyFill="1" applyBorder="1" applyAlignment="1">
      <alignment horizontal="left" vertical="center" wrapText="1"/>
    </xf>
    <xf numFmtId="0" fontId="19" fillId="7" borderId="22" xfId="2" applyFont="1" applyFill="1" applyBorder="1" applyAlignment="1">
      <alignment horizontal="left" vertical="center" wrapText="1"/>
    </xf>
    <xf numFmtId="0" fontId="6" fillId="0" borderId="26" xfId="2" applyFont="1" applyBorder="1" applyAlignment="1" applyProtection="1">
      <alignment horizontal="left" vertical="center" wrapText="1"/>
      <protection locked="0"/>
    </xf>
    <xf numFmtId="0" fontId="6" fillId="0" borderId="27" xfId="2" applyFont="1" applyBorder="1" applyAlignment="1" applyProtection="1">
      <alignment horizontal="left" vertical="center" wrapText="1"/>
      <protection locked="0"/>
    </xf>
    <xf numFmtId="0" fontId="6" fillId="0" borderId="28" xfId="2" applyFont="1" applyBorder="1" applyAlignment="1" applyProtection="1">
      <alignment horizontal="left" vertical="center" wrapText="1"/>
      <protection locked="0"/>
    </xf>
    <xf numFmtId="0" fontId="19" fillId="7" borderId="29" xfId="0" applyFont="1" applyFill="1" applyBorder="1" applyAlignment="1">
      <alignment horizontal="left" vertical="center"/>
    </xf>
    <xf numFmtId="0" fontId="19" fillId="7" borderId="12" xfId="0" applyFont="1" applyFill="1" applyBorder="1" applyAlignment="1">
      <alignment horizontal="left" vertical="center"/>
    </xf>
    <xf numFmtId="0" fontId="19" fillId="7" borderId="13" xfId="0" applyFont="1" applyFill="1" applyBorder="1" applyAlignment="1">
      <alignment horizontal="left" vertical="center"/>
    </xf>
    <xf numFmtId="0" fontId="19" fillId="7" borderId="30" xfId="2" applyFont="1" applyFill="1" applyBorder="1" applyAlignment="1">
      <alignment horizontal="center" vertical="center" wrapText="1"/>
    </xf>
    <xf numFmtId="0" fontId="19" fillId="7" borderId="31" xfId="2" applyFont="1" applyFill="1" applyBorder="1" applyAlignment="1">
      <alignment horizontal="center" vertical="center" wrapText="1"/>
    </xf>
    <xf numFmtId="0" fontId="6" fillId="8" borderId="23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8" borderId="25" xfId="0" applyFont="1" applyFill="1" applyBorder="1" applyAlignment="1" applyProtection="1">
      <alignment horizontal="left" vertical="center" wrapText="1"/>
      <protection locked="0"/>
    </xf>
    <xf numFmtId="0" fontId="19" fillId="7" borderId="46" xfId="2" applyFont="1" applyFill="1" applyBorder="1" applyAlignment="1">
      <alignment horizontal="center" vertical="center" wrapText="1"/>
    </xf>
    <xf numFmtId="0" fontId="19" fillId="7" borderId="47" xfId="2" applyFont="1" applyFill="1" applyBorder="1" applyAlignment="1">
      <alignment horizontal="center" vertical="center" wrapText="1"/>
    </xf>
    <xf numFmtId="0" fontId="19" fillId="7" borderId="34" xfId="2" applyFont="1" applyFill="1" applyBorder="1" applyAlignment="1">
      <alignment horizontal="center" vertical="center"/>
    </xf>
    <xf numFmtId="0" fontId="19" fillId="7" borderId="35" xfId="2" applyFont="1" applyFill="1" applyBorder="1" applyAlignment="1">
      <alignment horizontal="center" vertical="center"/>
    </xf>
    <xf numFmtId="0" fontId="19" fillId="7" borderId="36" xfId="2" applyFont="1" applyFill="1" applyBorder="1" applyAlignment="1">
      <alignment horizontal="center" vertical="center"/>
    </xf>
    <xf numFmtId="0" fontId="19" fillId="7" borderId="37" xfId="2" applyFont="1" applyFill="1" applyBorder="1" applyAlignment="1">
      <alignment horizontal="center" vertical="center"/>
    </xf>
    <xf numFmtId="0" fontId="19" fillId="7" borderId="30" xfId="2" applyFont="1" applyFill="1" applyBorder="1" applyAlignment="1">
      <alignment horizontal="center" vertical="center"/>
    </xf>
    <xf numFmtId="0" fontId="19" fillId="7" borderId="31" xfId="2" applyFont="1" applyFill="1" applyBorder="1" applyAlignment="1">
      <alignment horizontal="center" vertical="center"/>
    </xf>
    <xf numFmtId="0" fontId="19" fillId="7" borderId="46" xfId="2" applyFont="1" applyFill="1" applyBorder="1" applyAlignment="1" applyProtection="1">
      <alignment horizontal="center" vertical="center" wrapText="1"/>
      <protection locked="0"/>
    </xf>
    <xf numFmtId="0" fontId="19" fillId="7" borderId="48" xfId="2" applyFont="1" applyFill="1" applyBorder="1" applyAlignment="1" applyProtection="1">
      <alignment horizontal="center" vertical="center" wrapText="1"/>
      <protection locked="0"/>
    </xf>
    <xf numFmtId="0" fontId="19" fillId="7" borderId="29" xfId="2" applyFont="1" applyFill="1" applyBorder="1" applyAlignment="1" applyProtection="1">
      <alignment horizontal="left" vertical="center"/>
      <protection locked="0"/>
    </xf>
    <xf numFmtId="0" fontId="19" fillId="7" borderId="12" xfId="2" applyFont="1" applyFill="1" applyBorder="1" applyAlignment="1" applyProtection="1">
      <alignment horizontal="left" vertical="center"/>
      <protection locked="0"/>
    </xf>
    <xf numFmtId="0" fontId="6" fillId="9" borderId="32" xfId="0" applyFont="1" applyFill="1" applyBorder="1" applyAlignment="1" applyProtection="1">
      <alignment horizontal="center" vertical="center" wrapText="1"/>
      <protection locked="0"/>
    </xf>
    <xf numFmtId="0" fontId="6" fillId="9" borderId="24" xfId="0" applyFont="1" applyFill="1" applyBorder="1" applyAlignment="1" applyProtection="1">
      <alignment horizontal="center" vertical="center" wrapText="1"/>
      <protection locked="0"/>
    </xf>
    <xf numFmtId="0" fontId="19" fillId="7" borderId="34" xfId="2" applyFont="1" applyFill="1" applyBorder="1" applyAlignment="1" applyProtection="1">
      <alignment horizontal="center" vertical="center"/>
      <protection locked="0"/>
    </xf>
    <xf numFmtId="0" fontId="19" fillId="7" borderId="35" xfId="2" applyFont="1" applyFill="1" applyBorder="1" applyAlignment="1" applyProtection="1">
      <alignment horizontal="center" vertical="center"/>
      <protection locked="0"/>
    </xf>
    <xf numFmtId="0" fontId="19" fillId="7" borderId="40" xfId="2" applyFont="1" applyFill="1" applyBorder="1" applyAlignment="1" applyProtection="1">
      <alignment horizontal="center" vertical="center"/>
      <protection locked="0"/>
    </xf>
    <xf numFmtId="0" fontId="19" fillId="7" borderId="39" xfId="2" applyFont="1" applyFill="1" applyBorder="1" applyAlignment="1" applyProtection="1">
      <alignment horizontal="center" vertical="center"/>
      <protection locked="0"/>
    </xf>
    <xf numFmtId="0" fontId="19" fillId="7" borderId="30" xfId="2" applyFont="1" applyFill="1" applyBorder="1" applyAlignment="1" applyProtection="1">
      <alignment horizontal="center" vertical="center"/>
      <protection locked="0"/>
    </xf>
    <xf numFmtId="0" fontId="19" fillId="7" borderId="2" xfId="2" applyFont="1" applyFill="1" applyBorder="1" applyAlignment="1" applyProtection="1">
      <alignment horizontal="center" vertical="center"/>
      <protection locked="0"/>
    </xf>
    <xf numFmtId="0" fontId="19" fillId="7" borderId="30" xfId="2" applyFont="1" applyFill="1" applyBorder="1" applyAlignment="1" applyProtection="1">
      <alignment horizontal="center" vertical="center" wrapText="1"/>
      <protection locked="0"/>
    </xf>
    <xf numFmtId="0" fontId="19" fillId="7" borderId="2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G16" sqref="G16"/>
    </sheetView>
  </sheetViews>
  <sheetFormatPr baseColWidth="10" defaultRowHeight="12.75"/>
  <cols>
    <col min="1" max="1" width="0.28515625" customWidth="1"/>
    <col min="2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21.95" customHeight="1" thickBot="1">
      <c r="A1" s="1"/>
      <c r="B1" s="1"/>
      <c r="C1" s="1"/>
      <c r="D1" s="1"/>
    </row>
    <row r="2" spans="1:4" ht="13.5" thickBot="1">
      <c r="A2" s="1"/>
      <c r="B2" s="2" t="s">
        <v>83</v>
      </c>
      <c r="C2" s="2" t="s">
        <v>0</v>
      </c>
      <c r="D2" s="1"/>
    </row>
    <row r="3" spans="1:4" ht="13.5" thickBot="1">
      <c r="A3" s="1"/>
      <c r="B3" s="3" t="s">
        <v>1</v>
      </c>
      <c r="C3" s="93">
        <f>'PPTO GENERAL'!C6</f>
        <v>0</v>
      </c>
      <c r="D3" s="1"/>
    </row>
    <row r="4" spans="1:4" ht="13.5" thickBot="1">
      <c r="A4" s="1"/>
      <c r="B4" s="3" t="s">
        <v>2</v>
      </c>
      <c r="C4" s="93">
        <f>'PPTO GENERAL'!C7</f>
        <v>0</v>
      </c>
      <c r="D4" s="1"/>
    </row>
    <row r="5" spans="1:4" ht="13.5" thickBot="1">
      <c r="A5" s="1"/>
      <c r="B5" s="3" t="s">
        <v>3</v>
      </c>
      <c r="C5" s="93">
        <f>'PPTO GENERAL'!C8</f>
        <v>0</v>
      </c>
      <c r="D5" s="1"/>
    </row>
    <row r="6" spans="1:4" ht="13.5" thickBot="1">
      <c r="A6" s="1"/>
      <c r="B6" s="3" t="s">
        <v>4</v>
      </c>
      <c r="C6" s="93">
        <f>'PPTO GENERAL'!C9</f>
        <v>0</v>
      </c>
      <c r="D6" s="1"/>
    </row>
    <row r="7" spans="1:4" ht="13.5" thickBot="1">
      <c r="A7" s="1"/>
      <c r="B7" s="3" t="s">
        <v>5</v>
      </c>
      <c r="C7" s="93">
        <f>'PPTO GENERAL'!C10</f>
        <v>0</v>
      </c>
      <c r="D7" s="1"/>
    </row>
    <row r="8" spans="1:4" ht="13.5" thickBot="1">
      <c r="A8" s="1"/>
      <c r="B8" s="3" t="s">
        <v>6</v>
      </c>
      <c r="C8" s="93">
        <f>'PPTO GENERAL'!C11</f>
        <v>0</v>
      </c>
      <c r="D8" s="1"/>
    </row>
    <row r="9" spans="1:4" ht="13.5" thickBot="1">
      <c r="A9" s="1"/>
      <c r="B9" s="3" t="s">
        <v>7</v>
      </c>
      <c r="C9" s="93">
        <f>'PPTO GENERAL'!C12</f>
        <v>0</v>
      </c>
      <c r="D9" s="1"/>
    </row>
    <row r="10" spans="1:4" ht="13.5" thickBot="1">
      <c r="A10" s="1"/>
      <c r="B10" s="3" t="s">
        <v>8</v>
      </c>
      <c r="C10" s="93">
        <f>'PPTO GENERAL'!C13</f>
        <v>0</v>
      </c>
      <c r="D10" s="1"/>
    </row>
    <row r="11" spans="1:4" ht="13.5" thickBot="1">
      <c r="A11" s="1"/>
      <c r="B11" s="3" t="s">
        <v>9</v>
      </c>
      <c r="C11" s="93">
        <f>'PPTO GENERAL'!C14</f>
        <v>0</v>
      </c>
      <c r="D11" s="1"/>
    </row>
    <row r="12" spans="1:4" ht="13.5" thickBot="1">
      <c r="A12" s="1"/>
      <c r="B12" s="3" t="s">
        <v>73</v>
      </c>
      <c r="C12" s="93">
        <f>'PPTO GENERAL'!C17</f>
        <v>0</v>
      </c>
      <c r="D12" s="1"/>
    </row>
  </sheetData>
  <sheetProtection algorithmName="SHA-512" hashValue="x7proEbnOdQ2X61oiWrQ9oqBRWDpjvfnHJlNWjgToQDzGspnMf/NarKujM/kIVOyh6lHlUPA7yBvrHaxfBaPnw==" saltValue="tLririOIVRBaGhUaupWCEw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abSelected="1" zoomScaleNormal="100" workbookViewId="0"/>
  </sheetViews>
  <sheetFormatPr baseColWidth="10" defaultColWidth="9.140625" defaultRowHeight="12.75"/>
  <cols>
    <col min="2" max="2" width="33.140625" customWidth="1"/>
    <col min="3" max="3" width="18.5703125" customWidth="1"/>
    <col min="4" max="4" width="16.85546875" customWidth="1"/>
    <col min="5" max="5" width="16.570312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2:12" ht="40.5" customHeight="1" thickBot="1">
      <c r="B1" s="94" t="s">
        <v>80</v>
      </c>
      <c r="C1" s="95"/>
      <c r="D1" s="95"/>
      <c r="E1" s="95"/>
      <c r="F1" s="75"/>
      <c r="G1" s="69"/>
    </row>
    <row r="2" spans="2:12" ht="13.5" thickBot="1">
      <c r="B2" s="24"/>
      <c r="C2" s="24"/>
      <c r="D2" s="68"/>
      <c r="E2" s="68"/>
      <c r="F2" s="74"/>
      <c r="G2" s="74"/>
    </row>
    <row r="3" spans="2:12" ht="17.25" customHeight="1" thickTop="1">
      <c r="B3" s="107" t="s">
        <v>10</v>
      </c>
      <c r="C3" s="109" t="s">
        <v>74</v>
      </c>
    </row>
    <row r="4" spans="2:12" ht="17.25" customHeight="1" thickBot="1">
      <c r="B4" s="108"/>
      <c r="C4" s="110"/>
    </row>
    <row r="5" spans="2:12" ht="13.5" thickBot="1">
      <c r="B5" s="59" t="s">
        <v>11</v>
      </c>
      <c r="C5" s="60"/>
    </row>
    <row r="6" spans="2:12" ht="13.5" thickBot="1">
      <c r="B6" s="25" t="s">
        <v>12</v>
      </c>
      <c r="C6" s="80">
        <f>'PPTO PARTIDAS RUBROS'!I8</f>
        <v>0</v>
      </c>
      <c r="J6" s="26"/>
      <c r="L6" s="27"/>
    </row>
    <row r="7" spans="2:12" ht="13.5" thickBot="1">
      <c r="B7" s="25" t="s">
        <v>13</v>
      </c>
      <c r="C7" s="80">
        <f>'PPTO PARTIDAS RUBROS'!I14</f>
        <v>0</v>
      </c>
      <c r="J7" s="26"/>
      <c r="L7" s="27"/>
    </row>
    <row r="8" spans="2:12" ht="13.5" thickBot="1">
      <c r="B8" s="25" t="s">
        <v>14</v>
      </c>
      <c r="C8" s="80">
        <f>'PPTO PARTIDAS RUBROS'!I20</f>
        <v>0</v>
      </c>
      <c r="J8" s="26"/>
      <c r="L8" s="27"/>
    </row>
    <row r="9" spans="2:12" ht="13.5" thickBot="1">
      <c r="B9" s="25" t="s">
        <v>15</v>
      </c>
      <c r="C9" s="80">
        <f>'PPTO PARTIDAS RUBROS'!I26</f>
        <v>0</v>
      </c>
      <c r="J9" s="26"/>
      <c r="L9" s="27"/>
    </row>
    <row r="10" spans="2:12" ht="13.5" thickBot="1">
      <c r="B10" s="25" t="s">
        <v>16</v>
      </c>
      <c r="C10" s="80">
        <f>'PPTO PARTIDAS RUBROS'!I32</f>
        <v>0</v>
      </c>
      <c r="J10" s="26"/>
      <c r="L10" s="27"/>
    </row>
    <row r="11" spans="2:12" ht="13.5" thickBot="1">
      <c r="B11" s="25" t="s">
        <v>17</v>
      </c>
      <c r="C11" s="80">
        <f>'PPTO PARTIDAS RUBROS'!I38</f>
        <v>0</v>
      </c>
      <c r="J11" s="26"/>
      <c r="L11" s="27"/>
    </row>
    <row r="12" spans="2:12" ht="13.5" thickBot="1">
      <c r="B12" s="25" t="s">
        <v>18</v>
      </c>
      <c r="C12" s="80">
        <f>'PPTO PARTIDAS RUBROS'!I44</f>
        <v>0</v>
      </c>
      <c r="J12" s="26"/>
      <c r="L12" s="27"/>
    </row>
    <row r="13" spans="2:12" ht="13.5" thickBot="1">
      <c r="B13" s="25" t="s">
        <v>19</v>
      </c>
      <c r="C13" s="80">
        <f>'PPTO PARTIDAS RUBROS'!I47</f>
        <v>0</v>
      </c>
      <c r="J13" s="26"/>
      <c r="L13" s="27"/>
    </row>
    <row r="14" spans="2:12" ht="13.5" thickBot="1">
      <c r="B14" s="25" t="s">
        <v>20</v>
      </c>
      <c r="C14" s="80">
        <f>'PPTO PARTIDAS RUBROS'!I53</f>
        <v>0</v>
      </c>
      <c r="D14" s="29"/>
      <c r="J14" s="26"/>
      <c r="L14" s="27"/>
    </row>
    <row r="15" spans="2:12" ht="15.75" thickBot="1">
      <c r="B15" s="28" t="s">
        <v>21</v>
      </c>
      <c r="C15" s="91">
        <f>SUM(C6:C14)</f>
        <v>0</v>
      </c>
      <c r="D15" s="29"/>
      <c r="H15" s="29"/>
      <c r="J15" s="26"/>
      <c r="K15" s="26"/>
    </row>
    <row r="16" spans="2:12" ht="13.5" thickBot="1">
      <c r="B16" s="59" t="s">
        <v>22</v>
      </c>
      <c r="C16" s="81"/>
      <c r="D16" s="29"/>
    </row>
    <row r="17" spans="2:7" ht="26.25" thickBot="1">
      <c r="B17" s="25" t="s">
        <v>23</v>
      </c>
      <c r="C17" s="82">
        <f>'PPTO PARTIDAS RUBROS'!I60</f>
        <v>0</v>
      </c>
      <c r="D17" s="29"/>
    </row>
    <row r="18" spans="2:7" ht="15.75" thickBot="1">
      <c r="B18" s="28" t="s">
        <v>24</v>
      </c>
      <c r="C18" s="91">
        <f>C17</f>
        <v>0</v>
      </c>
      <c r="E18" s="76"/>
    </row>
    <row r="19" spans="2:7" ht="15.75" thickBot="1">
      <c r="B19" s="61" t="s">
        <v>25</v>
      </c>
      <c r="C19" s="92">
        <f>C15+C18</f>
        <v>0</v>
      </c>
    </row>
    <row r="20" spans="2:7" ht="13.5" thickTop="1"/>
    <row r="21" spans="2:7" ht="13.5" thickBot="1">
      <c r="B21" s="30"/>
      <c r="C21" s="31"/>
      <c r="D21" s="32"/>
      <c r="E21" s="32"/>
      <c r="F21" s="32"/>
      <c r="G21" s="33"/>
    </row>
    <row r="22" spans="2:7" ht="18.75" thickBot="1">
      <c r="B22" s="104" t="s">
        <v>77</v>
      </c>
      <c r="C22" s="105"/>
      <c r="D22" s="105"/>
      <c r="E22" s="106"/>
    </row>
    <row r="23" spans="2:7" ht="15.75" customHeight="1">
      <c r="B23" s="102"/>
      <c r="C23" s="103"/>
      <c r="D23" s="56" t="s">
        <v>26</v>
      </c>
      <c r="E23" s="56" t="s">
        <v>27</v>
      </c>
    </row>
    <row r="24" spans="2:7" ht="24.75" customHeight="1">
      <c r="B24" s="96" t="s">
        <v>82</v>
      </c>
      <c r="C24" s="97"/>
      <c r="D24" s="54">
        <v>500000</v>
      </c>
      <c r="E24" s="55" t="str">
        <f>IF(C19&gt;D24,"NO CUMPLE","CORRECTO")</f>
        <v>CORRECTO</v>
      </c>
      <c r="G24" s="77"/>
    </row>
    <row r="25" spans="2:7" ht="41.25" customHeight="1">
      <c r="B25" s="98" t="s">
        <v>75</v>
      </c>
      <c r="C25" s="99"/>
      <c r="D25" s="70">
        <f>ROUND(C19*0.3,0)</f>
        <v>0</v>
      </c>
      <c r="E25" s="72" t="str">
        <f>IF(((SUM(C9:C10))&gt;(D25)),"NO CUMPLE","CORRECTO")</f>
        <v>CORRECTO</v>
      </c>
    </row>
    <row r="26" spans="2:7" ht="24.75" customHeight="1">
      <c r="B26" s="100" t="s">
        <v>76</v>
      </c>
      <c r="C26" s="101"/>
      <c r="D26" s="71">
        <f>ROUND(IF(C15&lt;201000,C15*0.1,(C15-200000)*0.07+20000),0)</f>
        <v>0</v>
      </c>
      <c r="E26" s="73" t="str">
        <f>IF(C18&gt;D26,"NO CUMPLE","CORRECTO")</f>
        <v>CORRECTO</v>
      </c>
    </row>
    <row r="27" spans="2:7">
      <c r="B27" s="34"/>
      <c r="C27" s="34"/>
      <c r="D27" s="34"/>
      <c r="E27" s="34"/>
    </row>
  </sheetData>
  <sheetProtection algorithmName="SHA-512" hashValue="NwcZ8Px+n4myEyC6B8JFm48HRemsoGvnxyD9u3WGkh7wUlOBP/K5uVXX/8013vdWSQBYQODO+e6aYAR7PBI/KQ==" saltValue="v59SVS5CXN+gSVrx6ocPxg==" spinCount="100000" sheet="1" selectLockedCells="1" selectUnlockedCells="1"/>
  <mergeCells count="8">
    <mergeCell ref="B1:E1"/>
    <mergeCell ref="B24:C24"/>
    <mergeCell ref="B25:C25"/>
    <mergeCell ref="B26:C26"/>
    <mergeCell ref="B23:C23"/>
    <mergeCell ref="B22:E22"/>
    <mergeCell ref="B3:B4"/>
    <mergeCell ref="C3:C4"/>
  </mergeCells>
  <conditionalFormatting sqref="E24:E26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:I7"/>
    </sheetView>
  </sheetViews>
  <sheetFormatPr baseColWidth="10" defaultColWidth="9.140625" defaultRowHeight="12.75"/>
  <cols>
    <col min="1" max="1" width="11.42578125" style="8" customWidth="1"/>
    <col min="2" max="2" width="9.140625" style="8" bestFit="1" customWidth="1"/>
    <col min="3" max="3" width="67.28515625" style="8" customWidth="1"/>
    <col min="4" max="4" width="9.7109375" style="8" customWidth="1"/>
    <col min="5" max="5" width="21.42578125" style="8" customWidth="1"/>
    <col min="6" max="6" width="11.85546875" style="8" customWidth="1"/>
    <col min="7" max="7" width="10.140625" style="8" customWidth="1"/>
    <col min="8" max="8" width="15.140625" style="8" customWidth="1"/>
    <col min="9" max="9" width="12.85546875" style="8" customWidth="1"/>
    <col min="10" max="10" width="11.85546875" style="8" customWidth="1"/>
    <col min="11" max="11" width="13.140625" style="8" customWidth="1"/>
    <col min="12" max="12" width="11.85546875" style="8" customWidth="1"/>
    <col min="13" max="13" width="12.5703125" style="8" customWidth="1"/>
    <col min="14" max="16384" width="9.140625" style="8"/>
  </cols>
  <sheetData>
    <row r="1" spans="1:10" ht="39" customHeight="1" thickBot="1">
      <c r="B1" s="120" t="s">
        <v>78</v>
      </c>
      <c r="C1" s="121"/>
      <c r="D1" s="121"/>
      <c r="E1" s="121"/>
      <c r="F1" s="121"/>
      <c r="G1" s="121"/>
      <c r="H1" s="121"/>
      <c r="I1" s="84" t="s">
        <v>81</v>
      </c>
      <c r="J1" s="9"/>
    </row>
    <row r="2" spans="1:10" ht="16.5" customHeight="1" thickBot="1">
      <c r="B2" s="48"/>
      <c r="C2" s="48"/>
      <c r="D2" s="48"/>
      <c r="E2" s="48"/>
      <c r="F2" s="48"/>
      <c r="G2" s="48"/>
      <c r="H2" s="48"/>
      <c r="I2" s="48"/>
    </row>
    <row r="3" spans="1:10" ht="13.5" thickBot="1">
      <c r="H3" s="10" t="s">
        <v>28</v>
      </c>
      <c r="I3" s="49"/>
    </row>
    <row r="4" spans="1:10" ht="13.5" thickBot="1"/>
    <row r="5" spans="1:10" ht="13.5" customHeight="1" thickTop="1">
      <c r="A5" s="50"/>
      <c r="B5" s="141" t="s">
        <v>29</v>
      </c>
      <c r="C5" s="142"/>
      <c r="D5" s="134" t="s">
        <v>30</v>
      </c>
      <c r="E5" s="145" t="s">
        <v>31</v>
      </c>
      <c r="F5" s="134" t="s">
        <v>32</v>
      </c>
      <c r="G5" s="145" t="s">
        <v>33</v>
      </c>
      <c r="H5" s="134" t="s">
        <v>34</v>
      </c>
      <c r="I5" s="139" t="s">
        <v>35</v>
      </c>
    </row>
    <row r="6" spans="1:10" ht="26.25" customHeight="1" thickBot="1">
      <c r="A6" s="50"/>
      <c r="B6" s="143"/>
      <c r="C6" s="144"/>
      <c r="D6" s="135"/>
      <c r="E6" s="146"/>
      <c r="F6" s="135"/>
      <c r="G6" s="146"/>
      <c r="H6" s="135"/>
      <c r="I6" s="140"/>
    </row>
    <row r="7" spans="1:10" ht="13.5" thickBot="1">
      <c r="A7" s="50"/>
      <c r="B7" s="114" t="s">
        <v>11</v>
      </c>
      <c r="C7" s="115"/>
      <c r="D7" s="115"/>
      <c r="E7" s="115"/>
      <c r="F7" s="115"/>
      <c r="G7" s="115"/>
      <c r="H7" s="115"/>
      <c r="I7" s="116"/>
    </row>
    <row r="8" spans="1:10" ht="15">
      <c r="A8" s="50"/>
      <c r="B8" s="46" t="s">
        <v>36</v>
      </c>
      <c r="C8" s="117" t="s">
        <v>37</v>
      </c>
      <c r="D8" s="118"/>
      <c r="E8" s="118"/>
      <c r="F8" s="118"/>
      <c r="G8" s="118"/>
      <c r="H8" s="119"/>
      <c r="I8" s="58">
        <f>ROUND(SUM(I9:I13),0)</f>
        <v>0</v>
      </c>
    </row>
    <row r="9" spans="1:10">
      <c r="A9" s="50"/>
      <c r="B9" s="11"/>
      <c r="C9" s="5"/>
      <c r="D9" s="5"/>
      <c r="E9" s="5"/>
      <c r="F9" s="62"/>
      <c r="G9" s="63"/>
      <c r="H9" s="4"/>
      <c r="I9" s="57">
        <f>IFERROR(H9/I$3,0)</f>
        <v>0</v>
      </c>
    </row>
    <row r="10" spans="1:10">
      <c r="A10" s="50"/>
      <c r="B10" s="11"/>
      <c r="C10" s="5"/>
      <c r="D10" s="52"/>
      <c r="E10" s="52"/>
      <c r="F10" s="62"/>
      <c r="G10" s="64"/>
      <c r="H10" s="4"/>
      <c r="I10" s="57">
        <f>IFERROR(H10/I$3,0)</f>
        <v>0</v>
      </c>
    </row>
    <row r="11" spans="1:10">
      <c r="A11" s="50"/>
      <c r="B11" s="11"/>
      <c r="C11" s="5"/>
      <c r="D11" s="5"/>
      <c r="E11" s="5"/>
      <c r="F11" s="62"/>
      <c r="G11" s="64"/>
      <c r="H11" s="4"/>
      <c r="I11" s="57">
        <f>IFERROR(H11/I$3,0)</f>
        <v>0</v>
      </c>
    </row>
    <row r="12" spans="1:10" ht="13.5" thickBot="1">
      <c r="A12" s="50"/>
      <c r="B12" s="11"/>
      <c r="C12" s="5"/>
      <c r="D12" s="5"/>
      <c r="E12" s="5"/>
      <c r="F12" s="62"/>
      <c r="G12" s="64"/>
      <c r="H12" s="4"/>
      <c r="I12" s="57">
        <f>IFERROR(H12/I$3,0)</f>
        <v>0</v>
      </c>
    </row>
    <row r="13" spans="1:10" ht="13.5" thickBot="1">
      <c r="A13" s="12" t="s">
        <v>38</v>
      </c>
      <c r="B13" s="11"/>
      <c r="C13" s="5"/>
      <c r="D13" s="5"/>
      <c r="E13" s="5"/>
      <c r="F13" s="51"/>
      <c r="G13" s="64"/>
      <c r="H13" s="6"/>
      <c r="I13" s="57">
        <f>IFERROR(H13/I$3,0)</f>
        <v>0</v>
      </c>
    </row>
    <row r="14" spans="1:10" ht="15">
      <c r="A14" s="50"/>
      <c r="B14" s="47" t="s">
        <v>39</v>
      </c>
      <c r="C14" s="111" t="s">
        <v>40</v>
      </c>
      <c r="D14" s="112"/>
      <c r="E14" s="112"/>
      <c r="F14" s="112"/>
      <c r="G14" s="112"/>
      <c r="H14" s="113"/>
      <c r="I14" s="58">
        <f>ROUND(SUM(I15:I19),0)</f>
        <v>0</v>
      </c>
    </row>
    <row r="15" spans="1:10">
      <c r="A15" s="50"/>
      <c r="B15" s="11"/>
      <c r="C15" s="5"/>
      <c r="D15" s="5"/>
      <c r="E15" s="5"/>
      <c r="F15" s="62"/>
      <c r="G15" s="64"/>
      <c r="H15" s="4"/>
      <c r="I15" s="57">
        <f>IFERROR(H15/I$3,0)</f>
        <v>0</v>
      </c>
    </row>
    <row r="16" spans="1:10">
      <c r="A16" s="50"/>
      <c r="B16" s="11"/>
      <c r="C16" s="5"/>
      <c r="D16" s="5"/>
      <c r="E16" s="5"/>
      <c r="F16" s="62"/>
      <c r="G16" s="64"/>
      <c r="H16" s="4"/>
      <c r="I16" s="57">
        <f>IFERROR(H16/I$3,0)</f>
        <v>0</v>
      </c>
    </row>
    <row r="17" spans="1:9">
      <c r="A17" s="50"/>
      <c r="B17" s="11"/>
      <c r="C17" s="5"/>
      <c r="D17" s="5"/>
      <c r="E17" s="5"/>
      <c r="F17" s="62"/>
      <c r="G17" s="64"/>
      <c r="H17" s="4"/>
      <c r="I17" s="57">
        <f>IFERROR(H17/I$3,0)</f>
        <v>0</v>
      </c>
    </row>
    <row r="18" spans="1:9" ht="13.5" thickBot="1">
      <c r="A18" s="50"/>
      <c r="B18" s="11"/>
      <c r="C18" s="5"/>
      <c r="D18" s="5"/>
      <c r="E18" s="5"/>
      <c r="F18" s="62"/>
      <c r="G18" s="64"/>
      <c r="H18" s="4"/>
      <c r="I18" s="57">
        <f>IFERROR(H18/I$3,0)</f>
        <v>0</v>
      </c>
    </row>
    <row r="19" spans="1:9" ht="13.5" thickBot="1">
      <c r="A19" s="12" t="s">
        <v>38</v>
      </c>
      <c r="B19" s="11"/>
      <c r="C19" s="5"/>
      <c r="D19" s="5"/>
      <c r="E19" s="5"/>
      <c r="F19" s="62"/>
      <c r="G19" s="64"/>
      <c r="H19" s="4"/>
      <c r="I19" s="57">
        <f>IFERROR(H19/I$3,0)</f>
        <v>0</v>
      </c>
    </row>
    <row r="20" spans="1:9" ht="15">
      <c r="A20" s="50"/>
      <c r="B20" s="47" t="s">
        <v>41</v>
      </c>
      <c r="C20" s="111" t="s">
        <v>42</v>
      </c>
      <c r="D20" s="112"/>
      <c r="E20" s="112"/>
      <c r="F20" s="112"/>
      <c r="G20" s="112"/>
      <c r="H20" s="113"/>
      <c r="I20" s="65">
        <f>ROUND(SUM(I21:I25),0)</f>
        <v>0</v>
      </c>
    </row>
    <row r="21" spans="1:9">
      <c r="A21" s="50"/>
      <c r="B21" s="11"/>
      <c r="C21" s="5"/>
      <c r="D21" s="5"/>
      <c r="E21" s="5"/>
      <c r="F21" s="62"/>
      <c r="G21" s="64"/>
      <c r="H21" s="4"/>
      <c r="I21" s="57">
        <f>IFERROR(H21/I$3,0)</f>
        <v>0</v>
      </c>
    </row>
    <row r="22" spans="1:9">
      <c r="A22" s="50"/>
      <c r="B22" s="11"/>
      <c r="C22" s="5"/>
      <c r="D22" s="5"/>
      <c r="E22" s="5"/>
      <c r="F22" s="62"/>
      <c r="G22" s="64"/>
      <c r="H22" s="4"/>
      <c r="I22" s="57">
        <f>IFERROR(H22/I$3,0)</f>
        <v>0</v>
      </c>
    </row>
    <row r="23" spans="1:9">
      <c r="A23" s="50"/>
      <c r="B23" s="11"/>
      <c r="C23" s="5"/>
      <c r="D23" s="5"/>
      <c r="E23" s="5"/>
      <c r="F23" s="62"/>
      <c r="G23" s="64"/>
      <c r="H23" s="4"/>
      <c r="I23" s="57">
        <f>IFERROR(H23/I$3,0)</f>
        <v>0</v>
      </c>
    </row>
    <row r="24" spans="1:9" ht="13.5" thickBot="1">
      <c r="A24" s="50"/>
      <c r="B24" s="11"/>
      <c r="C24" s="5"/>
      <c r="D24" s="5"/>
      <c r="E24" s="5"/>
      <c r="F24" s="62"/>
      <c r="G24" s="64"/>
      <c r="H24" s="4"/>
      <c r="I24" s="57">
        <f>IFERROR(H24/I$3,0)</f>
        <v>0</v>
      </c>
    </row>
    <row r="25" spans="1:9" ht="13.5" thickBot="1">
      <c r="A25" s="12" t="s">
        <v>38</v>
      </c>
      <c r="B25" s="11"/>
      <c r="C25" s="5"/>
      <c r="D25" s="5"/>
      <c r="E25" s="5"/>
      <c r="F25" s="62"/>
      <c r="G25" s="64"/>
      <c r="H25" s="4"/>
      <c r="I25" s="57">
        <f>IFERROR(H25/I$3,0)</f>
        <v>0</v>
      </c>
    </row>
    <row r="26" spans="1:9" ht="15">
      <c r="A26" s="50"/>
      <c r="B26" s="47" t="s">
        <v>43</v>
      </c>
      <c r="C26" s="111" t="s">
        <v>44</v>
      </c>
      <c r="D26" s="112"/>
      <c r="E26" s="112"/>
      <c r="F26" s="112"/>
      <c r="G26" s="112"/>
      <c r="H26" s="113"/>
      <c r="I26" s="65">
        <f>ROUND(SUM(I27:I31),0)</f>
        <v>0</v>
      </c>
    </row>
    <row r="27" spans="1:9">
      <c r="A27" s="50"/>
      <c r="B27" s="11"/>
      <c r="C27" s="5"/>
      <c r="D27" s="5"/>
      <c r="E27" s="5"/>
      <c r="F27" s="62"/>
      <c r="G27" s="64"/>
      <c r="H27" s="4"/>
      <c r="I27" s="57">
        <f>IFERROR(H27/I$3,0)</f>
        <v>0</v>
      </c>
    </row>
    <row r="28" spans="1:9">
      <c r="A28" s="50"/>
      <c r="B28" s="11"/>
      <c r="C28" s="5"/>
      <c r="D28" s="5"/>
      <c r="E28" s="5"/>
      <c r="F28" s="62"/>
      <c r="G28" s="64"/>
      <c r="H28" s="4"/>
      <c r="I28" s="57">
        <f>IFERROR(H28/I$3,0)</f>
        <v>0</v>
      </c>
    </row>
    <row r="29" spans="1:9">
      <c r="A29" s="50"/>
      <c r="B29" s="11"/>
      <c r="C29" s="5"/>
      <c r="D29" s="5"/>
      <c r="E29" s="5"/>
      <c r="F29" s="62"/>
      <c r="G29" s="64"/>
      <c r="H29" s="4"/>
      <c r="I29" s="57">
        <f>IFERROR(H29/I$3,0)</f>
        <v>0</v>
      </c>
    </row>
    <row r="30" spans="1:9" ht="13.5" thickBot="1">
      <c r="A30" s="50"/>
      <c r="B30" s="11"/>
      <c r="C30" s="5"/>
      <c r="D30" s="5"/>
      <c r="E30" s="5"/>
      <c r="F30" s="62"/>
      <c r="G30" s="64"/>
      <c r="H30" s="4"/>
      <c r="I30" s="57">
        <f>IFERROR(H30/I$3,0)</f>
        <v>0</v>
      </c>
    </row>
    <row r="31" spans="1:9" ht="13.5" thickBot="1">
      <c r="A31" s="12" t="s">
        <v>38</v>
      </c>
      <c r="B31" s="11"/>
      <c r="C31" s="5"/>
      <c r="D31" s="5"/>
      <c r="E31" s="5"/>
      <c r="F31" s="62"/>
      <c r="G31" s="64"/>
      <c r="H31" s="4"/>
      <c r="I31" s="57">
        <f>IFERROR(H31/I$3,0)</f>
        <v>0</v>
      </c>
    </row>
    <row r="32" spans="1:9" ht="15">
      <c r="A32" s="50"/>
      <c r="B32" s="47" t="s">
        <v>45</v>
      </c>
      <c r="C32" s="111" t="s">
        <v>46</v>
      </c>
      <c r="D32" s="112"/>
      <c r="E32" s="112"/>
      <c r="F32" s="112"/>
      <c r="G32" s="112"/>
      <c r="H32" s="113"/>
      <c r="I32" s="65">
        <f>ROUND(SUM(I33:I37),0)</f>
        <v>0</v>
      </c>
    </row>
    <row r="33" spans="1:9">
      <c r="A33" s="50"/>
      <c r="B33" s="11"/>
      <c r="C33" s="5"/>
      <c r="D33" s="5"/>
      <c r="E33" s="5"/>
      <c r="F33" s="62"/>
      <c r="G33" s="64"/>
      <c r="H33" s="4"/>
      <c r="I33" s="57">
        <f>IFERROR(H33/I$3,0)</f>
        <v>0</v>
      </c>
    </row>
    <row r="34" spans="1:9">
      <c r="A34" s="50"/>
      <c r="B34" s="11"/>
      <c r="C34" s="5"/>
      <c r="D34" s="5"/>
      <c r="E34" s="5"/>
      <c r="F34" s="62"/>
      <c r="G34" s="64"/>
      <c r="H34" s="4"/>
      <c r="I34" s="57">
        <f>IFERROR(H34/I$3,0)</f>
        <v>0</v>
      </c>
    </row>
    <row r="35" spans="1:9">
      <c r="A35" s="50"/>
      <c r="B35" s="11"/>
      <c r="C35" s="5"/>
      <c r="D35" s="5"/>
      <c r="E35" s="5"/>
      <c r="F35" s="62"/>
      <c r="G35" s="64"/>
      <c r="H35" s="4"/>
      <c r="I35" s="57">
        <f>IFERROR(H35/I$3,0)</f>
        <v>0</v>
      </c>
    </row>
    <row r="36" spans="1:9" ht="13.5" thickBot="1">
      <c r="A36" s="50"/>
      <c r="B36" s="11"/>
      <c r="C36" s="5"/>
      <c r="D36" s="5"/>
      <c r="E36" s="5"/>
      <c r="F36" s="62"/>
      <c r="G36" s="64"/>
      <c r="H36" s="4"/>
      <c r="I36" s="57">
        <f>IFERROR(H36/I$3,0)</f>
        <v>0</v>
      </c>
    </row>
    <row r="37" spans="1:9" ht="13.5" thickBot="1">
      <c r="A37" s="12" t="s">
        <v>38</v>
      </c>
      <c r="B37" s="11"/>
      <c r="C37" s="5"/>
      <c r="D37" s="5"/>
      <c r="E37" s="5"/>
      <c r="F37" s="62"/>
      <c r="G37" s="64"/>
      <c r="H37" s="4"/>
      <c r="I37" s="57">
        <f>IFERROR(H37/I$3,0)</f>
        <v>0</v>
      </c>
    </row>
    <row r="38" spans="1:9" ht="15">
      <c r="A38" s="50"/>
      <c r="B38" s="47" t="s">
        <v>47</v>
      </c>
      <c r="C38" s="111" t="s">
        <v>48</v>
      </c>
      <c r="D38" s="112"/>
      <c r="E38" s="112"/>
      <c r="F38" s="112"/>
      <c r="G38" s="112"/>
      <c r="H38" s="113"/>
      <c r="I38" s="65">
        <f>ROUND(SUM(I39:I43),0)</f>
        <v>0</v>
      </c>
    </row>
    <row r="39" spans="1:9">
      <c r="A39" s="50"/>
      <c r="B39" s="11"/>
      <c r="C39" s="5"/>
      <c r="D39" s="5"/>
      <c r="E39" s="5"/>
      <c r="F39" s="62"/>
      <c r="G39" s="63"/>
      <c r="H39" s="4"/>
      <c r="I39" s="57">
        <f>IFERROR(H39/I$3,0)</f>
        <v>0</v>
      </c>
    </row>
    <row r="40" spans="1:9">
      <c r="A40" s="50"/>
      <c r="B40" s="11"/>
      <c r="C40" s="7"/>
      <c r="D40" s="5"/>
      <c r="E40" s="5"/>
      <c r="F40" s="62"/>
      <c r="G40" s="64"/>
      <c r="H40" s="4"/>
      <c r="I40" s="57">
        <f>IFERROR(H40/I$3,0)</f>
        <v>0</v>
      </c>
    </row>
    <row r="41" spans="1:9">
      <c r="A41" s="50"/>
      <c r="B41" s="11"/>
      <c r="C41" s="7"/>
      <c r="D41" s="5"/>
      <c r="E41" s="5"/>
      <c r="F41" s="62"/>
      <c r="G41" s="64"/>
      <c r="H41" s="4"/>
      <c r="I41" s="57">
        <f>IFERROR(H41/I$3,0)</f>
        <v>0</v>
      </c>
    </row>
    <row r="42" spans="1:9" ht="13.5" thickBot="1">
      <c r="A42" s="50"/>
      <c r="B42" s="11"/>
      <c r="C42" s="7"/>
      <c r="D42" s="5"/>
      <c r="E42" s="5"/>
      <c r="F42" s="62"/>
      <c r="G42" s="64"/>
      <c r="H42" s="4"/>
      <c r="I42" s="57">
        <f>IFERROR(H42/I$3,0)</f>
        <v>0</v>
      </c>
    </row>
    <row r="43" spans="1:9" ht="13.5" thickBot="1">
      <c r="A43" s="12" t="s">
        <v>38</v>
      </c>
      <c r="B43" s="11"/>
      <c r="C43" s="5"/>
      <c r="D43" s="5"/>
      <c r="E43" s="5"/>
      <c r="F43" s="62"/>
      <c r="G43" s="64"/>
      <c r="H43" s="4"/>
      <c r="I43" s="57">
        <f>IFERROR(H43/I$3,0)</f>
        <v>0</v>
      </c>
    </row>
    <row r="44" spans="1:9" ht="15">
      <c r="A44" s="50"/>
      <c r="B44" s="47" t="s">
        <v>49</v>
      </c>
      <c r="C44" s="111" t="s">
        <v>50</v>
      </c>
      <c r="D44" s="112"/>
      <c r="E44" s="112"/>
      <c r="F44" s="112"/>
      <c r="G44" s="112"/>
      <c r="H44" s="113"/>
      <c r="I44" s="65">
        <f>ROUND(SUM(I45:I46),0)</f>
        <v>0</v>
      </c>
    </row>
    <row r="45" spans="1:9" ht="13.5" thickBot="1">
      <c r="A45" s="50"/>
      <c r="B45" s="11"/>
      <c r="C45" s="5"/>
      <c r="D45" s="5"/>
      <c r="E45" s="5"/>
      <c r="F45" s="62"/>
      <c r="G45" s="64"/>
      <c r="H45" s="4"/>
      <c r="I45" s="57">
        <f>IFERROR(H45/I$3,0)</f>
        <v>0</v>
      </c>
    </row>
    <row r="46" spans="1:9" ht="13.5" thickBot="1">
      <c r="A46" s="12" t="s">
        <v>38</v>
      </c>
      <c r="B46" s="11"/>
      <c r="C46" s="5"/>
      <c r="D46" s="5"/>
      <c r="E46" s="5"/>
      <c r="F46" s="62"/>
      <c r="G46" s="64"/>
      <c r="H46" s="4"/>
      <c r="I46" s="57">
        <f>IFERROR(H46/I$3,0)</f>
        <v>0</v>
      </c>
    </row>
    <row r="47" spans="1:9" ht="15">
      <c r="A47" s="50"/>
      <c r="B47" s="47" t="s">
        <v>51</v>
      </c>
      <c r="C47" s="111" t="s">
        <v>52</v>
      </c>
      <c r="D47" s="112"/>
      <c r="E47" s="112"/>
      <c r="F47" s="112"/>
      <c r="G47" s="112"/>
      <c r="H47" s="113"/>
      <c r="I47" s="65">
        <f>ROUND(SUM(I48:I52),0)</f>
        <v>0</v>
      </c>
    </row>
    <row r="48" spans="1:9">
      <c r="A48" s="50"/>
      <c r="B48" s="11"/>
      <c r="C48" s="5"/>
      <c r="D48" s="5"/>
      <c r="E48" s="5"/>
      <c r="F48" s="62"/>
      <c r="G48" s="63"/>
      <c r="H48" s="4"/>
      <c r="I48" s="57">
        <f>IFERROR(H48/I$3,0)</f>
        <v>0</v>
      </c>
    </row>
    <row r="49" spans="1:9">
      <c r="A49" s="50"/>
      <c r="B49" s="11"/>
      <c r="C49" s="5"/>
      <c r="D49" s="5"/>
      <c r="E49" s="5"/>
      <c r="F49" s="62"/>
      <c r="G49" s="64"/>
      <c r="H49" s="4"/>
      <c r="I49" s="57">
        <f>IFERROR(H49/I$3,0)</f>
        <v>0</v>
      </c>
    </row>
    <row r="50" spans="1:9">
      <c r="A50" s="50"/>
      <c r="B50" s="11"/>
      <c r="C50" s="5"/>
      <c r="D50" s="5"/>
      <c r="E50" s="5"/>
      <c r="F50" s="62"/>
      <c r="G50" s="64"/>
      <c r="H50" s="4"/>
      <c r="I50" s="57">
        <f>IFERROR(H50/I$3,0)</f>
        <v>0</v>
      </c>
    </row>
    <row r="51" spans="1:9" ht="13.5" thickBot="1">
      <c r="A51" s="50"/>
      <c r="B51" s="11"/>
      <c r="C51" s="5"/>
      <c r="D51" s="5"/>
      <c r="E51" s="5"/>
      <c r="F51" s="62"/>
      <c r="G51" s="64"/>
      <c r="H51" s="4"/>
      <c r="I51" s="57">
        <f>IFERROR(H51/I$3,0)</f>
        <v>0</v>
      </c>
    </row>
    <row r="52" spans="1:9" ht="13.5" thickBot="1">
      <c r="A52" s="12" t="s">
        <v>38</v>
      </c>
      <c r="B52" s="11"/>
      <c r="C52" s="5"/>
      <c r="D52" s="5"/>
      <c r="E52" s="5"/>
      <c r="F52" s="62"/>
      <c r="G52" s="64"/>
      <c r="H52" s="4"/>
      <c r="I52" s="57">
        <f>IFERROR(H52/I$3,0)</f>
        <v>0</v>
      </c>
    </row>
    <row r="53" spans="1:9" ht="15">
      <c r="A53" s="50"/>
      <c r="B53" s="47" t="s">
        <v>53</v>
      </c>
      <c r="C53" s="111" t="s">
        <v>54</v>
      </c>
      <c r="D53" s="112"/>
      <c r="E53" s="112"/>
      <c r="F53" s="112"/>
      <c r="G53" s="112"/>
      <c r="H53" s="113"/>
      <c r="I53" s="65">
        <f>ROUND(SUM(I54:I56),0)</f>
        <v>0</v>
      </c>
    </row>
    <row r="54" spans="1:9">
      <c r="A54" s="50"/>
      <c r="B54" s="11"/>
      <c r="C54" s="5"/>
      <c r="D54" s="5"/>
      <c r="E54" s="5"/>
      <c r="F54" s="62"/>
      <c r="G54" s="64"/>
      <c r="H54" s="4"/>
      <c r="I54" s="57">
        <f>IFERROR(H54/I$3,0)</f>
        <v>0</v>
      </c>
    </row>
    <row r="55" spans="1:9" ht="13.5" thickBot="1">
      <c r="A55" s="50"/>
      <c r="B55" s="11"/>
      <c r="C55" s="5"/>
      <c r="D55" s="5"/>
      <c r="E55" s="5"/>
      <c r="F55" s="62"/>
      <c r="G55" s="64"/>
      <c r="H55" s="4"/>
      <c r="I55" s="57">
        <f>IFERROR(H55/I$3,0)</f>
        <v>0</v>
      </c>
    </row>
    <row r="56" spans="1:9" ht="13.5" thickBot="1">
      <c r="A56" s="12" t="s">
        <v>38</v>
      </c>
      <c r="B56" s="11"/>
      <c r="C56" s="5"/>
      <c r="D56" s="5"/>
      <c r="E56" s="5"/>
      <c r="F56" s="62"/>
      <c r="G56" s="64"/>
      <c r="H56" s="4"/>
      <c r="I56" s="57">
        <f>IFERROR(H56/I$3,0)</f>
        <v>0</v>
      </c>
    </row>
    <row r="57" spans="1:9" ht="15.75" thickBot="1">
      <c r="A57" s="50"/>
      <c r="B57" s="125" t="s">
        <v>21</v>
      </c>
      <c r="C57" s="126"/>
      <c r="D57" s="126"/>
      <c r="E57" s="126"/>
      <c r="F57" s="126"/>
      <c r="G57" s="126"/>
      <c r="H57" s="127"/>
      <c r="I57" s="66">
        <f>I8+I14+I20+I26+I32+I38+I44+I47+I53</f>
        <v>0</v>
      </c>
    </row>
    <row r="58" spans="1:9" ht="13.5" customHeight="1" thickBot="1">
      <c r="A58" s="50"/>
      <c r="B58" s="136" t="s">
        <v>22</v>
      </c>
      <c r="C58" s="137"/>
      <c r="D58" s="137"/>
      <c r="E58" s="137"/>
      <c r="F58" s="137"/>
      <c r="G58" s="137"/>
      <c r="H58" s="137"/>
      <c r="I58" s="138"/>
    </row>
    <row r="59" spans="1:9">
      <c r="A59" s="50"/>
      <c r="B59" s="53" t="s">
        <v>55</v>
      </c>
      <c r="C59" s="128" t="s">
        <v>23</v>
      </c>
      <c r="D59" s="129"/>
      <c r="E59" s="129"/>
      <c r="F59" s="129"/>
      <c r="G59" s="129"/>
      <c r="H59" s="130"/>
      <c r="I59" s="83"/>
    </row>
    <row r="60" spans="1:9" ht="15">
      <c r="A60" s="50"/>
      <c r="B60" s="131" t="s">
        <v>24</v>
      </c>
      <c r="C60" s="132"/>
      <c r="D60" s="132"/>
      <c r="E60" s="132"/>
      <c r="F60" s="132"/>
      <c r="G60" s="132"/>
      <c r="H60" s="133"/>
      <c r="I60" s="66">
        <f>ROUND(I59,0)</f>
        <v>0</v>
      </c>
    </row>
    <row r="61" spans="1:9" ht="15.75" thickBot="1">
      <c r="A61" s="50"/>
      <c r="B61" s="122" t="s">
        <v>56</v>
      </c>
      <c r="C61" s="123"/>
      <c r="D61" s="123"/>
      <c r="E61" s="123"/>
      <c r="F61" s="123"/>
      <c r="G61" s="123"/>
      <c r="H61" s="124"/>
      <c r="I61" s="67">
        <f t="shared" ref="I61" si="0">I57+I60</f>
        <v>0</v>
      </c>
    </row>
    <row r="62" spans="1:9" ht="13.5" thickTop="1"/>
    <row r="65" spans="9:9">
      <c r="I65" s="13"/>
    </row>
  </sheetData>
  <sheetProtection formatCells="0" formatColumns="0" formatRows="0" insertColumns="0" insertRows="0" insertHyperlinks="0" deleteColumns="0" deleteRows="0" sort="0" autoFilter="0" pivotTables="0"/>
  <mergeCells count="23">
    <mergeCell ref="B1:H1"/>
    <mergeCell ref="C38:H38"/>
    <mergeCell ref="C44:H44"/>
    <mergeCell ref="B61:H61"/>
    <mergeCell ref="C53:H53"/>
    <mergeCell ref="B57:H57"/>
    <mergeCell ref="C59:H59"/>
    <mergeCell ref="B60:H60"/>
    <mergeCell ref="H5:H6"/>
    <mergeCell ref="B58:I58"/>
    <mergeCell ref="I5:I6"/>
    <mergeCell ref="B5:C6"/>
    <mergeCell ref="D5:D6"/>
    <mergeCell ref="E5:E6"/>
    <mergeCell ref="F5:F6"/>
    <mergeCell ref="G5:G6"/>
    <mergeCell ref="C47:H47"/>
    <mergeCell ref="B7:I7"/>
    <mergeCell ref="C8:H8"/>
    <mergeCell ref="C14:H14"/>
    <mergeCell ref="C20:H20"/>
    <mergeCell ref="C26:H26"/>
    <mergeCell ref="C32:H3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"/>
    </sheetView>
  </sheetViews>
  <sheetFormatPr baseColWidth="10" defaultColWidth="9.140625" defaultRowHeight="12.75"/>
  <cols>
    <col min="1" max="1" width="11.42578125" style="8" customWidth="1"/>
    <col min="2" max="2" width="12" style="8" customWidth="1"/>
    <col min="3" max="3" width="67.28515625" style="8" customWidth="1"/>
    <col min="4" max="4" width="21.42578125" style="8" customWidth="1"/>
    <col min="5" max="5" width="15.5703125" style="8" customWidth="1"/>
    <col min="6" max="7" width="12" style="8" customWidth="1"/>
    <col min="8" max="8" width="15.42578125" style="8" customWidth="1"/>
    <col min="9" max="16384" width="9.140625" style="8"/>
  </cols>
  <sheetData>
    <row r="1" spans="1:9" ht="39" customHeight="1" thickBot="1">
      <c r="B1" s="151" t="s">
        <v>79</v>
      </c>
      <c r="C1" s="152"/>
      <c r="D1" s="152"/>
      <c r="E1" s="152"/>
      <c r="F1" s="152"/>
      <c r="G1" s="152"/>
      <c r="H1" s="84" t="s">
        <v>81</v>
      </c>
      <c r="I1" s="79"/>
    </row>
    <row r="2" spans="1:9" ht="16.5" thickBot="1">
      <c r="B2" s="78"/>
      <c r="C2" s="78"/>
      <c r="D2" s="78"/>
      <c r="E2" s="78"/>
      <c r="F2" s="78"/>
      <c r="G2" s="78"/>
      <c r="H2" s="78"/>
    </row>
    <row r="3" spans="1:9" ht="13.5" thickBot="1">
      <c r="G3" s="10" t="s">
        <v>28</v>
      </c>
      <c r="H3" s="23"/>
    </row>
    <row r="4" spans="1:9" ht="13.5" thickBot="1">
      <c r="B4" s="14"/>
      <c r="C4" s="14"/>
      <c r="D4" s="14"/>
      <c r="E4" s="14"/>
      <c r="F4" s="14"/>
      <c r="G4" s="14"/>
      <c r="H4" s="14"/>
    </row>
    <row r="5" spans="1:9" ht="29.25" customHeight="1" thickTop="1">
      <c r="B5" s="153" t="s">
        <v>57</v>
      </c>
      <c r="C5" s="154"/>
      <c r="D5" s="157" t="s">
        <v>31</v>
      </c>
      <c r="E5" s="159" t="s">
        <v>32</v>
      </c>
      <c r="F5" s="157" t="s">
        <v>33</v>
      </c>
      <c r="G5" s="159" t="s">
        <v>34</v>
      </c>
      <c r="H5" s="147" t="s">
        <v>35</v>
      </c>
    </row>
    <row r="6" spans="1:9" ht="17.25" customHeight="1">
      <c r="B6" s="155"/>
      <c r="C6" s="156"/>
      <c r="D6" s="158"/>
      <c r="E6" s="160"/>
      <c r="F6" s="158"/>
      <c r="G6" s="160"/>
      <c r="H6" s="148"/>
    </row>
    <row r="7" spans="1:9">
      <c r="B7" s="15" t="s">
        <v>10</v>
      </c>
      <c r="C7" s="16" t="s">
        <v>58</v>
      </c>
      <c r="D7" s="17"/>
      <c r="E7" s="17"/>
      <c r="F7" s="17"/>
      <c r="G7" s="18"/>
      <c r="H7" s="85"/>
    </row>
    <row r="8" spans="1:9" ht="15">
      <c r="B8" s="39" t="s">
        <v>72</v>
      </c>
      <c r="C8" s="40"/>
      <c r="D8" s="40"/>
      <c r="E8" s="40"/>
      <c r="F8" s="40"/>
      <c r="G8" s="40"/>
      <c r="H8" s="86">
        <f>ROUND(SUM(H9:H10),0)</f>
        <v>0</v>
      </c>
    </row>
    <row r="9" spans="1:9" ht="13.5" thickBot="1">
      <c r="B9" s="19"/>
      <c r="C9" s="20"/>
      <c r="D9" s="20"/>
      <c r="E9" s="62"/>
      <c r="F9" s="64"/>
      <c r="G9" s="4"/>
      <c r="H9" s="57">
        <f>IFERROR(G9/H$3,0)</f>
        <v>0</v>
      </c>
    </row>
    <row r="10" spans="1:9" ht="13.5" thickBot="1">
      <c r="A10" s="12" t="s">
        <v>38</v>
      </c>
      <c r="B10" s="11"/>
      <c r="C10" s="20"/>
      <c r="D10" s="21"/>
      <c r="E10" s="62"/>
      <c r="F10" s="64"/>
      <c r="G10" s="4"/>
      <c r="H10" s="57">
        <f>IFERROR(G10/H$3,0)</f>
        <v>0</v>
      </c>
    </row>
    <row r="11" spans="1:9" ht="15">
      <c r="B11" s="39" t="s">
        <v>59</v>
      </c>
      <c r="C11" s="40"/>
      <c r="D11" s="40"/>
      <c r="E11" s="40"/>
      <c r="F11" s="40"/>
      <c r="G11" s="40"/>
      <c r="H11" s="86">
        <f>ROUND((H12+H15+H18+H21),0)</f>
        <v>0</v>
      </c>
    </row>
    <row r="12" spans="1:9">
      <c r="B12" s="36" t="s">
        <v>60</v>
      </c>
      <c r="C12" s="37"/>
      <c r="D12" s="37"/>
      <c r="E12" s="37"/>
      <c r="F12" s="37"/>
      <c r="G12" s="38"/>
      <c r="H12" s="87">
        <f t="shared" ref="H12" si="0">SUM(H13:H14)</f>
        <v>0</v>
      </c>
    </row>
    <row r="13" spans="1:9" ht="13.5" thickBot="1">
      <c r="B13" s="19"/>
      <c r="C13" s="35"/>
      <c r="D13" s="20"/>
      <c r="E13" s="62"/>
      <c r="F13" s="64"/>
      <c r="G13" s="4"/>
      <c r="H13" s="57">
        <f>IFERROR(G13/H$3,0)</f>
        <v>0</v>
      </c>
    </row>
    <row r="14" spans="1:9" ht="13.5" thickBot="1">
      <c r="A14" s="12" t="s">
        <v>38</v>
      </c>
      <c r="B14" s="11"/>
      <c r="C14" s="20"/>
      <c r="D14" s="21"/>
      <c r="E14" s="62"/>
      <c r="F14" s="64"/>
      <c r="G14" s="4"/>
      <c r="H14" s="57">
        <f>IFERROR(G14/H$3,0)</f>
        <v>0</v>
      </c>
    </row>
    <row r="15" spans="1:9">
      <c r="B15" s="36" t="s">
        <v>61</v>
      </c>
      <c r="C15" s="37"/>
      <c r="D15" s="37"/>
      <c r="E15" s="37"/>
      <c r="F15" s="37"/>
      <c r="G15" s="38"/>
      <c r="H15" s="87">
        <f t="shared" ref="H15" si="1">SUM(H16:H17)</f>
        <v>0</v>
      </c>
    </row>
    <row r="16" spans="1:9" ht="13.5" thickBot="1">
      <c r="B16" s="11"/>
      <c r="C16" s="35"/>
      <c r="D16" s="5"/>
      <c r="E16" s="62"/>
      <c r="F16" s="64"/>
      <c r="G16" s="4"/>
      <c r="H16" s="57">
        <f>IFERROR(G16/H$3,0)</f>
        <v>0</v>
      </c>
    </row>
    <row r="17" spans="1:8" ht="13.5" thickBot="1">
      <c r="A17" s="12" t="s">
        <v>38</v>
      </c>
      <c r="B17" s="11"/>
      <c r="C17" s="5"/>
      <c r="D17" s="5"/>
      <c r="E17" s="62"/>
      <c r="F17" s="64"/>
      <c r="G17" s="4"/>
      <c r="H17" s="57">
        <f>IFERROR(G17/H$3,0)</f>
        <v>0</v>
      </c>
    </row>
    <row r="18" spans="1:8">
      <c r="B18" s="36" t="s">
        <v>62</v>
      </c>
      <c r="C18" s="37"/>
      <c r="D18" s="37"/>
      <c r="E18" s="37"/>
      <c r="F18" s="37"/>
      <c r="G18" s="38"/>
      <c r="H18" s="87">
        <f t="shared" ref="H18" si="2">SUM(H19:H20)</f>
        <v>0</v>
      </c>
    </row>
    <row r="19" spans="1:8" ht="13.5" thickBot="1">
      <c r="B19" s="11"/>
      <c r="C19" s="7"/>
      <c r="D19" s="5"/>
      <c r="E19" s="62"/>
      <c r="F19" s="64"/>
      <c r="G19" s="4"/>
      <c r="H19" s="57">
        <f>IFERROR(G19/H$3,0)</f>
        <v>0</v>
      </c>
    </row>
    <row r="20" spans="1:8" ht="13.5" thickBot="1">
      <c r="A20" s="12" t="s">
        <v>38</v>
      </c>
      <c r="B20" s="11"/>
      <c r="C20" s="35"/>
      <c r="D20" s="5"/>
      <c r="E20" s="62"/>
      <c r="F20" s="64"/>
      <c r="G20" s="4"/>
      <c r="H20" s="57">
        <f>IFERROR(G20/H$3,0)</f>
        <v>0</v>
      </c>
    </row>
    <row r="21" spans="1:8">
      <c r="B21" s="36" t="s">
        <v>63</v>
      </c>
      <c r="C21" s="37"/>
      <c r="D21" s="37"/>
      <c r="E21" s="37"/>
      <c r="F21" s="37"/>
      <c r="G21" s="38"/>
      <c r="H21" s="87">
        <f t="shared" ref="H21" si="3">SUM(H22:H23)</f>
        <v>0</v>
      </c>
    </row>
    <row r="22" spans="1:8" ht="13.5" thickBot="1">
      <c r="B22" s="11"/>
      <c r="C22" s="35"/>
      <c r="D22" s="5"/>
      <c r="E22" s="5"/>
      <c r="F22" s="5"/>
      <c r="G22" s="22"/>
      <c r="H22" s="57">
        <f>IFERROR(G22/H$3,0)</f>
        <v>0</v>
      </c>
    </row>
    <row r="23" spans="1:8" ht="13.5" thickBot="1">
      <c r="A23" s="12" t="s">
        <v>38</v>
      </c>
      <c r="B23" s="11"/>
      <c r="C23" s="5"/>
      <c r="D23" s="5"/>
      <c r="E23" s="5"/>
      <c r="F23" s="5"/>
      <c r="G23" s="22"/>
      <c r="H23" s="57">
        <f>IFERROR(G23/H$3,0)</f>
        <v>0</v>
      </c>
    </row>
    <row r="24" spans="1:8" ht="15">
      <c r="B24" s="39" t="s">
        <v>64</v>
      </c>
      <c r="C24" s="40"/>
      <c r="D24" s="40"/>
      <c r="E24" s="40"/>
      <c r="F24" s="40"/>
      <c r="G24" s="40"/>
      <c r="H24" s="86">
        <f>ROUND((H25+H28+H31),0)</f>
        <v>0</v>
      </c>
    </row>
    <row r="25" spans="1:8">
      <c r="B25" s="36" t="s">
        <v>65</v>
      </c>
      <c r="C25" s="37"/>
      <c r="D25" s="37"/>
      <c r="E25" s="37"/>
      <c r="F25" s="37"/>
      <c r="G25" s="38"/>
      <c r="H25" s="87">
        <f t="shared" ref="H25" si="4">SUM(H26:H27)</f>
        <v>0</v>
      </c>
    </row>
    <row r="26" spans="1:8" ht="13.5" thickBot="1">
      <c r="B26" s="11"/>
      <c r="C26" s="7"/>
      <c r="D26" s="5"/>
      <c r="E26" s="62"/>
      <c r="F26" s="64"/>
      <c r="G26" s="4"/>
      <c r="H26" s="57">
        <f>IFERROR(G26/H$3,0)</f>
        <v>0</v>
      </c>
    </row>
    <row r="27" spans="1:8" ht="13.5" thickBot="1">
      <c r="A27" s="12" t="s">
        <v>38</v>
      </c>
      <c r="B27" s="11"/>
      <c r="C27" s="35"/>
      <c r="D27" s="5"/>
      <c r="E27" s="62"/>
      <c r="F27" s="64"/>
      <c r="G27" s="4"/>
      <c r="H27" s="57">
        <f>IFERROR(G27/H$3,0)</f>
        <v>0</v>
      </c>
    </row>
    <row r="28" spans="1:8">
      <c r="B28" s="36" t="s">
        <v>66</v>
      </c>
      <c r="C28" s="37"/>
      <c r="D28" s="37"/>
      <c r="E28" s="37"/>
      <c r="F28" s="37"/>
      <c r="G28" s="38"/>
      <c r="H28" s="87">
        <f t="shared" ref="H28" si="5">SUM(H29:H30)</f>
        <v>0</v>
      </c>
    </row>
    <row r="29" spans="1:8" ht="13.5" thickBot="1">
      <c r="B29" s="11"/>
      <c r="C29" s="5"/>
      <c r="D29" s="5"/>
      <c r="E29" s="62"/>
      <c r="F29" s="64"/>
      <c r="G29" s="4"/>
      <c r="H29" s="57">
        <f>IFERROR(G29/H$3,0)</f>
        <v>0</v>
      </c>
    </row>
    <row r="30" spans="1:8" ht="13.5" thickBot="1">
      <c r="A30" s="12" t="s">
        <v>38</v>
      </c>
      <c r="B30" s="11"/>
      <c r="C30" s="35"/>
      <c r="D30" s="5"/>
      <c r="E30" s="62"/>
      <c r="F30" s="64"/>
      <c r="G30" s="4"/>
      <c r="H30" s="57">
        <f>IFERROR(G30/H$3,0)</f>
        <v>0</v>
      </c>
    </row>
    <row r="31" spans="1:8">
      <c r="B31" s="36" t="s">
        <v>67</v>
      </c>
      <c r="C31" s="37"/>
      <c r="D31" s="37"/>
      <c r="E31" s="37"/>
      <c r="F31" s="37"/>
      <c r="G31" s="38"/>
      <c r="H31" s="87">
        <f t="shared" ref="H31" si="6">SUM(H32:H33)</f>
        <v>0</v>
      </c>
    </row>
    <row r="32" spans="1:8" ht="13.5" thickBot="1">
      <c r="B32" s="11"/>
      <c r="C32" s="5"/>
      <c r="D32" s="5"/>
      <c r="E32" s="62"/>
      <c r="F32" s="64"/>
      <c r="G32" s="4"/>
      <c r="H32" s="57">
        <f>IFERROR(G32/H$3,0)</f>
        <v>0</v>
      </c>
    </row>
    <row r="33" spans="1:8" ht="13.5" thickBot="1">
      <c r="A33" s="12" t="s">
        <v>38</v>
      </c>
      <c r="B33" s="11"/>
      <c r="C33" s="5"/>
      <c r="D33" s="5"/>
      <c r="E33" s="62"/>
      <c r="F33" s="64"/>
      <c r="G33" s="4"/>
      <c r="H33" s="57">
        <f>IFERROR(G33/H$3,0)</f>
        <v>0</v>
      </c>
    </row>
    <row r="34" spans="1:8" ht="15">
      <c r="B34" s="39" t="s">
        <v>68</v>
      </c>
      <c r="C34" s="40"/>
      <c r="D34" s="40"/>
      <c r="E34" s="40"/>
      <c r="F34" s="40"/>
      <c r="G34" s="41"/>
      <c r="H34" s="86">
        <f>ROUND((H35+H38),0)</f>
        <v>0</v>
      </c>
    </row>
    <row r="35" spans="1:8">
      <c r="B35" s="36" t="s">
        <v>69</v>
      </c>
      <c r="C35" s="37"/>
      <c r="D35" s="37"/>
      <c r="E35" s="37"/>
      <c r="F35" s="37"/>
      <c r="G35" s="38"/>
      <c r="H35" s="87">
        <f t="shared" ref="H35" si="7">SUM(H36:H37)</f>
        <v>0</v>
      </c>
    </row>
    <row r="36" spans="1:8" ht="13.5" thickBot="1">
      <c r="B36" s="11"/>
      <c r="C36" s="5"/>
      <c r="D36" s="5"/>
      <c r="E36" s="62"/>
      <c r="F36" s="64"/>
      <c r="G36" s="4"/>
      <c r="H36" s="57">
        <f>IFERROR(G36/H$3,0)</f>
        <v>0</v>
      </c>
    </row>
    <row r="37" spans="1:8" ht="13.5" thickBot="1">
      <c r="A37" s="12" t="s">
        <v>38</v>
      </c>
      <c r="B37" s="11"/>
      <c r="C37" s="5"/>
      <c r="D37" s="5"/>
      <c r="E37" s="62"/>
      <c r="F37" s="64"/>
      <c r="G37" s="4"/>
      <c r="H37" s="57">
        <f>IFERROR(G37/H$3,0)</f>
        <v>0</v>
      </c>
    </row>
    <row r="38" spans="1:8">
      <c r="B38" s="36" t="s">
        <v>70</v>
      </c>
      <c r="C38" s="37"/>
      <c r="D38" s="37"/>
      <c r="E38" s="37"/>
      <c r="F38" s="37"/>
      <c r="G38" s="38"/>
      <c r="H38" s="87">
        <f t="shared" ref="H38" si="8">SUM(H39:H40)</f>
        <v>0</v>
      </c>
    </row>
    <row r="39" spans="1:8" ht="13.5" thickBot="1">
      <c r="B39" s="11"/>
      <c r="C39" s="5"/>
      <c r="D39" s="5"/>
      <c r="E39" s="62"/>
      <c r="F39" s="64"/>
      <c r="G39" s="4"/>
      <c r="H39" s="57">
        <f>IFERROR(G39/H$3,0)</f>
        <v>0</v>
      </c>
    </row>
    <row r="40" spans="1:8" ht="13.5" thickBot="1">
      <c r="A40" s="12" t="s">
        <v>38</v>
      </c>
      <c r="B40" s="11"/>
      <c r="C40" s="5"/>
      <c r="D40" s="5"/>
      <c r="E40" s="62"/>
      <c r="F40" s="64"/>
      <c r="G40" s="4"/>
      <c r="H40" s="57">
        <f>IFERROR(G40/H$3,0)</f>
        <v>0</v>
      </c>
    </row>
    <row r="41" spans="1:8" ht="15">
      <c r="B41" s="149" t="s">
        <v>22</v>
      </c>
      <c r="C41" s="150"/>
      <c r="D41" s="150"/>
      <c r="E41" s="150"/>
      <c r="F41" s="150"/>
      <c r="G41" s="150"/>
      <c r="H41" s="88">
        <f>ROUND(H42,0)</f>
        <v>0</v>
      </c>
    </row>
    <row r="42" spans="1:8" ht="14.25" customHeight="1">
      <c r="B42" s="43" t="s">
        <v>23</v>
      </c>
      <c r="C42" s="42"/>
      <c r="D42" s="42"/>
      <c r="E42" s="42"/>
      <c r="F42" s="42"/>
      <c r="G42" s="42"/>
      <c r="H42" s="89"/>
    </row>
    <row r="43" spans="1:8" ht="12.75" customHeight="1" thickBot="1">
      <c r="B43" s="44" t="s">
        <v>71</v>
      </c>
      <c r="C43" s="45"/>
      <c r="D43" s="45"/>
      <c r="E43" s="45"/>
      <c r="F43" s="45"/>
      <c r="G43" s="45"/>
      <c r="H43" s="90">
        <f>ROUND((H8+H11+H24+H34+H42),0)</f>
        <v>0</v>
      </c>
    </row>
    <row r="44" spans="1:8" ht="13.5" thickTop="1"/>
  </sheetData>
  <sheetProtection formatCells="0" formatColumns="0" formatRows="0" insertColumns="0" insertRows="0" insertHyperlinks="0" deleteColumns="0" deleteRows="0" sort="0" autoFilter="0"/>
  <mergeCells count="8">
    <mergeCell ref="H5:H6"/>
    <mergeCell ref="B41:G41"/>
    <mergeCell ref="B1:G1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8" max="6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B99FC3-526F-4CC4-9702-82F1AEF9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A855C-FA58-4D57-8362-1606FA5DA5AE}">
  <ds:schemaRefs>
    <ds:schemaRef ds:uri="http://www.w3.org/XML/1998/namespace"/>
    <ds:schemaRef ds:uri="http://purl.org/dc/dcmitype/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2022-03-18T09:52:56Z</cp:lastPrinted>
  <dcterms:created xsi:type="dcterms:W3CDTF">2018-05-21T13:04:56Z</dcterms:created>
  <dcterms:modified xsi:type="dcterms:W3CDTF">2026-05-21T09:51:18Z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