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orostm\ELKARLAN\745 - Laguntzak - Dokumentuak\LAGUNTZAK 2023\PRO 2023\01-Tramitacion\BORRADOR Web\Documentos oficiales\Castellano\"/>
    </mc:Choice>
  </mc:AlternateContent>
  <bookViews>
    <workbookView xWindow="360" yWindow="270" windowWidth="14940" windowHeight="9150" firstSheet="1" activeTab="1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_FilterDatabase" localSheetId="3" hidden="1">'PPTO ACTIVIDADES'!$B$7:$N$7</definedName>
    <definedName name="_xlnm.Print_Area" localSheetId="3">'PPTO ACTIVIDADES'!$A$1:$N$43</definedName>
  </definedNames>
  <calcPr calcId="162913"/>
</workbook>
</file>

<file path=xl/calcChain.xml><?xml version="1.0" encoding="utf-8"?>
<calcChain xmlns="http://schemas.openxmlformats.org/spreadsheetml/2006/main">
  <c r="H40" i="4" l="1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2" i="3"/>
  <c r="I51" i="3"/>
  <c r="I50" i="3"/>
  <c r="I49" i="3"/>
  <c r="I48" i="3"/>
  <c r="I46" i="3"/>
  <c r="I45" i="3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9" i="3"/>
  <c r="O29" i="3" l="1"/>
  <c r="O12" i="3"/>
  <c r="I8" i="4"/>
  <c r="O55" i="3"/>
  <c r="O51" i="3"/>
  <c r="O42" i="3"/>
  <c r="O36" i="3"/>
  <c r="O30" i="3"/>
  <c r="O24" i="3"/>
  <c r="O18" i="3"/>
  <c r="O11" i="3"/>
  <c r="O10" i="3"/>
  <c r="J60" i="3"/>
  <c r="K60" i="3"/>
  <c r="I59" i="3"/>
  <c r="I60" i="3"/>
  <c r="H42" i="4"/>
  <c r="M44" i="3"/>
  <c r="E12" i="2"/>
  <c r="F9" i="1"/>
  <c r="I38" i="4"/>
  <c r="C17" i="2"/>
  <c r="D12" i="1"/>
  <c r="B17" i="2"/>
  <c r="C12" i="1"/>
  <c r="N42" i="4"/>
  <c r="N41" i="4"/>
  <c r="O59" i="3"/>
  <c r="L35" i="4"/>
  <c r="L12" i="4"/>
  <c r="O50" i="3"/>
  <c r="L31" i="4"/>
  <c r="I25" i="4"/>
  <c r="L8" i="4"/>
  <c r="N30" i="4"/>
  <c r="J25" i="4"/>
  <c r="J24" i="4" s="1"/>
  <c r="N40" i="4"/>
  <c r="J12" i="4"/>
  <c r="K25" i="4"/>
  <c r="K18" i="4"/>
  <c r="K11" i="4" s="1"/>
  <c r="I18" i="4"/>
  <c r="L38" i="4"/>
  <c r="L34" i="4"/>
  <c r="J8" i="4"/>
  <c r="J31" i="4"/>
  <c r="K38" i="4"/>
  <c r="J35" i="4"/>
  <c r="J34" i="4" s="1"/>
  <c r="J15" i="4"/>
  <c r="K26" i="3"/>
  <c r="C9" i="2"/>
  <c r="L18" i="4"/>
  <c r="N37" i="4"/>
  <c r="M28" i="4"/>
  <c r="N33" i="4"/>
  <c r="J21" i="4"/>
  <c r="I15" i="4"/>
  <c r="N15" i="4" s="1"/>
  <c r="K15" i="4"/>
  <c r="L25" i="4"/>
  <c r="N20" i="4"/>
  <c r="J18" i="4"/>
  <c r="N18" i="4" s="1"/>
  <c r="N23" i="4"/>
  <c r="M35" i="4"/>
  <c r="I35" i="4"/>
  <c r="K35" i="4"/>
  <c r="K34" i="4" s="1"/>
  <c r="M8" i="4"/>
  <c r="L21" i="4"/>
  <c r="L15" i="4"/>
  <c r="L11" i="4" s="1"/>
  <c r="N10" i="4"/>
  <c r="N17" i="4"/>
  <c r="I12" i="4"/>
  <c r="N13" i="4"/>
  <c r="I21" i="4"/>
  <c r="K21" i="4"/>
  <c r="J38" i="4"/>
  <c r="M38" i="4"/>
  <c r="M34" i="4" s="1"/>
  <c r="I31" i="4"/>
  <c r="N31" i="4" s="1"/>
  <c r="K31" i="4"/>
  <c r="J28" i="4"/>
  <c r="L28" i="4"/>
  <c r="N27" i="4"/>
  <c r="M18" i="4"/>
  <c r="I28" i="4"/>
  <c r="N29" i="4"/>
  <c r="K28" i="4"/>
  <c r="O21" i="3"/>
  <c r="O27" i="3"/>
  <c r="M20" i="3"/>
  <c r="E8" i="2"/>
  <c r="F5" i="1"/>
  <c r="O19" i="3"/>
  <c r="M26" i="3"/>
  <c r="E9" i="2"/>
  <c r="F6" i="1"/>
  <c r="N26" i="4"/>
  <c r="N19" i="4"/>
  <c r="M14" i="3"/>
  <c r="E7" i="2"/>
  <c r="F4" i="1"/>
  <c r="M32" i="3"/>
  <c r="E10" i="2"/>
  <c r="F7" i="1"/>
  <c r="O16" i="3"/>
  <c r="O17" i="3"/>
  <c r="O49" i="3"/>
  <c r="J14" i="3"/>
  <c r="B7" i="2"/>
  <c r="K14" i="3"/>
  <c r="C7" i="2"/>
  <c r="D4" i="1"/>
  <c r="N36" i="4"/>
  <c r="L24" i="4"/>
  <c r="M15" i="4"/>
  <c r="M12" i="4"/>
  <c r="N14" i="4"/>
  <c r="I34" i="4"/>
  <c r="N39" i="4"/>
  <c r="N38" i="4"/>
  <c r="K8" i="4"/>
  <c r="N8" i="4"/>
  <c r="M25" i="4"/>
  <c r="M31" i="4"/>
  <c r="M24" i="4" s="1"/>
  <c r="I24" i="4"/>
  <c r="N32" i="4"/>
  <c r="N9" i="4"/>
  <c r="K12" i="4"/>
  <c r="N12" i="4" s="1"/>
  <c r="M21" i="4"/>
  <c r="N16" i="4"/>
  <c r="O34" i="3"/>
  <c r="M53" i="3"/>
  <c r="E14" i="2"/>
  <c r="F11" i="1"/>
  <c r="J38" i="3"/>
  <c r="B11" i="2"/>
  <c r="C8" i="1"/>
  <c r="O37" i="3"/>
  <c r="M47" i="3"/>
  <c r="E13" i="2"/>
  <c r="F10" i="1"/>
  <c r="K47" i="3"/>
  <c r="C13" i="2"/>
  <c r="D10" i="1"/>
  <c r="O52" i="3"/>
  <c r="K53" i="3"/>
  <c r="C14" i="2"/>
  <c r="D11" i="1"/>
  <c r="O56" i="3"/>
  <c r="J8" i="3"/>
  <c r="B6" i="2"/>
  <c r="M8" i="3"/>
  <c r="E6" i="2"/>
  <c r="F3" i="1"/>
  <c r="K44" i="3"/>
  <c r="C12" i="2"/>
  <c r="D9" i="1"/>
  <c r="K32" i="3"/>
  <c r="C10" i="2"/>
  <c r="O31" i="3"/>
  <c r="K8" i="3"/>
  <c r="C6" i="2"/>
  <c r="J32" i="3"/>
  <c r="B10" i="2"/>
  <c r="C7" i="1"/>
  <c r="J26" i="3"/>
  <c r="B9" i="2"/>
  <c r="C6" i="1"/>
  <c r="L20" i="3"/>
  <c r="D8" i="2"/>
  <c r="E5" i="1"/>
  <c r="K20" i="3"/>
  <c r="C8" i="2"/>
  <c r="K38" i="3"/>
  <c r="C11" i="2"/>
  <c r="D8" i="1"/>
  <c r="J20" i="3"/>
  <c r="B8" i="2"/>
  <c r="C5" i="1"/>
  <c r="O39" i="3"/>
  <c r="O54" i="3"/>
  <c r="L14" i="3"/>
  <c r="D7" i="2"/>
  <c r="E4" i="1"/>
  <c r="O43" i="3"/>
  <c r="L38" i="3"/>
  <c r="D11" i="2"/>
  <c r="E8" i="1"/>
  <c r="O23" i="3"/>
  <c r="J53" i="3"/>
  <c r="B14" i="2"/>
  <c r="J47" i="3"/>
  <c r="B13" i="2"/>
  <c r="O40" i="3"/>
  <c r="M38" i="3"/>
  <c r="E11" i="2"/>
  <c r="F8" i="1"/>
  <c r="O33" i="3"/>
  <c r="O35" i="3"/>
  <c r="N26" i="3"/>
  <c r="F9" i="2"/>
  <c r="G6" i="1"/>
  <c r="J44" i="3"/>
  <c r="B12" i="2"/>
  <c r="O45" i="3"/>
  <c r="N22" i="4"/>
  <c r="N44" i="3"/>
  <c r="F12" i="2"/>
  <c r="G9" i="1"/>
  <c r="N47" i="3"/>
  <c r="F13" i="2"/>
  <c r="G10" i="1"/>
  <c r="N8" i="3"/>
  <c r="F6" i="2"/>
  <c r="G3" i="1"/>
  <c r="O25" i="3"/>
  <c r="N53" i="3"/>
  <c r="F14" i="2"/>
  <c r="G11" i="1"/>
  <c r="O22" i="3"/>
  <c r="O13" i="3"/>
  <c r="O46" i="3"/>
  <c r="O9" i="3"/>
  <c r="N38" i="3"/>
  <c r="F11" i="2"/>
  <c r="G8" i="1"/>
  <c r="L8" i="3"/>
  <c r="D6" i="2"/>
  <c r="E3" i="1"/>
  <c r="N14" i="3"/>
  <c r="N32" i="3"/>
  <c r="F10" i="2"/>
  <c r="G7" i="1"/>
  <c r="O48" i="3"/>
  <c r="O28" i="3"/>
  <c r="N20" i="3"/>
  <c r="F8" i="2"/>
  <c r="G5" i="1"/>
  <c r="O41" i="3"/>
  <c r="O15" i="3"/>
  <c r="I53" i="3"/>
  <c r="I38" i="3"/>
  <c r="O60" i="3"/>
  <c r="K57" i="3"/>
  <c r="K61" i="3"/>
  <c r="I47" i="3"/>
  <c r="C18" i="2"/>
  <c r="O8" i="3"/>
  <c r="H18" i="4"/>
  <c r="O14" i="3"/>
  <c r="O47" i="3"/>
  <c r="M57" i="3"/>
  <c r="M61" i="3"/>
  <c r="N57" i="3"/>
  <c r="N61" i="3"/>
  <c r="I32" i="3"/>
  <c r="I14" i="3"/>
  <c r="I26" i="3"/>
  <c r="O32" i="3"/>
  <c r="O26" i="3"/>
  <c r="I44" i="3"/>
  <c r="I8" i="3"/>
  <c r="I20" i="3"/>
  <c r="C10" i="1"/>
  <c r="G13" i="2"/>
  <c r="D7" i="1"/>
  <c r="G10" i="2"/>
  <c r="C4" i="1"/>
  <c r="C11" i="1"/>
  <c r="G14" i="2"/>
  <c r="B15" i="2"/>
  <c r="G6" i="2"/>
  <c r="C3" i="1"/>
  <c r="G8" i="2"/>
  <c r="D5" i="1"/>
  <c r="C9" i="1"/>
  <c r="G12" i="2"/>
  <c r="D3" i="1"/>
  <c r="C15" i="2"/>
  <c r="G9" i="2"/>
  <c r="D6" i="1"/>
  <c r="D15" i="2"/>
  <c r="D19" i="2"/>
  <c r="F7" i="2"/>
  <c r="L57" i="3"/>
  <c r="L61" i="3"/>
  <c r="O53" i="3"/>
  <c r="J57" i="3"/>
  <c r="J61" i="3"/>
  <c r="G17" i="2"/>
  <c r="H35" i="4"/>
  <c r="O20" i="3"/>
  <c r="G11" i="2"/>
  <c r="O38" i="3"/>
  <c r="O44" i="3"/>
  <c r="E15" i="2"/>
  <c r="E19" i="2"/>
  <c r="B18" i="2"/>
  <c r="H38" i="4"/>
  <c r="H25" i="4"/>
  <c r="H8" i="4"/>
  <c r="H12" i="4"/>
  <c r="H28" i="4"/>
  <c r="H21" i="4"/>
  <c r="H15" i="4"/>
  <c r="C19" i="2"/>
  <c r="H31" i="4"/>
  <c r="G18" i="2"/>
  <c r="O57" i="3"/>
  <c r="O61" i="3"/>
  <c r="D30" i="2"/>
  <c r="B19" i="2"/>
  <c r="F15" i="2"/>
  <c r="F19" i="2"/>
  <c r="G4" i="1"/>
  <c r="G7" i="2"/>
  <c r="F30" i="2"/>
  <c r="F26" i="2"/>
  <c r="G19" i="2"/>
  <c r="G15" i="2"/>
  <c r="D29" i="2"/>
  <c r="F29" i="2"/>
  <c r="G20" i="2"/>
  <c r="D20" i="2"/>
  <c r="F20" i="2"/>
  <c r="D28" i="2"/>
  <c r="F28" i="2"/>
  <c r="C20" i="2"/>
  <c r="E20" i="2"/>
  <c r="B20" i="2"/>
  <c r="D27" i="2"/>
  <c r="F27" i="2"/>
  <c r="L43" i="4" l="1"/>
  <c r="N35" i="4"/>
  <c r="N21" i="4"/>
  <c r="K24" i="4"/>
  <c r="N24" i="4" s="1"/>
  <c r="J11" i="4"/>
  <c r="J43" i="4" s="1"/>
  <c r="M11" i="4"/>
  <c r="M43" i="4" s="1"/>
  <c r="N28" i="4"/>
  <c r="I11" i="4"/>
  <c r="I43" i="4" s="1"/>
  <c r="N43" i="4" s="1"/>
  <c r="N34" i="4"/>
  <c r="K43" i="4"/>
  <c r="N25" i="4"/>
  <c r="H34" i="4"/>
  <c r="H24" i="4"/>
  <c r="H11" i="4"/>
  <c r="I57" i="3"/>
  <c r="I61" i="3" s="1"/>
  <c r="N11" i="4" l="1"/>
  <c r="H43" i="4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AVCD/GLEA:
Sólo en caso de necesitar proforma según el Decreto 34/2007
</t>
        </r>
      </text>
    </comment>
    <comment ref="A1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19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25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1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7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2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>
  <authors>
    <author>Ainara</author>
    <author>Del Río Lahidalga, Iker</author>
    <author>Galaz De La Torre, Javier</author>
    <author>Proyectos01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 xml:space="preserve">AVCD/ GLEA
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  <comment ref="B8" authorId="2" shapeId="0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4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4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<sst xmlns="http://schemas.openxmlformats.org/spreadsheetml/2006/main" count="148" uniqueCount="103">
  <si>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</si>
  <si>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</si>
  <si>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</si>
  <si>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</si>
  <si>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</si>
  <si>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</si>
  <si>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</si>
  <si>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</si>
  <si>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</si>
  <si>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</si>
  <si>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</si>
  <si>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</si>
  <si>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</si>
  <si>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</si>
  <si>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Gastos de administración en la CAE [35]</t>
  </si>
  <si>
    <t>PARTIDAS</t>
  </si>
  <si>
    <t>AVCD</t>
  </si>
  <si>
    <t>Entidad Vasca solicitante</t>
  </si>
  <si>
    <t>Entidad Local y/o Población Sujeto</t>
  </si>
  <si>
    <t xml:space="preserve">Otras aportaciones  </t>
  </si>
  <si>
    <t>TOTAL</t>
  </si>
  <si>
    <t>Valorizado</t>
  </si>
  <si>
    <t>No Valorizado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</si>
  <si>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</si>
  <si>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</si>
  <si>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</si>
  <si>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</si>
  <si>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</si>
  <si>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</si>
  <si>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</si>
  <si>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</si>
  <si>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</si>
  <si>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</si>
  <si>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</si>
  <si>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</si>
  <si>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</si>
  <si>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</si>
  <si>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</si>
  <si>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</si>
  <si>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IV, V, VII, VII y IX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</si>
  <si>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</si>
  <si>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</si>
  <si>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</si>
  <si>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</si>
  <si>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ppto total (art.6.1.b. Decreto 34/2007)</t>
  </si>
  <si>
    <t>Personal local y expatriado 
Límite máximo 30% total presupuesto, salvo excepciones (art. 8.5 Decreto 34/2007)</t>
  </si>
  <si>
    <t>Evaluación
Inferior al 2% del total de costes directos proyecto (art.8.1.i. Decreto 34/2007)</t>
  </si>
  <si>
    <t>Costes indirectos 
(art. 8.3 Decreto 34/2007)</t>
  </si>
  <si>
    <t>PRESUPUESTO DEL PROYECTO DESGLOSADO POR PARTIDAS Y RUBROS
(Título del proyecto)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</si>
  <si>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</si>
  <si>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</si>
  <si>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</si>
  <si>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</si>
  <si>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</si>
  <si>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</si>
  <si>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</si>
  <si>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</si>
  <si>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GLEA
AVCD</t>
  </si>
  <si>
    <t>Entidad vasca solicitante</t>
  </si>
  <si>
    <t>Entidad local y/o población sujeto</t>
  </si>
  <si>
    <t>Otras aportaciones</t>
  </si>
  <si>
    <t>No valorizado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</si>
  <si>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</si>
  <si>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</si>
  <si>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</si>
  <si>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</si>
  <si>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</si>
  <si>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</si>
  <si>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</si>
  <si>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</si>
  <si>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</si>
  <si>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No procede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</si>
  <si>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</si>
  <si>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</si>
  <si>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</si>
  <si>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</si>
  <si>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</si>
  <si>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</si>
  <si>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</si>
  <si>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</si>
  <si>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</si>
  <si>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</si>
  <si>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</si>
  <si>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</si>
  <si>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PRESUPUESTO DEL PROYECTO DESGLOSADO POR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</si>
  <si>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</si>
  <si>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</si>
  <si>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</si>
  <si>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</si>
  <si>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</si>
  <si>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</si>
  <si>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</si>
  <si>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</si>
  <si>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</si>
  <si>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</si>
  <si>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</si>
  <si>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</si>
  <si>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</si>
  <si>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</si>
  <si>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</si>
  <si>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</si>
  <si>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t>2022-000-1014511</t>
  </si>
  <si>
    <r>
      <t xml:space="preserve">PRESUPUESTO GENERAL DEL PROYECTO EN EUROS - </t>
    </r>
    <r>
      <rPr>
        <b/>
        <i/>
        <u/>
        <sz val="18"/>
        <color indexed="60"/>
        <rFont val="Arial"/>
        <family val="2"/>
      </rPr>
      <t>2023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</si>
</sst>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0.000000"/>
    <numFmt numFmtId="166" formatCode="#,##0.0000000"/>
    <numFmt numFmtId="167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2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3" borderId="2" xfId="2" applyNumberFormat="1" applyFont="1" applyFill="1" applyBorder="1" applyAlignment="1" applyProtection="1">
      <alignment horizontal="right" vertical="center" wrapText="1"/>
    </xf>
    <xf numFmtId="4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3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22" fillId="9" borderId="7" xfId="2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4" fontId="6" fillId="3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4" fontId="7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vertical="center" indent="1"/>
      <protection locked="0"/>
    </xf>
    <xf numFmtId="4" fontId="22" fillId="9" borderId="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4" fontId="6" fillId="3" borderId="12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" fontId="5" fillId="11" borderId="3" xfId="2" applyNumberFormat="1" applyFont="1" applyFill="1" applyBorder="1" applyAlignment="1" applyProtection="1">
      <alignment horizontal="right" vertical="center" wrapText="1"/>
      <protection locked="0"/>
    </xf>
    <xf numFmtId="4" fontId="6" fillId="12" borderId="2" xfId="2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Fill="1" applyBorder="1" applyProtection="1"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3" xfId="2" applyFont="1" applyFill="1" applyBorder="1" applyAlignment="1" applyProtection="1">
      <alignment horizontal="left"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vertical="center" wrapText="1"/>
      <protection locked="0"/>
    </xf>
    <xf numFmtId="0" fontId="6" fillId="10" borderId="16" xfId="2" applyFont="1" applyFill="1" applyBorder="1" applyAlignment="1" applyProtection="1">
      <alignment horizontal="left" vertical="center"/>
      <protection locked="0"/>
    </xf>
    <xf numFmtId="2" fontId="6" fillId="10" borderId="17" xfId="2" applyNumberFormat="1" applyFont="1" applyFill="1" applyBorder="1" applyAlignment="1" applyProtection="1">
      <alignment vertical="center"/>
      <protection locked="0"/>
    </xf>
    <xf numFmtId="4" fontId="22" fillId="9" borderId="3" xfId="2" applyNumberFormat="1" applyFont="1" applyFill="1" applyBorder="1" applyAlignment="1" applyProtection="1">
      <alignment vertical="center"/>
      <protection locked="0"/>
    </xf>
    <xf numFmtId="4" fontId="22" fillId="9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left" vertical="center" wrapText="1"/>
      <protection locked="0"/>
    </xf>
    <xf numFmtId="0" fontId="7" fillId="0" borderId="4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vertical="center" wrapText="1"/>
      <protection locked="0"/>
    </xf>
    <xf numFmtId="3" fontId="7" fillId="0" borderId="3" xfId="2" applyNumberFormat="1" applyFont="1" applyFill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9" borderId="18" xfId="2" applyNumberFormat="1" applyFont="1" applyFill="1" applyBorder="1" applyAlignment="1" applyProtection="1">
      <alignment vertical="center"/>
      <protection locked="0"/>
    </xf>
    <xf numFmtId="4" fontId="5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2" xfId="2" applyNumberFormat="1" applyFont="1" applyFill="1" applyBorder="1" applyAlignment="1" applyProtection="1">
      <alignment horizontal="right" vertical="center" wrapText="1"/>
    </xf>
    <xf numFmtId="4" fontId="20" fillId="3" borderId="2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2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  <protection hidden="1"/>
    </xf>
    <xf numFmtId="4" fontId="23" fillId="9" borderId="10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3" xfId="2" applyNumberFormat="1" applyFont="1" applyFill="1" applyBorder="1" applyAlignment="1" applyProtection="1">
      <alignment horizontal="right" vertical="center" wrapText="1"/>
    </xf>
    <xf numFmtId="4" fontId="23" fillId="9" borderId="19" xfId="2" applyNumberFormat="1" applyFont="1" applyFill="1" applyBorder="1" applyAlignment="1" applyProtection="1">
      <alignment horizontal="right" vertical="center"/>
      <protection hidden="1"/>
    </xf>
    <xf numFmtId="4" fontId="23" fillId="9" borderId="20" xfId="2" applyNumberFormat="1" applyFont="1" applyFill="1" applyBorder="1" applyAlignment="1" applyProtection="1">
      <alignment horizontal="right" vertical="center"/>
      <protection hidden="1"/>
    </xf>
    <xf numFmtId="4" fontId="23" fillId="9" borderId="19" xfId="2" applyNumberFormat="1" applyFont="1" applyFill="1" applyBorder="1" applyAlignment="1" applyProtection="1">
      <alignment horizontal="right" vertical="center" wrapText="1"/>
      <protection locked="0"/>
    </xf>
    <xf numFmtId="4" fontId="23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21" xfId="0" applyNumberFormat="1" applyFont="1" applyFill="1" applyBorder="1" applyProtection="1">
      <protection locked="0"/>
    </xf>
    <xf numFmtId="4" fontId="19" fillId="6" borderId="21" xfId="0" applyNumberFormat="1" applyFont="1" applyFill="1" applyBorder="1" applyProtection="1">
      <protection locked="0"/>
    </xf>
    <xf numFmtId="0" fontId="0" fillId="0" borderId="0" xfId="0" applyProtection="1"/>
    <xf numFmtId="0" fontId="0" fillId="0" borderId="55" xfId="0" applyBorder="1" applyProtection="1"/>
    <xf numFmtId="0" fontId="22" fillId="9" borderId="21" xfId="0" applyFont="1" applyFill="1" applyBorder="1" applyAlignment="1" applyProtection="1">
      <alignment horizontal="center" vertical="center" wrapText="1"/>
    </xf>
    <xf numFmtId="0" fontId="22" fillId="9" borderId="63" xfId="0" applyFont="1" applyFill="1" applyBorder="1" applyAlignment="1" applyProtection="1">
      <alignment horizontal="center" vertical="center" wrapText="1"/>
    </xf>
    <xf numFmtId="0" fontId="7" fillId="3" borderId="65" xfId="0" applyFont="1" applyFill="1" applyBorder="1" applyAlignment="1" applyProtection="1">
      <alignment vertical="center" wrapText="1"/>
    </xf>
    <xf numFmtId="4" fontId="7" fillId="0" borderId="66" xfId="0" applyNumberFormat="1" applyFont="1" applyBorder="1" applyAlignment="1" applyProtection="1">
      <alignment horizontal="right" vertical="center" wrapText="1"/>
    </xf>
    <xf numFmtId="4" fontId="7" fillId="3" borderId="67" xfId="0" applyNumberFormat="1" applyFont="1" applyFill="1" applyBorder="1" applyAlignment="1" applyProtection="1">
      <alignment horizontal="right" vertical="center" wrapText="1"/>
    </xf>
    <xf numFmtId="167" fontId="0" fillId="0" borderId="0" xfId="0" applyNumberFormat="1" applyProtection="1"/>
    <xf numFmtId="165" fontId="0" fillId="0" borderId="0" xfId="0" applyNumberFormat="1" applyProtection="1"/>
    <xf numFmtId="4" fontId="7" fillId="10" borderId="68" xfId="0" applyNumberFormat="1" applyFont="1" applyFill="1" applyBorder="1" applyAlignment="1" applyProtection="1">
      <alignment horizontal="left" vertical="center" wrapText="1"/>
    </xf>
    <xf numFmtId="4" fontId="7" fillId="10" borderId="69" xfId="0" applyNumberFormat="1" applyFont="1" applyFill="1" applyBorder="1" applyAlignment="1" applyProtection="1">
      <alignment horizontal="left" vertical="center" wrapText="1"/>
    </xf>
    <xf numFmtId="0" fontId="22" fillId="9" borderId="65" xfId="0" applyFont="1" applyFill="1" applyBorder="1" applyAlignment="1" applyProtection="1">
      <alignment vertical="center" wrapText="1"/>
    </xf>
    <xf numFmtId="4" fontId="24" fillId="9" borderId="66" xfId="0" applyNumberFormat="1" applyFont="1" applyFill="1" applyBorder="1" applyAlignment="1" applyProtection="1">
      <alignment horizontal="right" vertical="center" wrapText="1"/>
    </xf>
    <xf numFmtId="4" fontId="24" fillId="9" borderId="6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4" fontId="5" fillId="0" borderId="66" xfId="0" applyNumberFormat="1" applyFont="1" applyBorder="1" applyAlignment="1" applyProtection="1">
      <alignment horizontal="right" vertical="center" wrapText="1"/>
    </xf>
    <xf numFmtId="4" fontId="5" fillId="0" borderId="70" xfId="0" applyNumberFormat="1" applyFont="1" applyBorder="1" applyAlignment="1" applyProtection="1">
      <alignment horizontal="right" vertical="center" wrapText="1"/>
    </xf>
    <xf numFmtId="0" fontId="7" fillId="10" borderId="71" xfId="0" applyFont="1" applyFill="1" applyBorder="1" applyAlignment="1" applyProtection="1">
      <alignment horizontal="left" vertical="center" wrapText="1"/>
    </xf>
    <xf numFmtId="0" fontId="7" fillId="10" borderId="72" xfId="0" applyFont="1" applyFill="1" applyBorder="1" applyAlignment="1" applyProtection="1">
      <alignment horizontal="left" vertical="center" wrapText="1"/>
    </xf>
    <xf numFmtId="0" fontId="7" fillId="10" borderId="73" xfId="0" applyFont="1" applyFill="1" applyBorder="1" applyAlignment="1" applyProtection="1">
      <alignment horizontal="left" vertical="center" wrapText="1"/>
    </xf>
    <xf numFmtId="4" fontId="7" fillId="3" borderId="74" xfId="0" applyNumberFormat="1" applyFont="1" applyFill="1" applyBorder="1" applyAlignment="1" applyProtection="1">
      <alignment horizontal="right" vertical="center" wrapText="1"/>
    </xf>
    <xf numFmtId="0" fontId="24" fillId="9" borderId="66" xfId="0" applyFont="1" applyFill="1" applyBorder="1" applyAlignment="1" applyProtection="1">
      <alignment horizontal="center" vertical="center" wrapText="1"/>
    </xf>
    <xf numFmtId="4" fontId="22" fillId="9" borderId="66" xfId="0" applyNumberFormat="1" applyFont="1" applyFill="1" applyBorder="1" applyAlignment="1" applyProtection="1">
      <alignment horizontal="right" vertical="center" wrapText="1"/>
    </xf>
    <xf numFmtId="4" fontId="22" fillId="9" borderId="67" xfId="0" applyNumberFormat="1" applyFont="1" applyFill="1" applyBorder="1" applyAlignment="1" applyProtection="1">
      <alignment horizontal="right" vertical="center" wrapText="1"/>
    </xf>
    <xf numFmtId="0" fontId="7" fillId="3" borderId="75" xfId="0" applyFont="1" applyFill="1" applyBorder="1" applyAlignment="1" applyProtection="1">
      <alignment vertical="center" wrapText="1"/>
    </xf>
    <xf numFmtId="10" fontId="7" fillId="4" borderId="76" xfId="0" applyNumberFormat="1" applyFont="1" applyFill="1" applyBorder="1" applyAlignment="1" applyProtection="1">
      <alignment horizontal="right" vertical="center" wrapText="1"/>
    </xf>
    <xf numFmtId="10" fontId="7" fillId="4" borderId="77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vertical="center" wrapText="1"/>
    </xf>
    <xf numFmtId="4" fontId="25" fillId="0" borderId="0" xfId="0" applyNumberFormat="1" applyFont="1" applyAlignment="1" applyProtection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22" fillId="9" borderId="34" xfId="2" applyFont="1" applyFill="1" applyBorder="1" applyAlignment="1" applyProtection="1">
      <alignment vertical="center"/>
      <protection locked="0"/>
    </xf>
    <xf numFmtId="0" fontId="22" fillId="9" borderId="14" xfId="2" applyFont="1" applyFill="1" applyBorder="1" applyAlignment="1" applyProtection="1">
      <alignment vertical="center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22" fillId="9" borderId="15" xfId="2" applyFont="1" applyFill="1" applyBorder="1" applyAlignment="1" applyProtection="1">
      <alignment vertical="center"/>
      <protection locked="0"/>
    </xf>
    <xf numFmtId="0" fontId="6" fillId="0" borderId="8" xfId="2" applyFont="1" applyFill="1" applyBorder="1" applyAlignment="1" applyProtection="1">
      <alignment vertical="center"/>
      <protection locked="0"/>
    </xf>
    <xf numFmtId="0" fontId="6" fillId="0" borderId="2" xfId="2" applyFont="1" applyFill="1" applyBorder="1" applyAlignment="1" applyProtection="1">
      <alignment vertical="center"/>
      <protection locked="0"/>
    </xf>
    <xf numFmtId="0" fontId="22" fillId="9" borderId="47" xfId="2" applyFont="1" applyFill="1" applyBorder="1" applyAlignment="1" applyProtection="1">
      <alignment vertical="center"/>
      <protection locked="0"/>
    </xf>
    <xf numFmtId="0" fontId="22" fillId="9" borderId="19" xfId="2" applyFont="1" applyFill="1" applyBorder="1" applyAlignment="1" applyProtection="1">
      <alignment vertical="center"/>
      <protection locked="0"/>
    </xf>
    <xf numFmtId="0" fontId="1" fillId="0" borderId="3" xfId="2" applyFont="1" applyFill="1" applyBorder="1" applyAlignment="1" applyProtection="1">
      <alignment horizontal="left" vertical="center" wrapText="1"/>
      <protection locked="0"/>
    </xf>
    <xf numFmtId="0" fontId="1" fillId="0" borderId="4" xfId="2" applyFont="1" applyFill="1" applyBorder="1" applyAlignment="1" applyProtection="1">
      <alignment horizontal="left" vertical="center" wrapText="1"/>
      <protection locked="0"/>
    </xf>
    <xf numFmtId="0" fontId="6" fillId="14" borderId="41" xfId="0" applyFont="1" applyFill="1" applyBorder="1" applyAlignment="1" applyProtection="1">
      <alignment horizontal="center" vertical="center" wrapText="1"/>
    </xf>
    <xf numFmtId="0" fontId="6" fillId="14" borderId="29" xfId="0" applyFont="1" applyFill="1" applyBorder="1" applyAlignment="1" applyProtection="1">
      <alignment horizontal="center" vertical="center" wrapText="1"/>
    </xf>
    <xf numFmtId="0" fontId="6" fillId="14" borderId="42" xfId="0" applyFont="1" applyFill="1" applyBorder="1" applyAlignment="1" applyProtection="1">
      <alignment horizontal="center" vertical="center" wrapText="1"/>
    </xf>
    <xf numFmtId="0" fontId="22" fillId="9" borderId="56" xfId="0" applyFont="1" applyFill="1" applyBorder="1" applyAlignment="1" applyProtection="1">
      <alignment horizontal="center" vertical="center" wrapText="1"/>
    </xf>
    <xf numFmtId="0" fontId="22" fillId="9" borderId="61" xfId="0" applyFont="1" applyFill="1" applyBorder="1" applyAlignment="1" applyProtection="1">
      <alignment horizontal="center" vertical="center" wrapText="1"/>
    </xf>
    <xf numFmtId="0" fontId="22" fillId="9" borderId="57" xfId="0" applyFont="1" applyFill="1" applyBorder="1" applyAlignment="1" applyProtection="1">
      <alignment horizontal="center" vertical="center" wrapText="1"/>
    </xf>
    <xf numFmtId="0" fontId="22" fillId="9" borderId="62" xfId="0" applyFont="1" applyFill="1" applyBorder="1" applyAlignment="1" applyProtection="1">
      <alignment horizontal="center" vertical="center" wrapText="1"/>
    </xf>
    <xf numFmtId="0" fontId="22" fillId="9" borderId="58" xfId="0" applyFont="1" applyFill="1" applyBorder="1" applyAlignment="1" applyProtection="1">
      <alignment horizontal="center" vertical="center" wrapText="1"/>
    </xf>
    <xf numFmtId="0" fontId="22" fillId="9" borderId="59" xfId="0" applyFont="1" applyFill="1" applyBorder="1" applyAlignment="1" applyProtection="1">
      <alignment horizontal="center" vertical="center" wrapText="1"/>
    </xf>
    <xf numFmtId="0" fontId="22" fillId="9" borderId="60" xfId="0" applyFont="1" applyFill="1" applyBorder="1" applyAlignment="1" applyProtection="1">
      <alignment horizontal="center" vertical="center" wrapText="1"/>
    </xf>
    <xf numFmtId="0" fontId="22" fillId="9" borderId="64" xfId="0" applyFont="1" applyFill="1" applyBorder="1" applyAlignment="1" applyProtection="1">
      <alignment horizontal="center" vertical="center" wrapText="1"/>
    </xf>
    <xf numFmtId="0" fontId="7" fillId="10" borderId="28" xfId="0" applyFont="1" applyFill="1" applyBorder="1" applyAlignment="1" applyProtection="1">
      <alignment horizontal="left" vertical="center" wrapText="1"/>
    </xf>
    <xf numFmtId="0" fontId="7" fillId="10" borderId="29" xfId="0" applyFont="1" applyFill="1" applyBorder="1" applyAlignment="1" applyProtection="1">
      <alignment horizontal="left" vertical="center" wrapText="1"/>
    </xf>
    <xf numFmtId="0" fontId="7" fillId="10" borderId="30" xfId="0" applyFont="1" applyFill="1" applyBorder="1" applyAlignment="1" applyProtection="1">
      <alignment horizontal="left" vertical="center" wrapText="1"/>
    </xf>
    <xf numFmtId="0" fontId="27" fillId="15" borderId="41" xfId="0" applyFont="1" applyFill="1" applyBorder="1" applyAlignment="1" applyProtection="1">
      <alignment horizontal="left" vertical="center" wrapText="1"/>
    </xf>
    <xf numFmtId="0" fontId="27" fillId="15" borderId="29" xfId="0" applyFont="1" applyFill="1" applyBorder="1" applyAlignment="1" applyProtection="1">
      <alignment horizontal="left" vertical="center" wrapText="1"/>
    </xf>
    <xf numFmtId="0" fontId="27" fillId="15" borderId="42" xfId="0" applyFont="1" applyFill="1" applyBorder="1" applyAlignment="1" applyProtection="1">
      <alignment horizontal="left" vertical="center" wrapText="1"/>
    </xf>
    <xf numFmtId="0" fontId="8" fillId="9" borderId="41" xfId="0" applyFont="1" applyFill="1" applyBorder="1" applyAlignment="1" applyProtection="1">
      <alignment horizontal="center" vertical="center" wrapText="1"/>
    </xf>
    <xf numFmtId="0" fontId="8" fillId="9" borderId="29" xfId="0" applyFont="1" applyFill="1" applyBorder="1" applyAlignment="1" applyProtection="1">
      <alignment horizontal="center" vertical="center" wrapText="1"/>
    </xf>
    <xf numFmtId="0" fontId="8" fillId="9" borderId="4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 wrapText="1"/>
    </xf>
    <xf numFmtId="0" fontId="6" fillId="12" borderId="41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12" borderId="42" xfId="0" applyFont="1" applyFill="1" applyBorder="1" applyAlignment="1" applyProtection="1">
      <alignment horizontal="center" vertical="center" wrapText="1"/>
      <protection locked="0"/>
    </xf>
    <xf numFmtId="0" fontId="22" fillId="9" borderId="43" xfId="2" applyFont="1" applyFill="1" applyBorder="1" applyAlignment="1" applyProtection="1">
      <alignment horizontal="center" vertical="center"/>
      <protection locked="0"/>
    </xf>
    <xf numFmtId="0" fontId="22" fillId="9" borderId="44" xfId="2" applyFont="1" applyFill="1" applyBorder="1" applyAlignment="1" applyProtection="1">
      <alignment horizontal="center" vertical="center"/>
      <protection locked="0"/>
    </xf>
    <xf numFmtId="0" fontId="22" fillId="9" borderId="45" xfId="2" applyFont="1" applyFill="1" applyBorder="1" applyAlignment="1" applyProtection="1">
      <alignment horizontal="center" vertical="center"/>
      <protection locked="0"/>
    </xf>
    <xf numFmtId="0" fontId="22" fillId="9" borderId="46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 wrapText="1"/>
      <protection locked="0"/>
    </xf>
    <xf numFmtId="0" fontId="22" fillId="9" borderId="38" xfId="2" applyFont="1" applyFill="1" applyBorder="1" applyAlignment="1" applyProtection="1">
      <alignment horizontal="center" vertical="center" wrapText="1"/>
      <protection locked="0"/>
    </xf>
    <xf numFmtId="0" fontId="22" fillId="9" borderId="37" xfId="2" applyFont="1" applyFill="1" applyBorder="1" applyAlignment="1" applyProtection="1">
      <alignment horizontal="center" vertical="center"/>
      <protection locked="0"/>
    </xf>
    <xf numFmtId="0" fontId="22" fillId="9" borderId="38" xfId="2" applyFont="1" applyFill="1" applyBorder="1" applyAlignment="1" applyProtection="1">
      <alignment horizontal="center" vertical="center"/>
      <protection locked="0"/>
    </xf>
    <xf numFmtId="0" fontId="6" fillId="3" borderId="4" xfId="2" applyFont="1" applyFill="1" applyBorder="1" applyAlignment="1" applyProtection="1">
      <alignment horizontal="left" vertical="center" wrapText="1"/>
      <protection locked="0"/>
    </xf>
    <xf numFmtId="0" fontId="6" fillId="3" borderId="14" xfId="2" applyFont="1" applyFill="1" applyBorder="1" applyAlignment="1" applyProtection="1">
      <alignment horizontal="left" vertical="center" wrapText="1"/>
      <protection locked="0"/>
    </xf>
    <xf numFmtId="0" fontId="6" fillId="3" borderId="15" xfId="2" applyFont="1" applyFill="1" applyBorder="1" applyAlignment="1" applyProtection="1">
      <alignment horizontal="left" vertical="center" wrapText="1"/>
      <protection locked="0"/>
    </xf>
    <xf numFmtId="0" fontId="22" fillId="9" borderId="35" xfId="2" applyFont="1" applyFill="1" applyBorder="1" applyAlignment="1" applyProtection="1">
      <alignment horizontal="center" vertical="center" wrapText="1"/>
      <protection locked="0"/>
    </xf>
    <xf numFmtId="0" fontId="22" fillId="9" borderId="36" xfId="2" applyFont="1" applyFill="1" applyBorder="1" applyAlignment="1" applyProtection="1">
      <alignment horizontal="center" vertical="center" wrapText="1"/>
      <protection locked="0"/>
    </xf>
    <xf numFmtId="0" fontId="22" fillId="9" borderId="39" xfId="2" applyFont="1" applyFill="1" applyBorder="1" applyAlignment="1" applyProtection="1">
      <alignment horizontal="center" vertical="center"/>
      <protection locked="0"/>
    </xf>
    <xf numFmtId="0" fontId="22" fillId="9" borderId="40" xfId="2" applyFont="1" applyFill="1" applyBorder="1" applyAlignment="1" applyProtection="1">
      <alignment horizontal="center" vertical="center"/>
      <protection locked="0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30" xfId="0" applyFont="1" applyFill="1" applyBorder="1" applyAlignment="1" applyProtection="1">
      <alignment horizontal="left" vertical="center" wrapText="1"/>
      <protection locked="0"/>
    </xf>
    <xf numFmtId="0" fontId="6" fillId="3" borderId="31" xfId="2" applyFont="1" applyFill="1" applyBorder="1" applyAlignment="1" applyProtection="1">
      <alignment horizontal="left" vertical="center" wrapText="1"/>
      <protection locked="0"/>
    </xf>
    <xf numFmtId="0" fontId="6" fillId="3" borderId="32" xfId="2" applyFont="1" applyFill="1" applyBorder="1" applyAlignment="1" applyProtection="1">
      <alignment horizontal="left" vertical="center" wrapText="1"/>
      <protection locked="0"/>
    </xf>
    <xf numFmtId="0" fontId="6" fillId="3" borderId="33" xfId="2" applyFont="1" applyFill="1" applyBorder="1" applyAlignment="1" applyProtection="1">
      <alignment horizontal="left" vertical="center" wrapText="1"/>
      <protection locked="0"/>
    </xf>
    <xf numFmtId="0" fontId="22" fillId="9" borderId="22" xfId="2" applyFont="1" applyFill="1" applyBorder="1" applyAlignment="1" applyProtection="1">
      <alignment horizontal="left" vertical="center"/>
      <protection locked="0"/>
    </xf>
    <xf numFmtId="0" fontId="22" fillId="9" borderId="23" xfId="2" applyFont="1" applyFill="1" applyBorder="1" applyAlignment="1" applyProtection="1">
      <alignment horizontal="left" vertical="center"/>
      <protection locked="0"/>
    </xf>
    <xf numFmtId="0" fontId="22" fillId="9" borderId="24" xfId="2" applyFont="1" applyFill="1" applyBorder="1" applyAlignment="1" applyProtection="1">
      <alignment horizontal="left" vertical="center"/>
      <protection locked="0"/>
    </xf>
    <xf numFmtId="0" fontId="22" fillId="9" borderId="25" xfId="2" applyFont="1" applyFill="1" applyBorder="1" applyAlignment="1" applyProtection="1">
      <alignment horizontal="left" vertical="center" wrapText="1"/>
      <protection locked="0"/>
    </xf>
    <xf numFmtId="0" fontId="22" fillId="9" borderId="26" xfId="2" applyFont="1" applyFill="1" applyBorder="1" applyAlignment="1" applyProtection="1">
      <alignment horizontal="left" vertical="center" wrapText="1"/>
      <protection locked="0"/>
    </xf>
    <xf numFmtId="0" fontId="22" fillId="9" borderId="27" xfId="2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Fill="1" applyBorder="1" applyAlignment="1" applyProtection="1">
      <alignment horizontal="left" vertical="center" wrapText="1"/>
      <protection locked="0"/>
    </xf>
    <xf numFmtId="0" fontId="6" fillId="0" borderId="32" xfId="2" applyFont="1" applyFill="1" applyBorder="1" applyAlignment="1" applyProtection="1">
      <alignment horizontal="left" vertical="center" wrapText="1"/>
      <protection locked="0"/>
    </xf>
    <xf numFmtId="0" fontId="6" fillId="0" borderId="33" xfId="2" applyFont="1" applyFill="1" applyBorder="1" applyAlignment="1" applyProtection="1">
      <alignment horizontal="left" vertical="center" wrapText="1"/>
      <protection locked="0"/>
    </xf>
    <xf numFmtId="4" fontId="7" fillId="3" borderId="31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2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3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34" xfId="0" applyFont="1" applyFill="1" applyBorder="1" applyAlignment="1" applyProtection="1">
      <alignment horizontal="left" vertical="center"/>
      <protection locked="0"/>
    </xf>
    <xf numFmtId="0" fontId="22" fillId="9" borderId="14" xfId="0" applyFont="1" applyFill="1" applyBorder="1" applyAlignment="1" applyProtection="1">
      <alignment horizontal="left" vertical="center"/>
      <protection locked="0"/>
    </xf>
    <xf numFmtId="0" fontId="22" fillId="9" borderId="15" xfId="0" applyFont="1" applyFill="1" applyBorder="1" applyAlignment="1" applyProtection="1">
      <alignment horizontal="left" vertical="center"/>
      <protection locked="0"/>
    </xf>
    <xf numFmtId="4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6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49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50" xfId="2" applyFont="1" applyFill="1" applyBorder="1" applyAlignment="1" applyProtection="1">
      <alignment horizontal="center" vertical="center" wrapText="1"/>
      <protection locked="0"/>
    </xf>
    <xf numFmtId="0" fontId="22" fillId="9" borderId="51" xfId="2" applyFont="1" applyFill="1" applyBorder="1" applyAlignment="1" applyProtection="1">
      <alignment horizontal="center" vertical="center" wrapText="1"/>
      <protection locked="0"/>
    </xf>
    <xf numFmtId="0" fontId="22" fillId="9" borderId="52" xfId="2" applyFont="1" applyFill="1" applyBorder="1" applyAlignment="1" applyProtection="1">
      <alignment horizontal="center" vertical="center"/>
      <protection locked="0"/>
    </xf>
    <xf numFmtId="0" fontId="22" fillId="9" borderId="53" xfId="2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9" borderId="54" xfId="2" applyFont="1" applyFill="1" applyBorder="1" applyAlignment="1" applyProtection="1">
      <alignment horizontal="center" vertical="center"/>
      <protection locked="0"/>
    </xf>
    <xf numFmtId="0" fontId="22" fillId="9" borderId="49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 wrapText="1"/>
      <protection locked="0"/>
    </xf>
    <xf numFmtId="0" fontId="22" fillId="9" borderId="44" xfId="2" applyFont="1" applyFill="1" applyBorder="1" applyAlignment="1" applyProtection="1">
      <alignment horizontal="center" vertical="center" wrapText="1"/>
      <protection locked="0"/>
    </xf>
    <xf numFmtId="0" fontId="22" fillId="9" borderId="49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2" sqref="B2"/>
    </sheetView>
  </sheetViews>
  <sheetFormatPr baseColWidth="10"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101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1.95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1.95" customHeight="1">
      <c r="A12" s="1"/>
      <c r="B12" s="3" t="s">
        <v>14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ubIkS+UAXLwFtvXhHTWf2Zq441VaP6Rhv7p4ZfELjmmgCHe7Ujp0Vkc3pcMf4b+YrfNljiGS7zem82GMqhpCXw==" saltValue="5/+OuhHXQHPWYRRO7jE+cA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Normal="100" workbookViewId="0">
      <selection sqref="A1:G1"/>
    </sheetView>
  </sheetViews>
  <sheetFormatPr baseColWidth="10" defaultColWidth="9.140625" defaultRowHeight="12.75"/>
  <cols>
    <col min="1" max="1" width="30.7109375" style="68" customWidth="1"/>
    <col min="2" max="2" width="21.140625" style="68" customWidth="1"/>
    <col min="3" max="4" width="16.85546875" style="68" customWidth="1"/>
    <col min="5" max="5" width="15.85546875" style="68" customWidth="1"/>
    <col min="6" max="6" width="17" style="68" customWidth="1"/>
    <col min="7" max="7" width="14" style="68" customWidth="1"/>
    <col min="8" max="9" width="9.140625" style="68"/>
    <col min="10" max="10" width="17.85546875" style="68" customWidth="1"/>
    <col min="11" max="11" width="11.140625" style="68" bestFit="1" customWidth="1"/>
    <col min="12" max="12" width="20.85546875" style="68" customWidth="1"/>
    <col min="13" max="16384" width="9.140625" style="68"/>
  </cols>
  <sheetData>
    <row r="1" spans="1:12" ht="40.5" customHeight="1" thickBot="1">
      <c r="A1" s="112" t="s">
        <v>102</v>
      </c>
      <c r="B1" s="113"/>
      <c r="C1" s="113"/>
      <c r="D1" s="113"/>
      <c r="E1" s="113"/>
      <c r="F1" s="113"/>
      <c r="G1" s="114"/>
    </row>
    <row r="2" spans="1:12" ht="13.5" thickBot="1">
      <c r="A2" s="69"/>
      <c r="B2" s="69"/>
      <c r="C2" s="69"/>
      <c r="D2" s="69"/>
      <c r="E2" s="69"/>
      <c r="F2" s="69"/>
      <c r="G2" s="69"/>
    </row>
    <row r="3" spans="1:12" ht="17.25" customHeight="1" thickTop="1" thickBot="1">
      <c r="A3" s="115" t="s">
        <v>15</v>
      </c>
      <c r="B3" s="117" t="s">
        <v>16</v>
      </c>
      <c r="C3" s="117" t="s">
        <v>17</v>
      </c>
      <c r="D3" s="119" t="s">
        <v>18</v>
      </c>
      <c r="E3" s="120"/>
      <c r="F3" s="117" t="s">
        <v>19</v>
      </c>
      <c r="G3" s="121" t="s">
        <v>20</v>
      </c>
    </row>
    <row r="4" spans="1:12" ht="17.25" customHeight="1" thickBot="1">
      <c r="A4" s="116"/>
      <c r="B4" s="118"/>
      <c r="C4" s="118"/>
      <c r="D4" s="70" t="s">
        <v>21</v>
      </c>
      <c r="E4" s="71" t="s">
        <v>22</v>
      </c>
      <c r="F4" s="118"/>
      <c r="G4" s="122"/>
    </row>
    <row r="5" spans="1:12" ht="13.5" thickBot="1">
      <c r="A5" s="123" t="s">
        <v>23</v>
      </c>
      <c r="B5" s="124"/>
      <c r="C5" s="124"/>
      <c r="D5" s="124"/>
      <c r="E5" s="124"/>
      <c r="F5" s="124"/>
      <c r="G5" s="125"/>
    </row>
    <row r="6" spans="1:12" ht="13.5" thickBot="1">
      <c r="A6" s="72" t="s">
        <v>24</v>
      </c>
      <c r="B6" s="73">
        <f>'PPTO PARTIDAS RUBROS'!J8</f>
        <v>0</v>
      </c>
      <c r="C6" s="73">
        <f>'PPTO PARTIDAS RUBROS'!K8</f>
        <v>0</v>
      </c>
      <c r="D6" s="73">
        <f>'PPTO PARTIDAS RUBROS'!L8</f>
        <v>0</v>
      </c>
      <c r="E6" s="73">
        <f>'PPTO PARTIDAS RUBROS'!M8</f>
        <v>0</v>
      </c>
      <c r="F6" s="73">
        <f>'PPTO PARTIDAS RUBROS'!N8</f>
        <v>0</v>
      </c>
      <c r="G6" s="74">
        <f t="shared" ref="G6:G15" si="0">SUM(B6:F6)</f>
        <v>0</v>
      </c>
      <c r="J6" s="75"/>
      <c r="L6" s="76"/>
    </row>
    <row r="7" spans="1:12" ht="13.5" thickBot="1">
      <c r="A7" s="72" t="s">
        <v>25</v>
      </c>
      <c r="B7" s="73">
        <f>'PPTO PARTIDAS RUBROS'!J14</f>
        <v>0</v>
      </c>
      <c r="C7" s="73">
        <f>'PPTO PARTIDAS RUBROS'!K14</f>
        <v>0</v>
      </c>
      <c r="D7" s="73">
        <f>'PPTO PARTIDAS RUBROS'!L14</f>
        <v>0</v>
      </c>
      <c r="E7" s="73">
        <f>'PPTO PARTIDAS RUBROS'!M14</f>
        <v>0</v>
      </c>
      <c r="F7" s="73">
        <f>'PPTO PARTIDAS RUBROS'!N14</f>
        <v>0</v>
      </c>
      <c r="G7" s="74">
        <f t="shared" si="0"/>
        <v>0</v>
      </c>
      <c r="J7" s="75"/>
      <c r="L7" s="76"/>
    </row>
    <row r="8" spans="1:12" ht="13.5" thickBot="1">
      <c r="A8" s="72" t="s">
        <v>26</v>
      </c>
      <c r="B8" s="73">
        <f>'PPTO PARTIDAS RUBROS'!J20</f>
        <v>0</v>
      </c>
      <c r="C8" s="73">
        <f>'PPTO PARTIDAS RUBROS'!K20</f>
        <v>0</v>
      </c>
      <c r="D8" s="73">
        <f>'PPTO PARTIDAS RUBROS'!L20</f>
        <v>0</v>
      </c>
      <c r="E8" s="73">
        <f>'PPTO PARTIDAS RUBROS'!M20</f>
        <v>0</v>
      </c>
      <c r="F8" s="73">
        <f>'PPTO PARTIDAS RUBROS'!N20</f>
        <v>0</v>
      </c>
      <c r="G8" s="74">
        <f t="shared" si="0"/>
        <v>0</v>
      </c>
      <c r="J8" s="75"/>
      <c r="L8" s="76"/>
    </row>
    <row r="9" spans="1:12" ht="13.5" thickBot="1">
      <c r="A9" s="72" t="s">
        <v>27</v>
      </c>
      <c r="B9" s="73">
        <f>'PPTO PARTIDAS RUBROS'!J26</f>
        <v>0</v>
      </c>
      <c r="C9" s="73">
        <f>'PPTO PARTIDAS RUBROS'!K26</f>
        <v>0</v>
      </c>
      <c r="D9" s="77"/>
      <c r="E9" s="73">
        <f>'PPTO PARTIDAS RUBROS'!M26</f>
        <v>0</v>
      </c>
      <c r="F9" s="73">
        <f>'PPTO PARTIDAS RUBROS'!N26</f>
        <v>0</v>
      </c>
      <c r="G9" s="74">
        <f t="shared" si="0"/>
        <v>0</v>
      </c>
      <c r="J9" s="75"/>
      <c r="L9" s="76"/>
    </row>
    <row r="10" spans="1:12" ht="13.5" thickBot="1">
      <c r="A10" s="72" t="s">
        <v>28</v>
      </c>
      <c r="B10" s="73">
        <f>'PPTO PARTIDAS RUBROS'!J32</f>
        <v>0</v>
      </c>
      <c r="C10" s="73">
        <f>'PPTO PARTIDAS RUBROS'!K32</f>
        <v>0</v>
      </c>
      <c r="D10" s="77"/>
      <c r="E10" s="73">
        <f>'PPTO PARTIDAS RUBROS'!M32</f>
        <v>0</v>
      </c>
      <c r="F10" s="73">
        <f>'PPTO PARTIDAS RUBROS'!N32</f>
        <v>0</v>
      </c>
      <c r="G10" s="74">
        <f t="shared" si="0"/>
        <v>0</v>
      </c>
      <c r="J10" s="75"/>
      <c r="L10" s="76"/>
    </row>
    <row r="11" spans="1:12" ht="13.5" thickBot="1">
      <c r="A11" s="72" t="s">
        <v>29</v>
      </c>
      <c r="B11" s="73">
        <f>'PPTO PARTIDAS RUBROS'!J38</f>
        <v>0</v>
      </c>
      <c r="C11" s="73">
        <f>'PPTO PARTIDAS RUBROS'!K38</f>
        <v>0</v>
      </c>
      <c r="D11" s="73">
        <f>'PPTO PARTIDAS RUBROS'!L38</f>
        <v>0</v>
      </c>
      <c r="E11" s="73">
        <f>'PPTO PARTIDAS RUBROS'!M38</f>
        <v>0</v>
      </c>
      <c r="F11" s="73">
        <f>'PPTO PARTIDAS RUBROS'!N38</f>
        <v>0</v>
      </c>
      <c r="G11" s="74">
        <f t="shared" si="0"/>
        <v>0</v>
      </c>
      <c r="J11" s="75"/>
      <c r="L11" s="76"/>
    </row>
    <row r="12" spans="1:12" ht="13.5" thickBot="1">
      <c r="A12" s="72" t="s">
        <v>30</v>
      </c>
      <c r="B12" s="73">
        <f>'PPTO PARTIDAS RUBROS'!J44</f>
        <v>0</v>
      </c>
      <c r="C12" s="73">
        <f>'PPTO PARTIDAS RUBROS'!K44</f>
        <v>0</v>
      </c>
      <c r="D12" s="78"/>
      <c r="E12" s="73">
        <f>'PPTO PARTIDAS RUBROS'!M44</f>
        <v>0</v>
      </c>
      <c r="F12" s="73">
        <f>'PPTO PARTIDAS RUBROS'!N44</f>
        <v>0</v>
      </c>
      <c r="G12" s="74">
        <f t="shared" si="0"/>
        <v>0</v>
      </c>
      <c r="J12" s="75"/>
      <c r="L12" s="76"/>
    </row>
    <row r="13" spans="1:12" ht="13.5" thickBot="1">
      <c r="A13" s="72" t="s">
        <v>31</v>
      </c>
      <c r="B13" s="73">
        <f>'PPTO PARTIDAS RUBROS'!J47</f>
        <v>0</v>
      </c>
      <c r="C13" s="73">
        <f>'PPTO PARTIDAS RUBROS'!K47</f>
        <v>0</v>
      </c>
      <c r="D13" s="78"/>
      <c r="E13" s="73">
        <f>'PPTO PARTIDAS RUBROS'!M47</f>
        <v>0</v>
      </c>
      <c r="F13" s="73">
        <f>'PPTO PARTIDAS RUBROS'!N47</f>
        <v>0</v>
      </c>
      <c r="G13" s="74">
        <f t="shared" si="0"/>
        <v>0</v>
      </c>
      <c r="J13" s="75"/>
      <c r="L13" s="76"/>
    </row>
    <row r="14" spans="1:12" ht="13.5" thickBot="1">
      <c r="A14" s="72" t="s">
        <v>32</v>
      </c>
      <c r="B14" s="73">
        <f>'PPTO PARTIDAS RUBROS'!J53</f>
        <v>0</v>
      </c>
      <c r="C14" s="73">
        <f>'PPTO PARTIDAS RUBROS'!K53</f>
        <v>0</v>
      </c>
      <c r="D14" s="78"/>
      <c r="E14" s="73">
        <f>'PPTO PARTIDAS RUBROS'!M53</f>
        <v>0</v>
      </c>
      <c r="F14" s="73">
        <f>'PPTO PARTIDAS RUBROS'!N53</f>
        <v>0</v>
      </c>
      <c r="G14" s="74">
        <f t="shared" si="0"/>
        <v>0</v>
      </c>
      <c r="J14" s="75"/>
      <c r="L14" s="76"/>
    </row>
    <row r="15" spans="1:12" ht="13.5" thickBot="1">
      <c r="A15" s="79" t="s">
        <v>33</v>
      </c>
      <c r="B15" s="80">
        <f>SUM(B6:B14)</f>
        <v>0</v>
      </c>
      <c r="C15" s="80">
        <f>SUM(C6:C14)</f>
        <v>0</v>
      </c>
      <c r="D15" s="80">
        <f>SUM(D6:D14)</f>
        <v>0</v>
      </c>
      <c r="E15" s="80">
        <f>SUM(E6:E14)</f>
        <v>0</v>
      </c>
      <c r="F15" s="80">
        <f>SUM(F6:F14)</f>
        <v>0</v>
      </c>
      <c r="G15" s="81">
        <f t="shared" si="0"/>
        <v>0</v>
      </c>
      <c r="H15" s="82"/>
      <c r="J15" s="75"/>
      <c r="K15" s="75"/>
    </row>
    <row r="16" spans="1:12" ht="13.5" thickBot="1">
      <c r="A16" s="123" t="s">
        <v>34</v>
      </c>
      <c r="B16" s="124"/>
      <c r="C16" s="124"/>
      <c r="D16" s="124"/>
      <c r="E16" s="124"/>
      <c r="F16" s="124"/>
      <c r="G16" s="125"/>
    </row>
    <row r="17" spans="1:7" ht="26.25" thickBot="1">
      <c r="A17" s="72" t="s">
        <v>35</v>
      </c>
      <c r="B17" s="83">
        <f>ROUND('PPTO PARTIDAS RUBROS'!J59,2)</f>
        <v>0</v>
      </c>
      <c r="C17" s="84">
        <f>ROUND('PPTO PARTIDAS RUBROS'!K59,2)</f>
        <v>0</v>
      </c>
      <c r="D17" s="85"/>
      <c r="E17" s="86"/>
      <c r="F17" s="87"/>
      <c r="G17" s="88">
        <f>SUM(B17:C17)</f>
        <v>0</v>
      </c>
    </row>
    <row r="18" spans="1:7" ht="13.5" thickBot="1">
      <c r="A18" s="79" t="s">
        <v>36</v>
      </c>
      <c r="B18" s="80">
        <f>B17</f>
        <v>0</v>
      </c>
      <c r="C18" s="80">
        <f>SUM(C17)</f>
        <v>0</v>
      </c>
      <c r="D18" s="89"/>
      <c r="E18" s="89"/>
      <c r="F18" s="89"/>
      <c r="G18" s="81">
        <f>SUM(B18:C18)</f>
        <v>0</v>
      </c>
    </row>
    <row r="19" spans="1:7" ht="13.5" thickBot="1">
      <c r="A19" s="79" t="s">
        <v>37</v>
      </c>
      <c r="B19" s="90">
        <f>B15+B18</f>
        <v>0</v>
      </c>
      <c r="C19" s="90">
        <f>C15+C18</f>
        <v>0</v>
      </c>
      <c r="D19" s="90">
        <f>SUM(D15,D18)</f>
        <v>0</v>
      </c>
      <c r="E19" s="90">
        <f>SUM(E15,E18)</f>
        <v>0</v>
      </c>
      <c r="F19" s="90">
        <f>SUM(F15,F18)</f>
        <v>0</v>
      </c>
      <c r="G19" s="91">
        <f>SUM(B19:F19)</f>
        <v>0</v>
      </c>
    </row>
    <row r="20" spans="1:7" ht="13.5" thickBot="1">
      <c r="A20" s="92" t="s">
        <v>38</v>
      </c>
      <c r="B20" s="93">
        <f t="shared" ref="B20:G20" si="1">IF($G$19&gt;0,B19/$G$19,0)</f>
        <v>0</v>
      </c>
      <c r="C20" s="93">
        <f t="shared" si="1"/>
        <v>0</v>
      </c>
      <c r="D20" s="93">
        <f t="shared" si="1"/>
        <v>0</v>
      </c>
      <c r="E20" s="93">
        <f t="shared" si="1"/>
        <v>0</v>
      </c>
      <c r="F20" s="93">
        <f t="shared" si="1"/>
        <v>0</v>
      </c>
      <c r="G20" s="94">
        <f t="shared" si="1"/>
        <v>0</v>
      </c>
    </row>
    <row r="21" spans="1:7" ht="14.25" thickTop="1" thickBot="1">
      <c r="A21" s="95"/>
      <c r="B21" s="96"/>
      <c r="C21" s="95"/>
      <c r="D21" s="97"/>
      <c r="E21" s="97"/>
      <c r="F21" s="97"/>
      <c r="G21" s="98"/>
    </row>
    <row r="22" spans="1:7" ht="31.5" customHeight="1" thickBot="1">
      <c r="A22" s="126" t="s">
        <v>39</v>
      </c>
      <c r="B22" s="127"/>
      <c r="C22" s="127"/>
      <c r="D22" s="127"/>
      <c r="E22" s="127"/>
      <c r="F22" s="127"/>
      <c r="G22" s="128"/>
    </row>
    <row r="23" spans="1:7" ht="13.5" thickBot="1"/>
    <row r="24" spans="1:7" ht="18.75" thickBot="1">
      <c r="A24" s="129" t="s">
        <v>40</v>
      </c>
      <c r="B24" s="130"/>
      <c r="C24" s="130"/>
      <c r="D24" s="130"/>
      <c r="E24" s="130"/>
      <c r="F24" s="130"/>
      <c r="G24" s="131"/>
    </row>
    <row r="25" spans="1:7" ht="15.75">
      <c r="A25" s="132"/>
      <c r="B25" s="132"/>
      <c r="C25" s="132"/>
      <c r="D25" s="132" t="s">
        <v>41</v>
      </c>
      <c r="E25" s="132"/>
      <c r="F25" s="132" t="s">
        <v>42</v>
      </c>
      <c r="G25" s="132"/>
    </row>
    <row r="26" spans="1:7" ht="24.75" customHeight="1">
      <c r="A26" s="133" t="s">
        <v>43</v>
      </c>
      <c r="B26" s="133"/>
      <c r="C26" s="133"/>
      <c r="D26" s="134">
        <v>600000</v>
      </c>
      <c r="E26" s="134"/>
      <c r="F26" s="135" t="str">
        <f>IF(B19&gt;D26,"NO CUMPLE","CORRECTO")</f>
        <v>CORRECTO</v>
      </c>
      <c r="G26" s="135"/>
    </row>
    <row r="27" spans="1:7" ht="28.5" customHeight="1">
      <c r="A27" s="136" t="s">
        <v>44</v>
      </c>
      <c r="B27" s="136"/>
      <c r="C27" s="136"/>
      <c r="D27" s="137">
        <f>G19*0.8</f>
        <v>0</v>
      </c>
      <c r="E27" s="137"/>
      <c r="F27" s="138" t="str">
        <f>IF(B19&gt;D27,"NO CUMPLE","CORRECTO")</f>
        <v>CORRECTO</v>
      </c>
      <c r="G27" s="138"/>
    </row>
    <row r="28" spans="1:7" ht="28.5" customHeight="1">
      <c r="A28" s="133" t="s">
        <v>45</v>
      </c>
      <c r="B28" s="133"/>
      <c r="C28" s="133"/>
      <c r="D28" s="134">
        <f>G19*0.3</f>
        <v>0</v>
      </c>
      <c r="E28" s="134"/>
      <c r="F28" s="135" t="str">
        <f>IF(((SUM(G9:G10))&gt;(D28)),"NO CUMPLE","CORRECTO")</f>
        <v>CORRECTO</v>
      </c>
      <c r="G28" s="135"/>
    </row>
    <row r="29" spans="1:7" ht="27" customHeight="1">
      <c r="A29" s="136" t="s">
        <v>46</v>
      </c>
      <c r="B29" s="136"/>
      <c r="C29" s="136"/>
      <c r="D29" s="137">
        <f>G15*0.02</f>
        <v>0</v>
      </c>
      <c r="E29" s="137"/>
      <c r="F29" s="135" t="str">
        <f>IF(G14&gt;D29,"NO CUMPLE","CORRECTO")</f>
        <v>CORRECTO</v>
      </c>
      <c r="G29" s="135"/>
    </row>
    <row r="30" spans="1:7" ht="24.75" customHeight="1">
      <c r="A30" s="133" t="s">
        <v>47</v>
      </c>
      <c r="B30" s="133"/>
      <c r="C30" s="133"/>
      <c r="D30" s="134">
        <f>IF(B15&lt;90000,B15*0.09,IF(B15&gt;180000,((B15-180000)*0.05+14400),((B15-90000)*0.07+8100)))</f>
        <v>0</v>
      </c>
      <c r="E30" s="134"/>
      <c r="F30" s="135" t="str">
        <f>IF(G18&gt;D30,"NO CUMPLE","CORRECTO")</f>
        <v>CORRECTO</v>
      </c>
      <c r="G30" s="135"/>
    </row>
    <row r="31" spans="1:7">
      <c r="A31" s="99"/>
      <c r="B31" s="99"/>
      <c r="C31" s="99"/>
      <c r="D31" s="99"/>
      <c r="E31" s="99"/>
      <c r="F31" s="99"/>
      <c r="G31" s="99"/>
    </row>
  </sheetData>
  <sheetProtection algorithmName="SHA-512" hashValue="DBCdR7EP+iiouCbU1QAY7UYxhzEHgeCLaX3NoIxTCBhRawjpimFwuXSlV9P/n9d8KjnFx1aKCLYq0gV1ISu7Nw==" saltValue="XmRrkglJqGbOtF79tRjq+w==" spinCount="100000" sheet="1" selectLockedCells="1" selectUnlockedCells="1"/>
  <mergeCells count="29"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  <mergeCell ref="A26:C26"/>
    <mergeCell ref="D26:E26"/>
    <mergeCell ref="F26:G26"/>
    <mergeCell ref="A27:C27"/>
    <mergeCell ref="D27:E27"/>
    <mergeCell ref="F27:G27"/>
    <mergeCell ref="A5:G5"/>
    <mergeCell ref="A16:G16"/>
    <mergeCell ref="A22:G22"/>
    <mergeCell ref="A24:G24"/>
    <mergeCell ref="A25:C25"/>
    <mergeCell ref="D25:E25"/>
    <mergeCell ref="F25:G25"/>
    <mergeCell ref="A1:G1"/>
    <mergeCell ref="A3:A4"/>
    <mergeCell ref="B3:B4"/>
    <mergeCell ref="C3:C4"/>
    <mergeCell ref="D3:E3"/>
    <mergeCell ref="F3:F4"/>
    <mergeCell ref="G3:G4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zoomScaleNormal="100" workbookViewId="0">
      <pane xSplit="1" ySplit="6" topLeftCell="B34" activePane="bottomRight" state="frozen"/>
      <selection activeCell="K25" sqref="K25"/>
      <selection pane="topRight" activeCell="K25" sqref="K25"/>
      <selection pane="bottomLeft" activeCell="K25" sqref="K25"/>
      <selection pane="bottomRight" activeCell="J38" sqref="J38"/>
    </sheetView>
  </sheetViews>
  <sheetFormatPr baseColWidth="10" defaultColWidth="9.140625" defaultRowHeight="12.75"/>
  <cols>
    <col min="1" max="1" width="11.42578125" style="15" customWidth="1"/>
    <col min="2" max="2" width="9.140625" style="15" bestFit="1" customWidth="1"/>
    <col min="3" max="3" width="34.140625" style="15" customWidth="1"/>
    <col min="4" max="5" width="9.7109375" style="15" customWidth="1"/>
    <col min="6" max="6" width="11.85546875" style="15" customWidth="1"/>
    <col min="7" max="7" width="10.140625" style="15" customWidth="1"/>
    <col min="8" max="8" width="11.28515625" style="15" customWidth="1"/>
    <col min="9" max="9" width="12.85546875" style="15" customWidth="1"/>
    <col min="10" max="10" width="14.140625" style="15" customWidth="1"/>
    <col min="11" max="12" width="13" style="15" customWidth="1"/>
    <col min="13" max="13" width="14" style="15" customWidth="1"/>
    <col min="14" max="14" width="15.7109375" style="15" customWidth="1"/>
    <col min="15" max="15" width="13" style="15" customWidth="1"/>
    <col min="16" max="16" width="11.85546875" style="15" customWidth="1"/>
    <col min="17" max="17" width="13.140625" style="15" customWidth="1"/>
    <col min="18" max="18" width="11.85546875" style="15" customWidth="1"/>
    <col min="19" max="19" width="12.5703125" style="15" customWidth="1"/>
    <col min="20" max="16384" width="9.140625" style="15"/>
  </cols>
  <sheetData>
    <row r="1" spans="1:17" ht="30" customHeight="1" thickBot="1">
      <c r="B1" s="139" t="s">
        <v>48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1"/>
      <c r="P1" s="16"/>
      <c r="Q1" s="17"/>
    </row>
    <row r="2" spans="1:17" ht="16.5" customHeight="1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</row>
    <row r="3" spans="1:17" ht="13.5" thickBot="1">
      <c r="N3" s="19" t="s">
        <v>49</v>
      </c>
      <c r="O3" s="66"/>
    </row>
    <row r="4" spans="1:17" ht="13.5" thickBot="1"/>
    <row r="5" spans="1:17" ht="13.5" thickTop="1">
      <c r="A5" s="20"/>
      <c r="B5" s="142" t="s">
        <v>50</v>
      </c>
      <c r="C5" s="143"/>
      <c r="D5" s="146" t="s">
        <v>51</v>
      </c>
      <c r="E5" s="148" t="s">
        <v>52</v>
      </c>
      <c r="F5" s="146" t="s">
        <v>53</v>
      </c>
      <c r="G5" s="148" t="s">
        <v>54</v>
      </c>
      <c r="H5" s="146" t="s">
        <v>55</v>
      </c>
      <c r="I5" s="146" t="s">
        <v>56</v>
      </c>
      <c r="J5" s="146" t="s">
        <v>57</v>
      </c>
      <c r="K5" s="146" t="s">
        <v>58</v>
      </c>
      <c r="L5" s="153" t="s">
        <v>59</v>
      </c>
      <c r="M5" s="154"/>
      <c r="N5" s="146" t="s">
        <v>60</v>
      </c>
      <c r="O5" s="155" t="s">
        <v>20</v>
      </c>
    </row>
    <row r="6" spans="1:17" ht="26.25" customHeight="1" thickBot="1">
      <c r="A6" s="20"/>
      <c r="B6" s="144"/>
      <c r="C6" s="145"/>
      <c r="D6" s="147"/>
      <c r="E6" s="149"/>
      <c r="F6" s="147"/>
      <c r="G6" s="149"/>
      <c r="H6" s="147"/>
      <c r="I6" s="147"/>
      <c r="J6" s="147"/>
      <c r="K6" s="147"/>
      <c r="L6" s="21" t="s">
        <v>21</v>
      </c>
      <c r="M6" s="21" t="s">
        <v>61</v>
      </c>
      <c r="N6" s="147"/>
      <c r="O6" s="156"/>
    </row>
    <row r="7" spans="1:17" ht="13.5" thickBot="1">
      <c r="A7" s="20"/>
      <c r="B7" s="157" t="s">
        <v>23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9"/>
    </row>
    <row r="8" spans="1:17" ht="15">
      <c r="A8" s="20"/>
      <c r="B8" s="22" t="s">
        <v>62</v>
      </c>
      <c r="C8" s="160" t="s">
        <v>63</v>
      </c>
      <c r="D8" s="161"/>
      <c r="E8" s="161"/>
      <c r="F8" s="161"/>
      <c r="G8" s="161"/>
      <c r="H8" s="162"/>
      <c r="I8" s="55">
        <f>SUM(I9:I13)</f>
        <v>0</v>
      </c>
      <c r="J8" s="56">
        <f>ROUND(SUM(J9:J13),2)</f>
        <v>0</v>
      </c>
      <c r="K8" s="56">
        <f>ROUND(SUM(K9:K13),2)</f>
        <v>0</v>
      </c>
      <c r="L8" s="56">
        <f>ROUND(SUM(L9:L13),2)</f>
        <v>0</v>
      </c>
      <c r="M8" s="56">
        <f>ROUND(SUM(M9:M13),2)</f>
        <v>0</v>
      </c>
      <c r="N8" s="56">
        <f>ROUND(SUM(N9:N13),2)</f>
        <v>0</v>
      </c>
      <c r="O8" s="56">
        <f>ROUND(SUM(J8:N8),2)</f>
        <v>0</v>
      </c>
    </row>
    <row r="9" spans="1:17">
      <c r="A9" s="20"/>
      <c r="B9" s="24"/>
      <c r="C9" s="9"/>
      <c r="D9" s="9"/>
      <c r="E9" s="9"/>
      <c r="F9" s="10"/>
      <c r="G9" s="10"/>
      <c r="H9" s="11"/>
      <c r="I9" s="25">
        <f>IFERROR(H9/O$3,0)</f>
        <v>0</v>
      </c>
      <c r="J9" s="7"/>
      <c r="K9" s="7"/>
      <c r="L9" s="7"/>
      <c r="M9" s="7"/>
      <c r="N9" s="7"/>
      <c r="O9" s="26">
        <f>SUM(J9:N9)</f>
        <v>0</v>
      </c>
    </row>
    <row r="10" spans="1:17">
      <c r="A10" s="20"/>
      <c r="B10" s="24"/>
      <c r="C10" s="9"/>
      <c r="D10" s="13"/>
      <c r="E10" s="13"/>
      <c r="F10" s="10"/>
      <c r="G10" s="10"/>
      <c r="H10" s="11"/>
      <c r="I10" s="25">
        <f t="shared" ref="I10:I13" si="0">IFERROR(H10/O$3,0)</f>
        <v>0</v>
      </c>
      <c r="J10" s="7"/>
      <c r="K10" s="7"/>
      <c r="L10" s="7"/>
      <c r="M10" s="7"/>
      <c r="N10" s="7"/>
      <c r="O10" s="26">
        <f>SUM(J10:N10)</f>
        <v>0</v>
      </c>
    </row>
    <row r="11" spans="1:17" ht="13.5" thickBot="1">
      <c r="A11" s="20"/>
      <c r="B11" s="24"/>
      <c r="C11" s="9"/>
      <c r="D11" s="9"/>
      <c r="E11" s="9"/>
      <c r="F11" s="10"/>
      <c r="G11" s="10"/>
      <c r="H11" s="11"/>
      <c r="I11" s="25">
        <f t="shared" si="0"/>
        <v>0</v>
      </c>
      <c r="J11" s="7"/>
      <c r="K11" s="7"/>
      <c r="L11" s="7"/>
      <c r="M11" s="7"/>
      <c r="N11" s="7"/>
      <c r="O11" s="26">
        <f>SUM(J11:N11)</f>
        <v>0</v>
      </c>
    </row>
    <row r="12" spans="1:17" ht="13.5" thickBot="1">
      <c r="A12" s="20"/>
      <c r="B12" s="24"/>
      <c r="C12" s="9"/>
      <c r="D12" s="9"/>
      <c r="E12" s="9"/>
      <c r="F12" s="10"/>
      <c r="G12" s="10"/>
      <c r="H12" s="11"/>
      <c r="I12" s="25">
        <f t="shared" si="0"/>
        <v>0</v>
      </c>
      <c r="J12" s="7"/>
      <c r="K12" s="7"/>
      <c r="L12" s="7"/>
      <c r="M12" s="7"/>
      <c r="N12" s="7"/>
      <c r="O12" s="26">
        <f>SUM(J12:N12)</f>
        <v>0</v>
      </c>
    </row>
    <row r="13" spans="1:17" ht="13.5" thickBot="1">
      <c r="A13" s="27" t="s">
        <v>64</v>
      </c>
      <c r="B13" s="24"/>
      <c r="C13" s="9"/>
      <c r="D13" s="9"/>
      <c r="E13" s="9"/>
      <c r="F13" s="10"/>
      <c r="G13" s="10"/>
      <c r="H13" s="11"/>
      <c r="I13" s="25">
        <f t="shared" si="0"/>
        <v>0</v>
      </c>
      <c r="J13" s="7"/>
      <c r="K13" s="7"/>
      <c r="L13" s="7"/>
      <c r="M13" s="7"/>
      <c r="N13" s="7"/>
      <c r="O13" s="26">
        <f>SUM(J13:N13)</f>
        <v>0</v>
      </c>
    </row>
    <row r="14" spans="1:17" ht="15">
      <c r="A14" s="20"/>
      <c r="B14" s="28" t="s">
        <v>65</v>
      </c>
      <c r="C14" s="150" t="s">
        <v>66</v>
      </c>
      <c r="D14" s="151"/>
      <c r="E14" s="151"/>
      <c r="F14" s="151"/>
      <c r="G14" s="151"/>
      <c r="H14" s="152"/>
      <c r="I14" s="55">
        <f>SUM(I15:I19)</f>
        <v>0</v>
      </c>
      <c r="J14" s="56">
        <f>ROUND(SUM(J15:J19),2)</f>
        <v>0</v>
      </c>
      <c r="K14" s="56">
        <f>ROUND(SUM(K15:K19),2)</f>
        <v>0</v>
      </c>
      <c r="L14" s="56">
        <f>ROUND(SUM(L15:L19),2)</f>
        <v>0</v>
      </c>
      <c r="M14" s="56">
        <f>ROUND(SUM(M15:M19),2)</f>
        <v>0</v>
      </c>
      <c r="N14" s="56">
        <f>ROUND(SUM(N15:N19),2)</f>
        <v>0</v>
      </c>
      <c r="O14" s="56">
        <f>ROUND(SUM(J14:N14),2)</f>
        <v>0</v>
      </c>
    </row>
    <row r="15" spans="1:17">
      <c r="A15" s="20"/>
      <c r="B15" s="24"/>
      <c r="C15" s="9"/>
      <c r="D15" s="9"/>
      <c r="E15" s="9"/>
      <c r="F15" s="10"/>
      <c r="G15" s="10"/>
      <c r="H15" s="11"/>
      <c r="I15" s="25">
        <f t="shared" ref="I15:I19" si="1">IFERROR(H15/O$3,0)</f>
        <v>0</v>
      </c>
      <c r="J15" s="54"/>
      <c r="K15" s="54"/>
      <c r="L15" s="54"/>
      <c r="M15" s="54"/>
      <c r="N15" s="54"/>
      <c r="O15" s="26">
        <f>SUM(J15:N15)</f>
        <v>0</v>
      </c>
    </row>
    <row r="16" spans="1:17">
      <c r="A16" s="20"/>
      <c r="B16" s="24"/>
      <c r="C16" s="9"/>
      <c r="D16" s="9"/>
      <c r="E16" s="9"/>
      <c r="F16" s="10"/>
      <c r="G16" s="10"/>
      <c r="H16" s="11"/>
      <c r="I16" s="25">
        <f t="shared" si="1"/>
        <v>0</v>
      </c>
      <c r="J16" s="54"/>
      <c r="K16" s="54"/>
      <c r="L16" s="54"/>
      <c r="M16" s="54"/>
      <c r="N16" s="54"/>
      <c r="O16" s="26">
        <f>SUM(J16:N16)</f>
        <v>0</v>
      </c>
    </row>
    <row r="17" spans="1:15">
      <c r="A17" s="20"/>
      <c r="B17" s="24"/>
      <c r="C17" s="9"/>
      <c r="D17" s="9"/>
      <c r="E17" s="9"/>
      <c r="F17" s="10"/>
      <c r="G17" s="10"/>
      <c r="H17" s="11"/>
      <c r="I17" s="25">
        <f t="shared" si="1"/>
        <v>0</v>
      </c>
      <c r="J17" s="54"/>
      <c r="K17" s="54"/>
      <c r="L17" s="54"/>
      <c r="M17" s="54"/>
      <c r="N17" s="54"/>
      <c r="O17" s="26">
        <f>SUM(J17:N17)</f>
        <v>0</v>
      </c>
    </row>
    <row r="18" spans="1:15" ht="13.5" thickBot="1">
      <c r="A18" s="20"/>
      <c r="B18" s="24"/>
      <c r="C18" s="9"/>
      <c r="D18" s="9"/>
      <c r="E18" s="9"/>
      <c r="F18" s="10"/>
      <c r="G18" s="10"/>
      <c r="H18" s="11"/>
      <c r="I18" s="25">
        <f t="shared" si="1"/>
        <v>0</v>
      </c>
      <c r="J18" s="54"/>
      <c r="K18" s="54"/>
      <c r="L18" s="54"/>
      <c r="M18" s="54"/>
      <c r="N18" s="54"/>
      <c r="O18" s="26">
        <f>SUM(J18:N18)</f>
        <v>0</v>
      </c>
    </row>
    <row r="19" spans="1:15" ht="13.5" thickBot="1">
      <c r="A19" s="27" t="s">
        <v>64</v>
      </c>
      <c r="B19" s="24"/>
      <c r="C19" s="9"/>
      <c r="D19" s="9"/>
      <c r="E19" s="9"/>
      <c r="F19" s="10"/>
      <c r="G19" s="10"/>
      <c r="H19" s="11"/>
      <c r="I19" s="25">
        <f t="shared" si="1"/>
        <v>0</v>
      </c>
      <c r="J19" s="54"/>
      <c r="K19" s="54"/>
      <c r="L19" s="54"/>
      <c r="M19" s="54"/>
      <c r="N19" s="54"/>
      <c r="O19" s="26">
        <f>SUM(J19:N19)</f>
        <v>0</v>
      </c>
    </row>
    <row r="20" spans="1:15" ht="15">
      <c r="A20" s="20"/>
      <c r="B20" s="28" t="s">
        <v>67</v>
      </c>
      <c r="C20" s="150" t="s">
        <v>68</v>
      </c>
      <c r="D20" s="151"/>
      <c r="E20" s="151"/>
      <c r="F20" s="151"/>
      <c r="G20" s="151"/>
      <c r="H20" s="152"/>
      <c r="I20" s="57">
        <f>SUM(I21:I25)</f>
        <v>0</v>
      </c>
      <c r="J20" s="56">
        <f>ROUND(SUM(J21:J25),2)</f>
        <v>0</v>
      </c>
      <c r="K20" s="56">
        <f>ROUND(SUM(K21:K25),2)</f>
        <v>0</v>
      </c>
      <c r="L20" s="56">
        <f>ROUND(SUM(L21:L25),2)</f>
        <v>0</v>
      </c>
      <c r="M20" s="56">
        <f>ROUND(SUM(M21:M25),2)</f>
        <v>0</v>
      </c>
      <c r="N20" s="56">
        <f>ROUND(SUM(N21:N25),2)</f>
        <v>0</v>
      </c>
      <c r="O20" s="56">
        <f>ROUND(SUM(J20:N20),2)</f>
        <v>0</v>
      </c>
    </row>
    <row r="21" spans="1:15">
      <c r="A21" s="20"/>
      <c r="B21" s="24"/>
      <c r="C21" s="9"/>
      <c r="D21" s="9"/>
      <c r="E21" s="9"/>
      <c r="F21" s="10"/>
      <c r="G21" s="10"/>
      <c r="H21" s="11"/>
      <c r="I21" s="25">
        <f t="shared" ref="I21:I25" si="2">IFERROR(H21/O$3,0)</f>
        <v>0</v>
      </c>
      <c r="J21" s="54"/>
      <c r="K21" s="54"/>
      <c r="L21" s="54"/>
      <c r="M21" s="54"/>
      <c r="N21" s="54"/>
      <c r="O21" s="26">
        <f>SUM(J21:N21)</f>
        <v>0</v>
      </c>
    </row>
    <row r="22" spans="1:15">
      <c r="A22" s="20"/>
      <c r="B22" s="24"/>
      <c r="C22" s="9"/>
      <c r="D22" s="9"/>
      <c r="E22" s="9"/>
      <c r="F22" s="10"/>
      <c r="G22" s="10"/>
      <c r="H22" s="11"/>
      <c r="I22" s="25">
        <f t="shared" si="2"/>
        <v>0</v>
      </c>
      <c r="J22" s="54"/>
      <c r="K22" s="54"/>
      <c r="L22" s="54"/>
      <c r="M22" s="54"/>
      <c r="N22" s="54"/>
      <c r="O22" s="26">
        <f>SUM(J22:N22)</f>
        <v>0</v>
      </c>
    </row>
    <row r="23" spans="1:15">
      <c r="A23" s="20"/>
      <c r="B23" s="24"/>
      <c r="C23" s="9"/>
      <c r="D23" s="9"/>
      <c r="E23" s="9"/>
      <c r="F23" s="10"/>
      <c r="G23" s="10"/>
      <c r="H23" s="11"/>
      <c r="I23" s="25">
        <f t="shared" si="2"/>
        <v>0</v>
      </c>
      <c r="J23" s="54"/>
      <c r="K23" s="54"/>
      <c r="L23" s="54"/>
      <c r="M23" s="54"/>
      <c r="N23" s="54"/>
      <c r="O23" s="26">
        <f>SUM(J23:N23)</f>
        <v>0</v>
      </c>
    </row>
    <row r="24" spans="1:15" ht="13.5" thickBot="1">
      <c r="A24" s="20"/>
      <c r="B24" s="24"/>
      <c r="C24" s="9"/>
      <c r="D24" s="9"/>
      <c r="E24" s="9"/>
      <c r="F24" s="10"/>
      <c r="G24" s="10"/>
      <c r="H24" s="11"/>
      <c r="I24" s="25">
        <f t="shared" si="2"/>
        <v>0</v>
      </c>
      <c r="J24" s="54"/>
      <c r="K24" s="54"/>
      <c r="L24" s="54"/>
      <c r="M24" s="54"/>
      <c r="N24" s="54"/>
      <c r="O24" s="26">
        <f>SUM(J24:N24)</f>
        <v>0</v>
      </c>
    </row>
    <row r="25" spans="1:15" ht="13.5" thickBot="1">
      <c r="A25" s="27" t="s">
        <v>64</v>
      </c>
      <c r="B25" s="24"/>
      <c r="C25" s="9"/>
      <c r="D25" s="9"/>
      <c r="E25" s="9"/>
      <c r="F25" s="10"/>
      <c r="G25" s="10"/>
      <c r="H25" s="11"/>
      <c r="I25" s="25">
        <f t="shared" si="2"/>
        <v>0</v>
      </c>
      <c r="J25" s="54"/>
      <c r="K25" s="54"/>
      <c r="L25" s="54"/>
      <c r="M25" s="54"/>
      <c r="N25" s="54"/>
      <c r="O25" s="26">
        <f>SUM(J25:N25)</f>
        <v>0</v>
      </c>
    </row>
    <row r="26" spans="1:15" ht="15">
      <c r="A26" s="20"/>
      <c r="B26" s="28" t="s">
        <v>69</v>
      </c>
      <c r="C26" s="150" t="s">
        <v>70</v>
      </c>
      <c r="D26" s="151"/>
      <c r="E26" s="151"/>
      <c r="F26" s="151"/>
      <c r="G26" s="151"/>
      <c r="H26" s="152"/>
      <c r="I26" s="57">
        <f>SUM(I27:I31)</f>
        <v>0</v>
      </c>
      <c r="J26" s="56">
        <f>ROUND(SUM(J27:J31),2)</f>
        <v>0</v>
      </c>
      <c r="K26" s="56">
        <f>ROUND(SUM(K27:K31),2)</f>
        <v>0</v>
      </c>
      <c r="L26" s="6" t="s">
        <v>71</v>
      </c>
      <c r="M26" s="56">
        <f>ROUND(SUM(M27:M31),2)</f>
        <v>0</v>
      </c>
      <c r="N26" s="56">
        <f>ROUND(SUM(N27:N31),2)</f>
        <v>0</v>
      </c>
      <c r="O26" s="56">
        <f>ROUND(SUM(J26:N26),2)</f>
        <v>0</v>
      </c>
    </row>
    <row r="27" spans="1:15">
      <c r="A27" s="20"/>
      <c r="B27" s="24"/>
      <c r="C27" s="9"/>
      <c r="D27" s="9"/>
      <c r="E27" s="9"/>
      <c r="F27" s="10"/>
      <c r="G27" s="10"/>
      <c r="H27" s="11"/>
      <c r="I27" s="25">
        <f t="shared" ref="I27:I31" si="3">IFERROR(H27/O$3,0)</f>
        <v>0</v>
      </c>
      <c r="J27" s="54"/>
      <c r="K27" s="54"/>
      <c r="L27" s="34"/>
      <c r="M27" s="54"/>
      <c r="N27" s="54"/>
      <c r="O27" s="26">
        <f>SUM(J27:N27)</f>
        <v>0</v>
      </c>
    </row>
    <row r="28" spans="1:15">
      <c r="A28" s="20"/>
      <c r="B28" s="24"/>
      <c r="C28" s="9"/>
      <c r="D28" s="9"/>
      <c r="E28" s="9"/>
      <c r="F28" s="10"/>
      <c r="G28" s="10"/>
      <c r="H28" s="11"/>
      <c r="I28" s="25">
        <f t="shared" si="3"/>
        <v>0</v>
      </c>
      <c r="J28" s="54"/>
      <c r="K28" s="54"/>
      <c r="L28" s="34"/>
      <c r="M28" s="54"/>
      <c r="N28" s="54"/>
      <c r="O28" s="26">
        <f>SUM(J28:N28)</f>
        <v>0</v>
      </c>
    </row>
    <row r="29" spans="1:15">
      <c r="A29" s="20"/>
      <c r="B29" s="24"/>
      <c r="C29" s="9"/>
      <c r="D29" s="9"/>
      <c r="E29" s="9"/>
      <c r="F29" s="10"/>
      <c r="G29" s="10"/>
      <c r="H29" s="11"/>
      <c r="I29" s="25">
        <f t="shared" si="3"/>
        <v>0</v>
      </c>
      <c r="J29" s="54"/>
      <c r="K29" s="54"/>
      <c r="L29" s="34"/>
      <c r="M29" s="54"/>
      <c r="N29" s="54"/>
      <c r="O29" s="26">
        <f>SUM(J29:N29)</f>
        <v>0</v>
      </c>
    </row>
    <row r="30" spans="1:15" ht="13.5" thickBot="1">
      <c r="A30" s="20"/>
      <c r="B30" s="24"/>
      <c r="C30" s="9"/>
      <c r="D30" s="9"/>
      <c r="E30" s="9"/>
      <c r="F30" s="10"/>
      <c r="G30" s="10"/>
      <c r="H30" s="11"/>
      <c r="I30" s="25">
        <f t="shared" si="3"/>
        <v>0</v>
      </c>
      <c r="J30" s="54"/>
      <c r="K30" s="54"/>
      <c r="L30" s="34"/>
      <c r="M30" s="54"/>
      <c r="N30" s="54"/>
      <c r="O30" s="26">
        <f>SUM(J30:N30)</f>
        <v>0</v>
      </c>
    </row>
    <row r="31" spans="1:15" ht="13.5" thickBot="1">
      <c r="A31" s="27" t="s">
        <v>64</v>
      </c>
      <c r="B31" s="24"/>
      <c r="C31" s="9"/>
      <c r="D31" s="9"/>
      <c r="E31" s="9"/>
      <c r="F31" s="10"/>
      <c r="G31" s="10"/>
      <c r="H31" s="11"/>
      <c r="I31" s="25">
        <f t="shared" si="3"/>
        <v>0</v>
      </c>
      <c r="J31" s="54"/>
      <c r="K31" s="54"/>
      <c r="L31" s="34"/>
      <c r="M31" s="54"/>
      <c r="N31" s="54"/>
      <c r="O31" s="26">
        <f>SUM(J31:N31)</f>
        <v>0</v>
      </c>
    </row>
    <row r="32" spans="1:15" ht="15">
      <c r="A32" s="20"/>
      <c r="B32" s="28" t="s">
        <v>72</v>
      </c>
      <c r="C32" s="150" t="s">
        <v>73</v>
      </c>
      <c r="D32" s="151"/>
      <c r="E32" s="151"/>
      <c r="F32" s="151"/>
      <c r="G32" s="151"/>
      <c r="H32" s="152"/>
      <c r="I32" s="57">
        <f>SUM(I33:I37)</f>
        <v>0</v>
      </c>
      <c r="J32" s="56">
        <f>ROUND(SUM(J33:J37),2)</f>
        <v>0</v>
      </c>
      <c r="K32" s="56">
        <f>ROUND(SUM(K33:K37),2)</f>
        <v>0</v>
      </c>
      <c r="L32" s="6" t="s">
        <v>71</v>
      </c>
      <c r="M32" s="56">
        <f>ROUND(SUM(M33:M37),2)</f>
        <v>0</v>
      </c>
      <c r="N32" s="56">
        <f>ROUND(SUM(N33:N37),2)</f>
        <v>0</v>
      </c>
      <c r="O32" s="56">
        <f>ROUND(SUM(J32:N32),2)</f>
        <v>0</v>
      </c>
    </row>
    <row r="33" spans="1:15">
      <c r="A33" s="20"/>
      <c r="B33" s="24"/>
      <c r="C33" s="9"/>
      <c r="D33" s="9"/>
      <c r="E33" s="9"/>
      <c r="F33" s="10"/>
      <c r="G33" s="10"/>
      <c r="H33" s="11"/>
      <c r="I33" s="25">
        <f t="shared" ref="I33:I37" si="4">IFERROR(H33/O$3,0)</f>
        <v>0</v>
      </c>
      <c r="J33" s="54"/>
      <c r="K33" s="54"/>
      <c r="L33" s="34"/>
      <c r="M33" s="54"/>
      <c r="N33" s="54"/>
      <c r="O33" s="26">
        <f>SUM(J33:N33)</f>
        <v>0</v>
      </c>
    </row>
    <row r="34" spans="1:15">
      <c r="A34" s="20"/>
      <c r="B34" s="24"/>
      <c r="C34" s="9"/>
      <c r="D34" s="9"/>
      <c r="E34" s="9"/>
      <c r="F34" s="10"/>
      <c r="G34" s="10"/>
      <c r="H34" s="11"/>
      <c r="I34" s="25">
        <f t="shared" si="4"/>
        <v>0</v>
      </c>
      <c r="J34" s="54"/>
      <c r="K34" s="54"/>
      <c r="L34" s="34"/>
      <c r="M34" s="54"/>
      <c r="N34" s="54"/>
      <c r="O34" s="26">
        <f>SUM(J34:N34)</f>
        <v>0</v>
      </c>
    </row>
    <row r="35" spans="1:15">
      <c r="A35" s="20"/>
      <c r="B35" s="24"/>
      <c r="C35" s="9"/>
      <c r="D35" s="9"/>
      <c r="E35" s="9"/>
      <c r="F35" s="10"/>
      <c r="G35" s="10"/>
      <c r="H35" s="11"/>
      <c r="I35" s="25">
        <f t="shared" si="4"/>
        <v>0</v>
      </c>
      <c r="J35" s="54"/>
      <c r="K35" s="54"/>
      <c r="L35" s="34"/>
      <c r="M35" s="54"/>
      <c r="N35" s="54"/>
      <c r="O35" s="26">
        <f>SUM(J35:N35)</f>
        <v>0</v>
      </c>
    </row>
    <row r="36" spans="1:15" ht="13.5" thickBot="1">
      <c r="A36" s="20"/>
      <c r="B36" s="24"/>
      <c r="C36" s="9"/>
      <c r="D36" s="9"/>
      <c r="E36" s="9"/>
      <c r="F36" s="10"/>
      <c r="G36" s="10"/>
      <c r="H36" s="11"/>
      <c r="I36" s="25">
        <f t="shared" si="4"/>
        <v>0</v>
      </c>
      <c r="J36" s="54"/>
      <c r="K36" s="54"/>
      <c r="L36" s="34"/>
      <c r="M36" s="54"/>
      <c r="N36" s="54"/>
      <c r="O36" s="26">
        <f>SUM(J36:N36)</f>
        <v>0</v>
      </c>
    </row>
    <row r="37" spans="1:15" ht="13.5" thickBot="1">
      <c r="A37" s="27" t="s">
        <v>64</v>
      </c>
      <c r="B37" s="24"/>
      <c r="C37" s="9"/>
      <c r="D37" s="9"/>
      <c r="E37" s="9"/>
      <c r="F37" s="10"/>
      <c r="G37" s="10"/>
      <c r="H37" s="11"/>
      <c r="I37" s="25">
        <f t="shared" si="4"/>
        <v>0</v>
      </c>
      <c r="J37" s="54"/>
      <c r="K37" s="54"/>
      <c r="L37" s="34"/>
      <c r="M37" s="54"/>
      <c r="N37" s="54"/>
      <c r="O37" s="26">
        <f>SUM(J37:N37)</f>
        <v>0</v>
      </c>
    </row>
    <row r="38" spans="1:15" ht="15">
      <c r="A38" s="20"/>
      <c r="B38" s="28" t="s">
        <v>74</v>
      </c>
      <c r="C38" s="150" t="s">
        <v>75</v>
      </c>
      <c r="D38" s="151"/>
      <c r="E38" s="151"/>
      <c r="F38" s="151"/>
      <c r="G38" s="151"/>
      <c r="H38" s="152"/>
      <c r="I38" s="57">
        <f>SUM(I39:I43)</f>
        <v>0</v>
      </c>
      <c r="J38" s="56">
        <f>ROUND(SUM(J39:J43),2)</f>
        <v>0</v>
      </c>
      <c r="K38" s="56">
        <f>ROUND(SUM(K39:K43),2)</f>
        <v>0</v>
      </c>
      <c r="L38" s="56">
        <f>ROUND(SUM(L39:L43),2)</f>
        <v>0</v>
      </c>
      <c r="M38" s="56">
        <f>ROUND(SUM(M39:M43),2)</f>
        <v>0</v>
      </c>
      <c r="N38" s="56">
        <f>ROUND(SUM(N39:N43),2)</f>
        <v>0</v>
      </c>
      <c r="O38" s="56">
        <f>ROUND(SUM(J38:N38),2)</f>
        <v>0</v>
      </c>
    </row>
    <row r="39" spans="1:15">
      <c r="A39" s="20"/>
      <c r="B39" s="24"/>
      <c r="C39" s="9"/>
      <c r="D39" s="9"/>
      <c r="E39" s="9"/>
      <c r="F39" s="9"/>
      <c r="G39" s="9"/>
      <c r="H39" s="11"/>
      <c r="I39" s="25">
        <f t="shared" ref="I39:I43" si="5">IFERROR(H39/O$3,0)</f>
        <v>0</v>
      </c>
      <c r="J39" s="54"/>
      <c r="K39" s="54"/>
      <c r="L39" s="54"/>
      <c r="M39" s="54"/>
      <c r="N39" s="54"/>
      <c r="O39" s="26">
        <f>SUM(J39:N39)</f>
        <v>0</v>
      </c>
    </row>
    <row r="40" spans="1:15">
      <c r="A40" s="20"/>
      <c r="B40" s="24"/>
      <c r="C40" s="12"/>
      <c r="D40" s="9"/>
      <c r="E40" s="9"/>
      <c r="F40" s="10"/>
      <c r="G40" s="10"/>
      <c r="H40" s="11"/>
      <c r="I40" s="25">
        <f t="shared" si="5"/>
        <v>0</v>
      </c>
      <c r="J40" s="54"/>
      <c r="K40" s="54"/>
      <c r="L40" s="54"/>
      <c r="M40" s="54"/>
      <c r="N40" s="54"/>
      <c r="O40" s="26">
        <f>SUM(J40:N40)</f>
        <v>0</v>
      </c>
    </row>
    <row r="41" spans="1:15">
      <c r="A41" s="20"/>
      <c r="B41" s="24"/>
      <c r="C41" s="12"/>
      <c r="D41" s="9"/>
      <c r="E41" s="9"/>
      <c r="F41" s="10"/>
      <c r="G41" s="10"/>
      <c r="H41" s="11"/>
      <c r="I41" s="25">
        <f t="shared" si="5"/>
        <v>0</v>
      </c>
      <c r="J41" s="54"/>
      <c r="K41" s="54"/>
      <c r="L41" s="54"/>
      <c r="M41" s="54"/>
      <c r="N41" s="54"/>
      <c r="O41" s="26">
        <f>SUM(J41:N41)</f>
        <v>0</v>
      </c>
    </row>
    <row r="42" spans="1:15" ht="13.5" thickBot="1">
      <c r="A42" s="20"/>
      <c r="B42" s="24"/>
      <c r="C42" s="12"/>
      <c r="D42" s="9"/>
      <c r="E42" s="9"/>
      <c r="F42" s="10"/>
      <c r="G42" s="10"/>
      <c r="H42" s="11"/>
      <c r="I42" s="25">
        <f t="shared" si="5"/>
        <v>0</v>
      </c>
      <c r="J42" s="54"/>
      <c r="K42" s="54"/>
      <c r="L42" s="54"/>
      <c r="M42" s="54"/>
      <c r="N42" s="54"/>
      <c r="O42" s="26">
        <f>SUM(J42:N42)</f>
        <v>0</v>
      </c>
    </row>
    <row r="43" spans="1:15" ht="13.5" thickBot="1">
      <c r="A43" s="27" t="s">
        <v>64</v>
      </c>
      <c r="B43" s="24"/>
      <c r="C43" s="9"/>
      <c r="D43" s="9"/>
      <c r="E43" s="9"/>
      <c r="F43" s="10"/>
      <c r="G43" s="10"/>
      <c r="H43" s="11"/>
      <c r="I43" s="25">
        <f t="shared" si="5"/>
        <v>0</v>
      </c>
      <c r="J43" s="54"/>
      <c r="K43" s="54"/>
      <c r="L43" s="54"/>
      <c r="M43" s="54"/>
      <c r="N43" s="54"/>
      <c r="O43" s="26">
        <f>SUM(J43:N43)</f>
        <v>0</v>
      </c>
    </row>
    <row r="44" spans="1:15" ht="15">
      <c r="A44" s="20"/>
      <c r="B44" s="28" t="s">
        <v>76</v>
      </c>
      <c r="C44" s="150" t="s">
        <v>77</v>
      </c>
      <c r="D44" s="151"/>
      <c r="E44" s="151"/>
      <c r="F44" s="151"/>
      <c r="G44" s="151"/>
      <c r="H44" s="152"/>
      <c r="I44" s="57">
        <f>SUM(I45:I46)</f>
        <v>0</v>
      </c>
      <c r="J44" s="56">
        <f>ROUND(SUM(J45:J46),2)</f>
        <v>0</v>
      </c>
      <c r="K44" s="56">
        <f>ROUND(SUM(K45:K46),2)</f>
        <v>0</v>
      </c>
      <c r="L44" s="6" t="s">
        <v>71</v>
      </c>
      <c r="M44" s="56">
        <f>ROUND(SUM(M45:M46),2)</f>
        <v>0</v>
      </c>
      <c r="N44" s="56">
        <f>ROUND(SUM(N45:N46),2)</f>
        <v>0</v>
      </c>
      <c r="O44" s="56">
        <f>ROUND(SUM(J44:N44),2)</f>
        <v>0</v>
      </c>
    </row>
    <row r="45" spans="1:15" ht="13.5" thickBot="1">
      <c r="A45" s="20"/>
      <c r="B45" s="24"/>
      <c r="C45" s="9"/>
      <c r="D45" s="9"/>
      <c r="E45" s="9"/>
      <c r="F45" s="9"/>
      <c r="G45" s="9"/>
      <c r="H45" s="11"/>
      <c r="I45" s="25">
        <f t="shared" ref="I45:I46" si="6">IFERROR(H45/O$3,0)</f>
        <v>0</v>
      </c>
      <c r="J45" s="54"/>
      <c r="K45" s="54"/>
      <c r="L45" s="34"/>
      <c r="M45" s="54"/>
      <c r="N45" s="54"/>
      <c r="O45" s="26">
        <f>SUM(J45:N45)</f>
        <v>0</v>
      </c>
    </row>
    <row r="46" spans="1:15" ht="13.5" thickBot="1">
      <c r="A46" s="27" t="s">
        <v>64</v>
      </c>
      <c r="B46" s="24"/>
      <c r="C46" s="9"/>
      <c r="D46" s="9"/>
      <c r="E46" s="9"/>
      <c r="F46" s="9"/>
      <c r="G46" s="9"/>
      <c r="H46" s="11"/>
      <c r="I46" s="25">
        <f t="shared" si="6"/>
        <v>0</v>
      </c>
      <c r="J46" s="54"/>
      <c r="K46" s="54"/>
      <c r="L46" s="34"/>
      <c r="M46" s="54"/>
      <c r="N46" s="54"/>
      <c r="O46" s="26">
        <f>SUM(J46:N46)</f>
        <v>0</v>
      </c>
    </row>
    <row r="47" spans="1:15" ht="15">
      <c r="A47" s="20"/>
      <c r="B47" s="28" t="s">
        <v>78</v>
      </c>
      <c r="C47" s="150" t="s">
        <v>79</v>
      </c>
      <c r="D47" s="151"/>
      <c r="E47" s="151"/>
      <c r="F47" s="151"/>
      <c r="G47" s="151"/>
      <c r="H47" s="152"/>
      <c r="I47" s="57">
        <f>SUM(I48:I52)</f>
        <v>0</v>
      </c>
      <c r="J47" s="56">
        <f>ROUND(SUM(J48:J52),2)</f>
        <v>0</v>
      </c>
      <c r="K47" s="56">
        <f>ROUND(SUM(K48:K52),2)</f>
        <v>0</v>
      </c>
      <c r="L47" s="6" t="s">
        <v>71</v>
      </c>
      <c r="M47" s="56">
        <f>ROUND(SUM(M48:M52),2)</f>
        <v>0</v>
      </c>
      <c r="N47" s="56">
        <f>ROUND(SUM(N48:N52),2)</f>
        <v>0</v>
      </c>
      <c r="O47" s="56">
        <f>ROUND(SUM(J47:N47),2)</f>
        <v>0</v>
      </c>
    </row>
    <row r="48" spans="1:15">
      <c r="A48" s="20"/>
      <c r="B48" s="24"/>
      <c r="C48" s="9"/>
      <c r="D48" s="9"/>
      <c r="E48" s="9"/>
      <c r="F48" s="9"/>
      <c r="G48" s="9"/>
      <c r="H48" s="11"/>
      <c r="I48" s="25">
        <f t="shared" ref="I48:I52" si="7">IFERROR(H48/O$3,0)</f>
        <v>0</v>
      </c>
      <c r="J48" s="54"/>
      <c r="K48" s="54"/>
      <c r="L48" s="34"/>
      <c r="M48" s="54"/>
      <c r="N48" s="54"/>
      <c r="O48" s="26">
        <f>SUM(J48:N48)</f>
        <v>0</v>
      </c>
    </row>
    <row r="49" spans="1:15">
      <c r="A49" s="20"/>
      <c r="B49" s="24"/>
      <c r="C49" s="9"/>
      <c r="D49" s="9"/>
      <c r="E49" s="9"/>
      <c r="F49" s="9"/>
      <c r="G49" s="9"/>
      <c r="H49" s="11"/>
      <c r="I49" s="25">
        <f t="shared" si="7"/>
        <v>0</v>
      </c>
      <c r="J49" s="54"/>
      <c r="K49" s="54"/>
      <c r="L49" s="34"/>
      <c r="M49" s="54"/>
      <c r="N49" s="54"/>
      <c r="O49" s="26">
        <f>SUM(J49:N49)</f>
        <v>0</v>
      </c>
    </row>
    <row r="50" spans="1:15">
      <c r="A50" s="20"/>
      <c r="B50" s="24"/>
      <c r="C50" s="9"/>
      <c r="D50" s="9"/>
      <c r="E50" s="9"/>
      <c r="F50" s="9"/>
      <c r="G50" s="9"/>
      <c r="H50" s="11"/>
      <c r="I50" s="25">
        <f t="shared" si="7"/>
        <v>0</v>
      </c>
      <c r="J50" s="54"/>
      <c r="K50" s="54"/>
      <c r="L50" s="34"/>
      <c r="M50" s="54"/>
      <c r="N50" s="54"/>
      <c r="O50" s="26">
        <f>SUM(J50:N50)</f>
        <v>0</v>
      </c>
    </row>
    <row r="51" spans="1:15" ht="13.5" thickBot="1">
      <c r="A51" s="20"/>
      <c r="B51" s="24"/>
      <c r="C51" s="9"/>
      <c r="D51" s="9"/>
      <c r="E51" s="9"/>
      <c r="F51" s="9"/>
      <c r="G51" s="9"/>
      <c r="H51" s="11"/>
      <c r="I51" s="25">
        <f t="shared" si="7"/>
        <v>0</v>
      </c>
      <c r="J51" s="54"/>
      <c r="K51" s="54"/>
      <c r="L51" s="34"/>
      <c r="M51" s="54"/>
      <c r="N51" s="54"/>
      <c r="O51" s="26">
        <f>SUM(J51:N51)</f>
        <v>0</v>
      </c>
    </row>
    <row r="52" spans="1:15" ht="13.5" thickBot="1">
      <c r="A52" s="27" t="s">
        <v>64</v>
      </c>
      <c r="B52" s="24"/>
      <c r="C52" s="9"/>
      <c r="D52" s="9"/>
      <c r="E52" s="9"/>
      <c r="F52" s="9"/>
      <c r="G52" s="9"/>
      <c r="H52" s="11"/>
      <c r="I52" s="25">
        <f t="shared" si="7"/>
        <v>0</v>
      </c>
      <c r="J52" s="54"/>
      <c r="K52" s="54"/>
      <c r="L52" s="34"/>
      <c r="M52" s="54"/>
      <c r="N52" s="54"/>
      <c r="O52" s="26">
        <f>SUM(J52:N52)</f>
        <v>0</v>
      </c>
    </row>
    <row r="53" spans="1:15" ht="15">
      <c r="A53" s="20"/>
      <c r="B53" s="28" t="s">
        <v>80</v>
      </c>
      <c r="C53" s="150" t="s">
        <v>81</v>
      </c>
      <c r="D53" s="151"/>
      <c r="E53" s="151"/>
      <c r="F53" s="151"/>
      <c r="G53" s="151"/>
      <c r="H53" s="152"/>
      <c r="I53" s="57">
        <f>SUM(I54:I56)</f>
        <v>0</v>
      </c>
      <c r="J53" s="56">
        <f>ROUND(SUM(J54:J56),2)</f>
        <v>0</v>
      </c>
      <c r="K53" s="56">
        <f>ROUND(SUM(K54:K56),2)</f>
        <v>0</v>
      </c>
      <c r="L53" s="6" t="s">
        <v>71</v>
      </c>
      <c r="M53" s="56">
        <f>ROUND(SUM(M54:M56),2)</f>
        <v>0</v>
      </c>
      <c r="N53" s="56">
        <f>ROUND(SUM(N54:N56),2)</f>
        <v>0</v>
      </c>
      <c r="O53" s="56">
        <f>ROUND(SUM(J53:N53),2)</f>
        <v>0</v>
      </c>
    </row>
    <row r="54" spans="1:15">
      <c r="A54" s="20"/>
      <c r="B54" s="24"/>
      <c r="C54" s="9"/>
      <c r="D54" s="9"/>
      <c r="E54" s="9"/>
      <c r="F54" s="9"/>
      <c r="G54" s="9"/>
      <c r="H54" s="11"/>
      <c r="I54" s="25">
        <f t="shared" ref="I54:I56" si="8">IFERROR(H54/O$3,0)</f>
        <v>0</v>
      </c>
      <c r="J54" s="54"/>
      <c r="K54" s="54"/>
      <c r="L54" s="34"/>
      <c r="M54" s="54"/>
      <c r="N54" s="54"/>
      <c r="O54" s="26">
        <f>SUM(J54:N54)</f>
        <v>0</v>
      </c>
    </row>
    <row r="55" spans="1:15" ht="13.5" thickBot="1">
      <c r="A55" s="20"/>
      <c r="B55" s="24"/>
      <c r="C55" s="9"/>
      <c r="D55" s="9"/>
      <c r="E55" s="9"/>
      <c r="F55" s="9"/>
      <c r="G55" s="9"/>
      <c r="H55" s="11"/>
      <c r="I55" s="25">
        <f t="shared" si="8"/>
        <v>0</v>
      </c>
      <c r="J55" s="54"/>
      <c r="K55" s="54"/>
      <c r="L55" s="34"/>
      <c r="M55" s="54"/>
      <c r="N55" s="54"/>
      <c r="O55" s="26">
        <f>SUM(J55:N55)</f>
        <v>0</v>
      </c>
    </row>
    <row r="56" spans="1:15" ht="13.5" thickBot="1">
      <c r="A56" s="27" t="s">
        <v>64</v>
      </c>
      <c r="B56" s="24"/>
      <c r="C56" s="9"/>
      <c r="D56" s="9"/>
      <c r="E56" s="9"/>
      <c r="F56" s="9"/>
      <c r="G56" s="9"/>
      <c r="H56" s="11"/>
      <c r="I56" s="25">
        <f t="shared" si="8"/>
        <v>0</v>
      </c>
      <c r="J56" s="54"/>
      <c r="K56" s="54"/>
      <c r="L56" s="34"/>
      <c r="M56" s="54"/>
      <c r="N56" s="54"/>
      <c r="O56" s="26">
        <f>SUM(J56:N56)</f>
        <v>0</v>
      </c>
    </row>
    <row r="57" spans="1:15" ht="15.75" thickBot="1">
      <c r="A57" s="20"/>
      <c r="B57" s="166" t="s">
        <v>33</v>
      </c>
      <c r="C57" s="167"/>
      <c r="D57" s="167"/>
      <c r="E57" s="167"/>
      <c r="F57" s="167"/>
      <c r="G57" s="167"/>
      <c r="H57" s="168"/>
      <c r="I57" s="58">
        <f>I8+I14+I20+I26+I32+I38+I44+I47+I53</f>
        <v>0</v>
      </c>
      <c r="J57" s="59">
        <f>J8+J14+J20+J26+J32+J38+J44+J47+J53</f>
        <v>0</v>
      </c>
      <c r="K57" s="59">
        <f>K8+K14+K20+K26+K32+K38+K44+K47+K53</f>
        <v>0</v>
      </c>
      <c r="L57" s="59">
        <f>L8+L14+L20+L38</f>
        <v>0</v>
      </c>
      <c r="M57" s="59">
        <f>M8+M14+M20+M26+M32+M38+M44+M47+M53</f>
        <v>0</v>
      </c>
      <c r="N57" s="59">
        <f>N8+N14+N20+N26+N32+N38+N44+N47+N53</f>
        <v>0</v>
      </c>
      <c r="O57" s="60">
        <f>O8+O14+O20+O26+O32+O38+O44+O47+O53</f>
        <v>0</v>
      </c>
    </row>
    <row r="58" spans="1:15" ht="13.5" thickBot="1">
      <c r="A58" s="20"/>
      <c r="B58" s="157" t="s">
        <v>34</v>
      </c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9"/>
    </row>
    <row r="59" spans="1:15" ht="15">
      <c r="A59" s="20"/>
      <c r="B59" s="30" t="s">
        <v>82</v>
      </c>
      <c r="C59" s="169" t="s">
        <v>35</v>
      </c>
      <c r="D59" s="170"/>
      <c r="E59" s="170"/>
      <c r="F59" s="170"/>
      <c r="G59" s="170"/>
      <c r="H59" s="171"/>
      <c r="I59" s="61">
        <f>J59+K59</f>
        <v>0</v>
      </c>
      <c r="J59" s="8"/>
      <c r="K59" s="8"/>
      <c r="L59" s="172"/>
      <c r="M59" s="173"/>
      <c r="N59" s="174"/>
      <c r="O59" s="31">
        <f>SUM(J59:N59)</f>
        <v>0</v>
      </c>
    </row>
    <row r="60" spans="1:15" ht="15">
      <c r="A60" s="20"/>
      <c r="B60" s="175" t="s">
        <v>36</v>
      </c>
      <c r="C60" s="176"/>
      <c r="D60" s="176"/>
      <c r="E60" s="176"/>
      <c r="F60" s="176"/>
      <c r="G60" s="176"/>
      <c r="H60" s="177"/>
      <c r="I60" s="59">
        <f>I59</f>
        <v>0</v>
      </c>
      <c r="J60" s="59">
        <f>ROUND(J59,2)</f>
        <v>0</v>
      </c>
      <c r="K60" s="59">
        <f>ROUND(K59,2)</f>
        <v>0</v>
      </c>
      <c r="L60" s="29"/>
      <c r="M60" s="29"/>
      <c r="N60" s="29"/>
      <c r="O60" s="60">
        <f>SUM(J60:N60)</f>
        <v>0</v>
      </c>
    </row>
    <row r="61" spans="1:15" ht="15.75" thickBot="1">
      <c r="A61" s="20"/>
      <c r="B61" s="163" t="s">
        <v>83</v>
      </c>
      <c r="C61" s="164"/>
      <c r="D61" s="164"/>
      <c r="E61" s="164"/>
      <c r="F61" s="164"/>
      <c r="G61" s="164"/>
      <c r="H61" s="165"/>
      <c r="I61" s="62">
        <f t="shared" ref="I61:N61" si="9">I57+I60</f>
        <v>0</v>
      </c>
      <c r="J61" s="62">
        <f t="shared" si="9"/>
        <v>0</v>
      </c>
      <c r="K61" s="62">
        <f t="shared" si="9"/>
        <v>0</v>
      </c>
      <c r="L61" s="62">
        <f t="shared" si="9"/>
        <v>0</v>
      </c>
      <c r="M61" s="62">
        <f t="shared" si="9"/>
        <v>0</v>
      </c>
      <c r="N61" s="62">
        <f t="shared" si="9"/>
        <v>0</v>
      </c>
      <c r="O61" s="63">
        <f>O57+O60</f>
        <v>0</v>
      </c>
    </row>
    <row r="62" spans="1:15" ht="13.5" thickTop="1"/>
    <row r="65" spans="9:15">
      <c r="I65" s="32"/>
      <c r="J65" s="33"/>
      <c r="K65" s="33"/>
      <c r="L65" s="33"/>
      <c r="M65" s="33"/>
      <c r="N65" s="33"/>
      <c r="O65" s="33"/>
    </row>
  </sheetData>
  <sheetProtection algorithmName="SHA-512" hashValue="x9AUA6o/ynoNYxX1+HQjXbWQ3AUYC3S+izCoiVeRYZSgw9+Q88VCPCT1Xu7dKuiT0RmMXvWqq3TpQlNdyqKgQQ==" saltValue="b5lVAu27diAI9CKxXOlbIA==" spinCount="100000" sheet="1" formatCells="0" formatColumns="0" formatRows="0" insertColumns="0" insertRows="0" insertHyperlinks="0" deleteColumns="0" deleteRows="0" sort="0" autoFilter="0" pivotTables="0"/>
  <mergeCells count="29">
    <mergeCell ref="B61:H61"/>
    <mergeCell ref="C53:H53"/>
    <mergeCell ref="B57:H57"/>
    <mergeCell ref="B58:O58"/>
    <mergeCell ref="C59:H59"/>
    <mergeCell ref="L59:N59"/>
    <mergeCell ref="B60:H60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DropDown="1" showInputMessage="1" showErrorMessage="1" error="Esta partida no permite valorizar" sqref="L27:L31 L33:L37 L45:L46 L48:L52 L54:L56">
      <formula1>$R$25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ignoredErrors>
    <ignoredError sqref="J32:N32 L26:N26 J26 J8:O9 O59 J13:O13 K10 M10:O10 J14:N25 J30:K31 M30:N31 J38:N44 M33:N37 J33:K37 J27:K28 M27:N28 J47:N47 J45:K46 M45:N46 J53:N53 J48:K52 M48:N52 J54:K56 M54:N56 J11:O12" unlockedFormula="1"/>
    <ignoredError sqref="I44 I38 I8 I14 I53 K26 I20 O30:O56 I32 O14:O28 I26 I47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zoomScaleNormal="100" workbookViewId="0">
      <pane xSplit="1" ySplit="6" topLeftCell="B7" activePane="bottomRight" state="frozen"/>
      <selection activeCell="K25" sqref="K25"/>
      <selection pane="topRight" activeCell="K25" sqref="K25"/>
      <selection pane="bottomLeft" activeCell="K25" sqref="K25"/>
      <selection pane="bottomRight" activeCell="E20" sqref="E20"/>
    </sheetView>
  </sheetViews>
  <sheetFormatPr baseColWidth="10" defaultColWidth="9.140625" defaultRowHeight="12.75"/>
  <cols>
    <col min="1" max="1" width="11.42578125" style="15" customWidth="1"/>
    <col min="2" max="2" width="12" style="15" customWidth="1"/>
    <col min="3" max="3" width="44.28515625" style="15" customWidth="1"/>
    <col min="4" max="4" width="12" style="15" customWidth="1"/>
    <col min="5" max="5" width="15.5703125" style="15" customWidth="1"/>
    <col min="6" max="7" width="12" style="15" customWidth="1"/>
    <col min="8" max="8" width="15.42578125" style="15" customWidth="1"/>
    <col min="9" max="9" width="12" style="15" customWidth="1"/>
    <col min="10" max="10" width="13" style="15" customWidth="1"/>
    <col min="11" max="11" width="14.7109375" style="15" customWidth="1"/>
    <col min="12" max="12" width="16.5703125" style="15" customWidth="1"/>
    <col min="13" max="13" width="15.7109375" style="15" customWidth="1"/>
    <col min="14" max="14" width="18.85546875" style="15" customWidth="1"/>
    <col min="15" max="16384" width="9.140625" style="15"/>
  </cols>
  <sheetData>
    <row r="1" spans="1:16" ht="47.25" customHeight="1" thickBot="1">
      <c r="B1" s="139" t="s">
        <v>84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  <c r="O1" s="16"/>
      <c r="P1" s="17"/>
    </row>
    <row r="2" spans="1:16" ht="16.5" thickBot="1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6" ht="13.5" thickBot="1">
      <c r="H3" s="36"/>
      <c r="M3" s="19" t="s">
        <v>49</v>
      </c>
      <c r="N3" s="67"/>
    </row>
    <row r="4" spans="1:16" ht="13.5" thickBot="1">
      <c r="B4" s="37"/>
      <c r="C4" s="37"/>
      <c r="D4" s="37"/>
      <c r="E4" s="37"/>
      <c r="F4" s="37"/>
      <c r="G4" s="37"/>
      <c r="H4" s="38"/>
      <c r="I4" s="37"/>
      <c r="J4" s="37"/>
      <c r="K4" s="37"/>
      <c r="L4" s="37"/>
      <c r="M4" s="37"/>
      <c r="N4" s="37"/>
    </row>
    <row r="5" spans="1:16" ht="29.25" customHeight="1" thickTop="1">
      <c r="B5" s="142" t="s">
        <v>85</v>
      </c>
      <c r="C5" s="143"/>
      <c r="D5" s="148" t="s">
        <v>52</v>
      </c>
      <c r="E5" s="146" t="s">
        <v>53</v>
      </c>
      <c r="F5" s="148" t="s">
        <v>54</v>
      </c>
      <c r="G5" s="146" t="s">
        <v>55</v>
      </c>
      <c r="H5" s="146" t="s">
        <v>56</v>
      </c>
      <c r="I5" s="190" t="s">
        <v>57</v>
      </c>
      <c r="J5" s="190" t="s">
        <v>58</v>
      </c>
      <c r="K5" s="153" t="s">
        <v>59</v>
      </c>
      <c r="L5" s="154"/>
      <c r="M5" s="181" t="s">
        <v>60</v>
      </c>
      <c r="N5" s="183" t="s">
        <v>20</v>
      </c>
    </row>
    <row r="6" spans="1:16" ht="17.25" customHeight="1">
      <c r="B6" s="186"/>
      <c r="C6" s="187"/>
      <c r="D6" s="188"/>
      <c r="E6" s="189"/>
      <c r="F6" s="188"/>
      <c r="G6" s="189"/>
      <c r="H6" s="189"/>
      <c r="I6" s="191"/>
      <c r="J6" s="191"/>
      <c r="K6" s="39" t="s">
        <v>21</v>
      </c>
      <c r="L6" s="39" t="s">
        <v>61</v>
      </c>
      <c r="M6" s="182"/>
      <c r="N6" s="184"/>
    </row>
    <row r="7" spans="1:16">
      <c r="B7" s="40" t="s">
        <v>15</v>
      </c>
      <c r="C7" s="41" t="s">
        <v>86</v>
      </c>
      <c r="D7" s="42"/>
      <c r="E7" s="42"/>
      <c r="F7" s="42"/>
      <c r="G7" s="43"/>
      <c r="H7" s="44"/>
      <c r="I7" s="44"/>
      <c r="J7" s="44"/>
      <c r="K7" s="44"/>
      <c r="L7" s="44"/>
      <c r="M7" s="44"/>
      <c r="N7" s="45"/>
    </row>
    <row r="8" spans="1:16">
      <c r="B8" s="100" t="s">
        <v>100</v>
      </c>
      <c r="C8" s="101"/>
      <c r="D8" s="101"/>
      <c r="E8" s="101"/>
      <c r="F8" s="101"/>
      <c r="G8" s="101"/>
      <c r="H8" s="46">
        <f t="shared" ref="H8:M8" si="0">SUM(H9:H10)</f>
        <v>0</v>
      </c>
      <c r="I8" s="46">
        <f t="shared" si="0"/>
        <v>0</v>
      </c>
      <c r="J8" s="46">
        <f t="shared" si="0"/>
        <v>0</v>
      </c>
      <c r="K8" s="46">
        <f t="shared" si="0"/>
        <v>0</v>
      </c>
      <c r="L8" s="46">
        <f t="shared" si="0"/>
        <v>0</v>
      </c>
      <c r="M8" s="46">
        <f t="shared" si="0"/>
        <v>0</v>
      </c>
      <c r="N8" s="47">
        <f>SUM(I8:M8)</f>
        <v>0</v>
      </c>
    </row>
    <row r="9" spans="1:16">
      <c r="B9" s="48"/>
      <c r="C9" s="49"/>
      <c r="D9" s="49"/>
      <c r="E9" s="50"/>
      <c r="F9" s="50"/>
      <c r="G9" s="51"/>
      <c r="H9" s="25">
        <f>IFERROR(G9/N$3,0)</f>
        <v>0</v>
      </c>
      <c r="I9" s="7"/>
      <c r="J9" s="7"/>
      <c r="K9" s="7"/>
      <c r="L9" s="7"/>
      <c r="M9" s="7"/>
      <c r="N9" s="26">
        <f>SUM(I9:M9)</f>
        <v>0</v>
      </c>
    </row>
    <row r="10" spans="1:16" ht="13.5" thickBot="1">
      <c r="A10" s="27" t="s">
        <v>64</v>
      </c>
      <c r="B10" s="24"/>
      <c r="C10" s="49"/>
      <c r="D10" s="50"/>
      <c r="E10" s="50"/>
      <c r="F10" s="50"/>
      <c r="G10" s="51"/>
      <c r="H10" s="25">
        <f>IFERROR(G10/N$3,0)</f>
        <v>0</v>
      </c>
      <c r="I10" s="7"/>
      <c r="J10" s="7"/>
      <c r="K10" s="7"/>
      <c r="L10" s="7"/>
      <c r="M10" s="7"/>
      <c r="N10" s="26">
        <f>SUM(I10:M10)</f>
        <v>0</v>
      </c>
    </row>
    <row r="11" spans="1:16">
      <c r="B11" s="100" t="s">
        <v>87</v>
      </c>
      <c r="C11" s="101"/>
      <c r="D11" s="101"/>
      <c r="E11" s="101"/>
      <c r="F11" s="101"/>
      <c r="G11" s="101"/>
      <c r="H11" s="46">
        <f t="shared" ref="H11:M11" si="1">H12+H15+H18+H21</f>
        <v>0</v>
      </c>
      <c r="I11" s="46">
        <f t="shared" si="1"/>
        <v>0</v>
      </c>
      <c r="J11" s="46">
        <f t="shared" si="1"/>
        <v>0</v>
      </c>
      <c r="K11" s="46">
        <f t="shared" si="1"/>
        <v>0</v>
      </c>
      <c r="L11" s="46">
        <f t="shared" si="1"/>
        <v>0</v>
      </c>
      <c r="M11" s="46">
        <f t="shared" si="1"/>
        <v>0</v>
      </c>
      <c r="N11" s="47">
        <f>SUM(I11:M11)</f>
        <v>0</v>
      </c>
    </row>
    <row r="12" spans="1:16">
      <c r="B12" s="102" t="s">
        <v>88</v>
      </c>
      <c r="C12" s="103"/>
      <c r="D12" s="103"/>
      <c r="E12" s="103"/>
      <c r="F12" s="103"/>
      <c r="G12" s="104"/>
      <c r="H12" s="23">
        <f t="shared" ref="H12:M12" si="2">SUM(H13:H14)</f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52">
        <f t="shared" ref="N12:N23" si="3">SUM(I12:M12)</f>
        <v>0</v>
      </c>
    </row>
    <row r="13" spans="1:16">
      <c r="B13" s="48"/>
      <c r="C13" s="12"/>
      <c r="D13" s="49"/>
      <c r="E13" s="50"/>
      <c r="F13" s="50"/>
      <c r="G13" s="51"/>
      <c r="H13" s="25">
        <f t="shared" ref="H13:H14" si="4">IFERROR(G13/N$3,0)</f>
        <v>0</v>
      </c>
      <c r="I13" s="7"/>
      <c r="J13" s="7"/>
      <c r="K13" s="7"/>
      <c r="L13" s="7"/>
      <c r="M13" s="7"/>
      <c r="N13" s="26">
        <f t="shared" si="3"/>
        <v>0</v>
      </c>
    </row>
    <row r="14" spans="1:16" ht="13.5" thickBot="1">
      <c r="A14" s="27" t="s">
        <v>64</v>
      </c>
      <c r="B14" s="24"/>
      <c r="C14" s="49"/>
      <c r="D14" s="50"/>
      <c r="E14" s="50"/>
      <c r="F14" s="50"/>
      <c r="G14" s="11"/>
      <c r="H14" s="25">
        <f t="shared" si="4"/>
        <v>0</v>
      </c>
      <c r="I14" s="7"/>
      <c r="J14" s="7"/>
      <c r="K14" s="7"/>
      <c r="L14" s="7"/>
      <c r="M14" s="7"/>
      <c r="N14" s="26">
        <f t="shared" si="3"/>
        <v>0</v>
      </c>
    </row>
    <row r="15" spans="1:16">
      <c r="B15" s="102" t="s">
        <v>89</v>
      </c>
      <c r="C15" s="103"/>
      <c r="D15" s="103"/>
      <c r="E15" s="103"/>
      <c r="F15" s="103"/>
      <c r="G15" s="104"/>
      <c r="H15" s="23">
        <f t="shared" ref="H15:M15" si="5">SUM(H16:H17)</f>
        <v>0</v>
      </c>
      <c r="I15" s="23">
        <f t="shared" si="5"/>
        <v>0</v>
      </c>
      <c r="J15" s="23">
        <f t="shared" si="5"/>
        <v>0</v>
      </c>
      <c r="K15" s="23">
        <f t="shared" si="5"/>
        <v>0</v>
      </c>
      <c r="L15" s="23">
        <f t="shared" si="5"/>
        <v>0</v>
      </c>
      <c r="M15" s="23">
        <f t="shared" si="5"/>
        <v>0</v>
      </c>
      <c r="N15" s="52">
        <f t="shared" si="3"/>
        <v>0</v>
      </c>
    </row>
    <row r="16" spans="1:16" ht="13.5" thickBot="1">
      <c r="B16" s="24"/>
      <c r="C16" s="110"/>
      <c r="D16" s="9"/>
      <c r="E16" s="9"/>
      <c r="F16" s="9"/>
      <c r="G16" s="11"/>
      <c r="H16" s="25">
        <f t="shared" ref="H16:H17" si="6">IFERROR(G16/N$3,0)</f>
        <v>0</v>
      </c>
      <c r="I16" s="7"/>
      <c r="J16" s="7"/>
      <c r="K16" s="7"/>
      <c r="L16" s="7"/>
      <c r="M16" s="7"/>
      <c r="N16" s="26">
        <f t="shared" si="3"/>
        <v>0</v>
      </c>
    </row>
    <row r="17" spans="1:14" ht="13.5" thickBot="1">
      <c r="A17" s="27" t="s">
        <v>64</v>
      </c>
      <c r="B17" s="24"/>
      <c r="C17" s="9"/>
      <c r="D17" s="9"/>
      <c r="E17" s="9"/>
      <c r="F17" s="9"/>
      <c r="G17" s="11"/>
      <c r="H17" s="25">
        <f t="shared" si="6"/>
        <v>0</v>
      </c>
      <c r="I17" s="7"/>
      <c r="J17" s="7"/>
      <c r="K17" s="7"/>
      <c r="L17" s="7"/>
      <c r="M17" s="7"/>
      <c r="N17" s="26">
        <f t="shared" si="3"/>
        <v>0</v>
      </c>
    </row>
    <row r="18" spans="1:14">
      <c r="B18" s="102" t="s">
        <v>90</v>
      </c>
      <c r="C18" s="103"/>
      <c r="D18" s="103"/>
      <c r="E18" s="103"/>
      <c r="F18" s="103"/>
      <c r="G18" s="104"/>
      <c r="H18" s="23">
        <f t="shared" ref="H18:M18" si="7">SUM(H19:H20)</f>
        <v>0</v>
      </c>
      <c r="I18" s="23">
        <f t="shared" si="7"/>
        <v>0</v>
      </c>
      <c r="J18" s="23">
        <f t="shared" si="7"/>
        <v>0</v>
      </c>
      <c r="K18" s="23">
        <f t="shared" si="7"/>
        <v>0</v>
      </c>
      <c r="L18" s="23">
        <f t="shared" si="7"/>
        <v>0</v>
      </c>
      <c r="M18" s="23">
        <f t="shared" si="7"/>
        <v>0</v>
      </c>
      <c r="N18" s="52">
        <f t="shared" si="3"/>
        <v>0</v>
      </c>
    </row>
    <row r="19" spans="1:14" ht="13.5" thickBot="1">
      <c r="B19" s="24"/>
      <c r="C19" s="111"/>
      <c r="D19" s="9"/>
      <c r="E19" s="9"/>
      <c r="F19" s="9"/>
      <c r="G19" s="51"/>
      <c r="H19" s="25">
        <f t="shared" ref="H19:H20" si="8">IFERROR(G19/N$3,0)</f>
        <v>0</v>
      </c>
      <c r="I19" s="7"/>
      <c r="J19" s="7"/>
      <c r="K19" s="7"/>
      <c r="L19" s="7"/>
      <c r="M19" s="7"/>
      <c r="N19" s="26">
        <f t="shared" si="3"/>
        <v>0</v>
      </c>
    </row>
    <row r="20" spans="1:14" ht="13.5" thickBot="1">
      <c r="A20" s="27" t="s">
        <v>64</v>
      </c>
      <c r="B20" s="24"/>
      <c r="C20" s="9"/>
      <c r="D20" s="9"/>
      <c r="E20" s="9"/>
      <c r="F20" s="9"/>
      <c r="G20" s="51"/>
      <c r="H20" s="25">
        <f t="shared" si="8"/>
        <v>0</v>
      </c>
      <c r="I20" s="7"/>
      <c r="J20" s="7"/>
      <c r="K20" s="7"/>
      <c r="L20" s="7"/>
      <c r="M20" s="7"/>
      <c r="N20" s="26">
        <f t="shared" si="3"/>
        <v>0</v>
      </c>
    </row>
    <row r="21" spans="1:14" ht="13.5" thickBot="1">
      <c r="B21" s="102" t="s">
        <v>91</v>
      </c>
      <c r="C21" s="103"/>
      <c r="D21" s="103"/>
      <c r="E21" s="103"/>
      <c r="F21" s="103"/>
      <c r="G21" s="104"/>
      <c r="H21" s="23">
        <f t="shared" ref="H21:M21" si="9">SUM(H22:H23)</f>
        <v>0</v>
      </c>
      <c r="I21" s="23">
        <f t="shared" si="9"/>
        <v>0</v>
      </c>
      <c r="J21" s="23">
        <f t="shared" si="9"/>
        <v>0</v>
      </c>
      <c r="K21" s="23">
        <f t="shared" si="9"/>
        <v>0</v>
      </c>
      <c r="L21" s="23">
        <f t="shared" si="9"/>
        <v>0</v>
      </c>
      <c r="M21" s="23">
        <f t="shared" si="9"/>
        <v>0</v>
      </c>
      <c r="N21" s="52">
        <f t="shared" si="3"/>
        <v>0</v>
      </c>
    </row>
    <row r="22" spans="1:14" ht="13.5" thickBot="1">
      <c r="B22" s="24"/>
      <c r="C22" s="9"/>
      <c r="D22" s="9"/>
      <c r="E22" s="9"/>
      <c r="F22" s="9"/>
      <c r="G22" s="51"/>
      <c r="H22" s="25">
        <f t="shared" ref="H22:H23" si="10">IFERROR(G22/N$3,0)</f>
        <v>0</v>
      </c>
      <c r="I22" s="7"/>
      <c r="J22" s="7"/>
      <c r="K22" s="7"/>
      <c r="L22" s="7"/>
      <c r="M22" s="7"/>
      <c r="N22" s="26">
        <f t="shared" si="3"/>
        <v>0</v>
      </c>
    </row>
    <row r="23" spans="1:14" ht="13.5" thickBot="1">
      <c r="A23" s="27" t="s">
        <v>64</v>
      </c>
      <c r="B23" s="24"/>
      <c r="C23" s="110"/>
      <c r="D23" s="9"/>
      <c r="E23" s="9"/>
      <c r="F23" s="9"/>
      <c r="G23" s="51"/>
      <c r="H23" s="25">
        <f t="shared" si="10"/>
        <v>0</v>
      </c>
      <c r="I23" s="7"/>
      <c r="J23" s="7"/>
      <c r="K23" s="7"/>
      <c r="L23" s="7"/>
      <c r="M23" s="7"/>
      <c r="N23" s="26">
        <f t="shared" si="3"/>
        <v>0</v>
      </c>
    </row>
    <row r="24" spans="1:14">
      <c r="B24" s="100" t="s">
        <v>92</v>
      </c>
      <c r="C24" s="101"/>
      <c r="D24" s="101"/>
      <c r="E24" s="101"/>
      <c r="F24" s="101"/>
      <c r="G24" s="101"/>
      <c r="H24" s="46">
        <f t="shared" ref="H24:M24" si="11">H25+H28+H31</f>
        <v>0</v>
      </c>
      <c r="I24" s="46">
        <f t="shared" si="11"/>
        <v>0</v>
      </c>
      <c r="J24" s="46">
        <f t="shared" si="11"/>
        <v>0</v>
      </c>
      <c r="K24" s="46">
        <f t="shared" si="11"/>
        <v>0</v>
      </c>
      <c r="L24" s="46">
        <f t="shared" si="11"/>
        <v>0</v>
      </c>
      <c r="M24" s="46">
        <f t="shared" si="11"/>
        <v>0</v>
      </c>
      <c r="N24" s="47">
        <f>SUM(I24:M24)</f>
        <v>0</v>
      </c>
    </row>
    <row r="25" spans="1:14" ht="13.5" thickBot="1">
      <c r="B25" s="102" t="s">
        <v>93</v>
      </c>
      <c r="C25" s="103"/>
      <c r="D25" s="103"/>
      <c r="E25" s="103"/>
      <c r="F25" s="103"/>
      <c r="G25" s="104"/>
      <c r="H25" s="23">
        <f t="shared" ref="H25:M25" si="12">SUM(H26:H27)</f>
        <v>0</v>
      </c>
      <c r="I25" s="23">
        <f t="shared" si="12"/>
        <v>0</v>
      </c>
      <c r="J25" s="23">
        <f t="shared" si="12"/>
        <v>0</v>
      </c>
      <c r="K25" s="23">
        <f t="shared" si="12"/>
        <v>0</v>
      </c>
      <c r="L25" s="23">
        <f t="shared" si="12"/>
        <v>0</v>
      </c>
      <c r="M25" s="23">
        <f t="shared" si="12"/>
        <v>0</v>
      </c>
      <c r="N25" s="52">
        <f t="shared" ref="N25:N33" si="13">SUM(I25:M25)</f>
        <v>0</v>
      </c>
    </row>
    <row r="26" spans="1:14" ht="13.5" thickBot="1">
      <c r="B26" s="24"/>
      <c r="C26" s="12"/>
      <c r="D26" s="9"/>
      <c r="E26" s="9"/>
      <c r="F26" s="9"/>
      <c r="G26" s="51"/>
      <c r="H26" s="25">
        <f t="shared" ref="H26:H27" si="14">IFERROR(G26/N$3,0)</f>
        <v>0</v>
      </c>
      <c r="I26" s="7"/>
      <c r="J26" s="7"/>
      <c r="K26" s="7"/>
      <c r="L26" s="7"/>
      <c r="M26" s="7"/>
      <c r="N26" s="26">
        <f t="shared" si="13"/>
        <v>0</v>
      </c>
    </row>
    <row r="27" spans="1:14" ht="13.5" thickBot="1">
      <c r="A27" s="27" t="s">
        <v>64</v>
      </c>
      <c r="B27" s="24"/>
      <c r="C27" s="110"/>
      <c r="D27" s="9"/>
      <c r="E27" s="9"/>
      <c r="F27" s="9"/>
      <c r="G27" s="51"/>
      <c r="H27" s="25">
        <f t="shared" si="14"/>
        <v>0</v>
      </c>
      <c r="I27" s="7"/>
      <c r="J27" s="7"/>
      <c r="K27" s="7"/>
      <c r="L27" s="7"/>
      <c r="M27" s="7"/>
      <c r="N27" s="26">
        <f t="shared" si="13"/>
        <v>0</v>
      </c>
    </row>
    <row r="28" spans="1:14">
      <c r="B28" s="102" t="s">
        <v>94</v>
      </c>
      <c r="C28" s="103"/>
      <c r="D28" s="103"/>
      <c r="E28" s="103"/>
      <c r="F28" s="103"/>
      <c r="G28" s="104"/>
      <c r="H28" s="23">
        <f t="shared" ref="H28:M28" si="15">SUM(H29:H30)</f>
        <v>0</v>
      </c>
      <c r="I28" s="23">
        <f t="shared" si="15"/>
        <v>0</v>
      </c>
      <c r="J28" s="23">
        <f t="shared" si="15"/>
        <v>0</v>
      </c>
      <c r="K28" s="23">
        <f t="shared" si="15"/>
        <v>0</v>
      </c>
      <c r="L28" s="23">
        <f t="shared" si="15"/>
        <v>0</v>
      </c>
      <c r="M28" s="23">
        <f t="shared" si="15"/>
        <v>0</v>
      </c>
      <c r="N28" s="52">
        <f t="shared" si="13"/>
        <v>0</v>
      </c>
    </row>
    <row r="29" spans="1:14" ht="13.5" thickBot="1">
      <c r="B29" s="24"/>
      <c r="C29" s="9"/>
      <c r="D29" s="9"/>
      <c r="E29" s="9"/>
      <c r="F29" s="9"/>
      <c r="G29" s="51"/>
      <c r="H29" s="25">
        <f t="shared" ref="H29:H30" si="16">IFERROR(G29/N$3,0)</f>
        <v>0</v>
      </c>
      <c r="I29" s="7"/>
      <c r="J29" s="7"/>
      <c r="K29" s="7"/>
      <c r="L29" s="7"/>
      <c r="M29" s="7"/>
      <c r="N29" s="26">
        <f t="shared" si="13"/>
        <v>0</v>
      </c>
    </row>
    <row r="30" spans="1:14" ht="13.5" thickBot="1">
      <c r="A30" s="27" t="s">
        <v>64</v>
      </c>
      <c r="B30" s="24"/>
      <c r="C30" s="110"/>
      <c r="D30" s="9"/>
      <c r="E30" s="9"/>
      <c r="F30" s="9"/>
      <c r="G30" s="51"/>
      <c r="H30" s="25">
        <f t="shared" si="16"/>
        <v>0</v>
      </c>
      <c r="I30" s="7"/>
      <c r="J30" s="7"/>
      <c r="K30" s="7"/>
      <c r="L30" s="7"/>
      <c r="M30" s="7"/>
      <c r="N30" s="26">
        <f t="shared" si="13"/>
        <v>0</v>
      </c>
    </row>
    <row r="31" spans="1:14">
      <c r="B31" s="102" t="s">
        <v>95</v>
      </c>
      <c r="C31" s="103"/>
      <c r="D31" s="103"/>
      <c r="E31" s="103"/>
      <c r="F31" s="103"/>
      <c r="G31" s="104"/>
      <c r="H31" s="23">
        <f t="shared" ref="H31:M31" si="17">SUM(H32:H33)</f>
        <v>0</v>
      </c>
      <c r="I31" s="23">
        <f t="shared" si="17"/>
        <v>0</v>
      </c>
      <c r="J31" s="23">
        <f t="shared" si="17"/>
        <v>0</v>
      </c>
      <c r="K31" s="23">
        <f t="shared" si="17"/>
        <v>0</v>
      </c>
      <c r="L31" s="23">
        <f t="shared" si="17"/>
        <v>0</v>
      </c>
      <c r="M31" s="23">
        <f t="shared" si="17"/>
        <v>0</v>
      </c>
      <c r="N31" s="52">
        <f t="shared" si="13"/>
        <v>0</v>
      </c>
    </row>
    <row r="32" spans="1:14">
      <c r="B32" s="24"/>
      <c r="C32" s="9"/>
      <c r="D32" s="9"/>
      <c r="E32" s="9"/>
      <c r="F32" s="9"/>
      <c r="G32" s="51"/>
      <c r="H32" s="25">
        <f t="shared" ref="H32:H33" si="18">IFERROR(G32/N$3,0)</f>
        <v>0</v>
      </c>
      <c r="I32" s="7"/>
      <c r="J32" s="7"/>
      <c r="K32" s="7"/>
      <c r="L32" s="7"/>
      <c r="M32" s="7"/>
      <c r="N32" s="26">
        <f t="shared" si="13"/>
        <v>0</v>
      </c>
    </row>
    <row r="33" spans="1:14" ht="13.5" thickBot="1">
      <c r="A33" s="27" t="s">
        <v>64</v>
      </c>
      <c r="B33" s="24"/>
      <c r="C33" s="9"/>
      <c r="D33" s="9"/>
      <c r="E33" s="9"/>
      <c r="F33" s="9"/>
      <c r="G33" s="51"/>
      <c r="H33" s="25">
        <f t="shared" si="18"/>
        <v>0</v>
      </c>
      <c r="I33" s="7"/>
      <c r="J33" s="7"/>
      <c r="K33" s="7"/>
      <c r="L33" s="7"/>
      <c r="M33" s="7"/>
      <c r="N33" s="26">
        <f t="shared" si="13"/>
        <v>0</v>
      </c>
    </row>
    <row r="34" spans="1:14">
      <c r="B34" s="100" t="s">
        <v>96</v>
      </c>
      <c r="C34" s="101"/>
      <c r="D34" s="101"/>
      <c r="E34" s="101"/>
      <c r="F34" s="101"/>
      <c r="G34" s="105"/>
      <c r="H34" s="46">
        <f t="shared" ref="H34:M34" si="19">H35+H38</f>
        <v>0</v>
      </c>
      <c r="I34" s="46">
        <f t="shared" si="19"/>
        <v>0</v>
      </c>
      <c r="J34" s="46">
        <f t="shared" si="19"/>
        <v>0</v>
      </c>
      <c r="K34" s="46">
        <f t="shared" si="19"/>
        <v>0</v>
      </c>
      <c r="L34" s="46">
        <f t="shared" si="19"/>
        <v>0</v>
      </c>
      <c r="M34" s="46">
        <f t="shared" si="19"/>
        <v>0</v>
      </c>
      <c r="N34" s="47">
        <f>SUM(I34:M34)</f>
        <v>0</v>
      </c>
    </row>
    <row r="35" spans="1:14">
      <c r="B35" s="102" t="s">
        <v>97</v>
      </c>
      <c r="C35" s="103"/>
      <c r="D35" s="103"/>
      <c r="E35" s="103"/>
      <c r="F35" s="103"/>
      <c r="G35" s="104"/>
      <c r="H35" s="23">
        <f t="shared" ref="H35:M35" si="20">SUM(H36:H37)</f>
        <v>0</v>
      </c>
      <c r="I35" s="23">
        <f t="shared" si="20"/>
        <v>0</v>
      </c>
      <c r="J35" s="23">
        <f t="shared" si="20"/>
        <v>0</v>
      </c>
      <c r="K35" s="23">
        <f t="shared" si="20"/>
        <v>0</v>
      </c>
      <c r="L35" s="23">
        <f t="shared" si="20"/>
        <v>0</v>
      </c>
      <c r="M35" s="23">
        <f t="shared" si="20"/>
        <v>0</v>
      </c>
      <c r="N35" s="52">
        <f t="shared" ref="N35:N40" si="21">SUM(I35:M35)</f>
        <v>0</v>
      </c>
    </row>
    <row r="36" spans="1:14">
      <c r="B36" s="24"/>
      <c r="C36" s="9"/>
      <c r="D36" s="9"/>
      <c r="E36" s="9"/>
      <c r="F36" s="9"/>
      <c r="G36" s="51"/>
      <c r="H36" s="25">
        <f t="shared" ref="H36:H37" si="22">IFERROR(G36/N$3,0)</f>
        <v>0</v>
      </c>
      <c r="I36" s="7"/>
      <c r="J36" s="7"/>
      <c r="K36" s="7"/>
      <c r="L36" s="7"/>
      <c r="M36" s="7"/>
      <c r="N36" s="26">
        <f t="shared" si="21"/>
        <v>0</v>
      </c>
    </row>
    <row r="37" spans="1:14" ht="13.5" thickBot="1">
      <c r="A37" s="27" t="s">
        <v>64</v>
      </c>
      <c r="B37" s="24"/>
      <c r="C37" s="9"/>
      <c r="D37" s="9"/>
      <c r="E37" s="9"/>
      <c r="F37" s="9"/>
      <c r="G37" s="51"/>
      <c r="H37" s="25">
        <f t="shared" si="22"/>
        <v>0</v>
      </c>
      <c r="I37" s="7"/>
      <c r="J37" s="7"/>
      <c r="K37" s="7"/>
      <c r="L37" s="7"/>
      <c r="M37" s="7"/>
      <c r="N37" s="26">
        <f t="shared" si="21"/>
        <v>0</v>
      </c>
    </row>
    <row r="38" spans="1:14">
      <c r="B38" s="102" t="s">
        <v>98</v>
      </c>
      <c r="C38" s="103"/>
      <c r="D38" s="103"/>
      <c r="E38" s="103"/>
      <c r="F38" s="103"/>
      <c r="G38" s="104"/>
      <c r="H38" s="23">
        <f t="shared" ref="H38:N38" si="23">SUM(H39:H40)</f>
        <v>0</v>
      </c>
      <c r="I38" s="23">
        <f t="shared" si="23"/>
        <v>0</v>
      </c>
      <c r="J38" s="23">
        <f t="shared" si="23"/>
        <v>0</v>
      </c>
      <c r="K38" s="23">
        <f t="shared" si="23"/>
        <v>0</v>
      </c>
      <c r="L38" s="23">
        <f t="shared" si="23"/>
        <v>0</v>
      </c>
      <c r="M38" s="23">
        <f t="shared" si="23"/>
        <v>0</v>
      </c>
      <c r="N38" s="23">
        <f t="shared" si="23"/>
        <v>0</v>
      </c>
    </row>
    <row r="39" spans="1:14">
      <c r="B39" s="24"/>
      <c r="C39" s="9"/>
      <c r="D39" s="9"/>
      <c r="E39" s="9"/>
      <c r="F39" s="9"/>
      <c r="G39" s="51"/>
      <c r="H39" s="25">
        <f t="shared" ref="H39:H40" si="24">IFERROR(G39/N$3,0)</f>
        <v>0</v>
      </c>
      <c r="I39" s="7"/>
      <c r="J39" s="7"/>
      <c r="K39" s="7"/>
      <c r="L39" s="7"/>
      <c r="M39" s="7"/>
      <c r="N39" s="26">
        <f t="shared" si="21"/>
        <v>0</v>
      </c>
    </row>
    <row r="40" spans="1:14" ht="13.5" thickBot="1">
      <c r="A40" s="27" t="s">
        <v>64</v>
      </c>
      <c r="B40" s="24"/>
      <c r="C40" s="9"/>
      <c r="D40" s="9"/>
      <c r="E40" s="9"/>
      <c r="F40" s="9"/>
      <c r="G40" s="51"/>
      <c r="H40" s="25">
        <f t="shared" si="24"/>
        <v>0</v>
      </c>
      <c r="I40" s="7"/>
      <c r="J40" s="7"/>
      <c r="K40" s="7"/>
      <c r="L40" s="7"/>
      <c r="M40" s="7"/>
      <c r="N40" s="26">
        <f t="shared" si="21"/>
        <v>0</v>
      </c>
    </row>
    <row r="41" spans="1:14">
      <c r="B41" s="100" t="s">
        <v>34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5"/>
      <c r="N41" s="53">
        <f>N42</f>
        <v>0</v>
      </c>
    </row>
    <row r="42" spans="1:14" ht="14.25" customHeight="1">
      <c r="B42" s="106" t="s">
        <v>35</v>
      </c>
      <c r="C42" s="107"/>
      <c r="D42" s="107"/>
      <c r="E42" s="107"/>
      <c r="F42" s="107"/>
      <c r="G42" s="107"/>
      <c r="H42" s="35">
        <f>I42+J42</f>
        <v>0</v>
      </c>
      <c r="I42" s="14"/>
      <c r="J42" s="14"/>
      <c r="K42" s="178"/>
      <c r="L42" s="179"/>
      <c r="M42" s="180"/>
      <c r="N42" s="26">
        <f>SUM(I42:M42)</f>
        <v>0</v>
      </c>
    </row>
    <row r="43" spans="1:14" ht="12.75" customHeight="1" thickBot="1">
      <c r="B43" s="108" t="s">
        <v>99</v>
      </c>
      <c r="C43" s="109"/>
      <c r="D43" s="109"/>
      <c r="E43" s="109"/>
      <c r="F43" s="109"/>
      <c r="G43" s="109"/>
      <c r="H43" s="64">
        <f>H8+H11+H24+H34+H42</f>
        <v>0</v>
      </c>
      <c r="I43" s="64">
        <f>I8+I11+I24+I34+I42</f>
        <v>0</v>
      </c>
      <c r="J43" s="64">
        <f>J8+J11+J24+J34+J42</f>
        <v>0</v>
      </c>
      <c r="K43" s="64">
        <f>K8+K11+K24+K34</f>
        <v>0</v>
      </c>
      <c r="L43" s="64">
        <f>L8+L11+L24+L34</f>
        <v>0</v>
      </c>
      <c r="M43" s="64">
        <f>M8+M11+M24+M34</f>
        <v>0</v>
      </c>
      <c r="N43" s="65">
        <f>SUM(I43:M43)</f>
        <v>0</v>
      </c>
    </row>
    <row r="44" spans="1:14" ht="13.5" thickTop="1">
      <c r="H44" s="36"/>
      <c r="N44" s="32"/>
    </row>
  </sheetData>
  <sheetProtection formatCells="0" formatColumns="0" formatRows="0" insertColumns="0" insertRows="0" insertHyperlinks="0" deleteColumns="0" deleteRows="0" sort="0" autoFilter="0"/>
  <mergeCells count="14">
    <mergeCell ref="K42:M42"/>
    <mergeCell ref="K5:L5"/>
    <mergeCell ref="M5:M6"/>
    <mergeCell ref="N5:N6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I38 I12:I35 N9:N42 J12:M39" unlockedFormula="1"/>
    <ignoredError sqref="H38 H15 H18 H21 H24:H25 H28 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50D696BFB61F2A4C923B29AEB5433D24" ma:contentTypeVersion="16" ma:contentTypeDescription="Sortu dokumentu berri bat." ma:contentTypeScope="" ma:versionID="a9e6dc599e3e0249c0e9b1da65cc490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1409302285acbcb577c3f767856226a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C0147A-0394-4087-8EE0-B7A45CA79F29}">
  <ds:schemaRefs>
    <ds:schemaRef ds:uri="c002d875-307d-469b-9986-65423d9021f8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12dddb1f-620d-4c43-a991-5e5d1189bd4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421D19-A3FF-42B3-9346-45AC759BD4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</vt:lpstr>
      <vt:lpstr>PPTO GENERAL</vt:lpstr>
      <vt:lpstr>PPTO PARTIDAS RUBROS</vt:lpstr>
      <vt:lpstr>PPTO ACTIVIDADES</vt:lpstr>
      <vt:lpstr>'PPTO ACTIVIDADES'!Área_de_impresión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Gorostiza Mendia, Nagore</cp:lastModifiedBy>
  <cp:lastPrinted>2022-03-18T10:08:45Z</cp:lastPrinted>
  <dcterms:created xsi:type="dcterms:W3CDTF">2018-05-21T13:04:56Z</dcterms:created>
  <dcterms:modified xsi:type="dcterms:W3CDTF">2023-03-14T13:35:09Z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