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270" windowWidth="14940" windowHeight="9150" firstSheet="2" activeTab="4"/>
  </bookViews>
  <sheets>
    <sheet name="report" sheetId="1" state="hidden" r:id="rId1"/>
    <sheet name="PPTO GENERAL-K2-SUR" sheetId="2" r:id="rId2"/>
    <sheet name="PPTO PARTIDAS RUBROS-K2-SUR" sheetId="3" r:id="rId3"/>
    <sheet name="PPTO ACTIVIDADES-K2-SUR" sheetId="4" r:id="rId4"/>
    <sheet name="PPTO GENERAL-K2-EUSKADI" sheetId="5" r:id="rId5"/>
    <sheet name="PPTO PARTIDAS RUBROS-K2-EUSKADI" sheetId="6" r:id="rId6"/>
    <sheet name="PPTO ACTIVIDADES-K2-EUSKADI" sheetId="7" r:id="rId7"/>
  </sheets>
  <calcPr calcId="145621"/>
</workbook>
</file>

<file path=xl/calcChain.xml><?xml version="1.0" encoding="utf-8"?>
<calcChain xmlns="http://schemas.openxmlformats.org/spreadsheetml/2006/main">
  <c r="J39" i="7" l="1"/>
  <c r="I39" i="7"/>
  <c r="H39" i="7"/>
  <c r="G39" i="7"/>
  <c r="K39" i="7" s="1"/>
  <c r="F39" i="7"/>
  <c r="K38" i="7"/>
  <c r="K37" i="7"/>
  <c r="K36" i="7"/>
  <c r="K35" i="7"/>
  <c r="K34" i="7"/>
  <c r="K33" i="7"/>
  <c r="K32" i="7"/>
  <c r="K31" i="7"/>
  <c r="K30" i="7"/>
  <c r="K29" i="7"/>
  <c r="K28" i="7"/>
  <c r="K27" i="7"/>
  <c r="K26" i="7"/>
  <c r="K25" i="7"/>
  <c r="K24" i="7"/>
  <c r="K23" i="7"/>
  <c r="K22" i="7"/>
  <c r="K21" i="7"/>
  <c r="K20" i="7"/>
  <c r="K19" i="7"/>
  <c r="K18" i="7"/>
  <c r="K17" i="7"/>
  <c r="K16" i="7"/>
  <c r="K15" i="7"/>
  <c r="K14" i="7"/>
  <c r="K13" i="7"/>
  <c r="K12" i="7"/>
  <c r="K11" i="7"/>
  <c r="K10" i="7"/>
  <c r="K9" i="7"/>
  <c r="K8" i="7"/>
  <c r="K7" i="7"/>
  <c r="K28" i="6"/>
  <c r="I28" i="6"/>
  <c r="M28" i="6" s="1"/>
  <c r="H28" i="6"/>
  <c r="M27" i="6"/>
  <c r="M24" i="6"/>
  <c r="M23" i="6"/>
  <c r="L22" i="6"/>
  <c r="K22" i="6"/>
  <c r="K25" i="6" s="1"/>
  <c r="K29" i="6" s="1"/>
  <c r="I22" i="6"/>
  <c r="H22" i="6"/>
  <c r="M21" i="6"/>
  <c r="M20" i="6"/>
  <c r="L19" i="6"/>
  <c r="K19" i="6"/>
  <c r="I19" i="6"/>
  <c r="M19" i="6" s="1"/>
  <c r="H19" i="6"/>
  <c r="M18" i="6"/>
  <c r="M17" i="6"/>
  <c r="L16" i="6"/>
  <c r="K16" i="6"/>
  <c r="J16" i="6"/>
  <c r="I16" i="6"/>
  <c r="M16" i="6" s="1"/>
  <c r="H16" i="6"/>
  <c r="M15" i="6"/>
  <c r="M14" i="6"/>
  <c r="L13" i="6"/>
  <c r="K13" i="6"/>
  <c r="J13" i="6"/>
  <c r="I13" i="6"/>
  <c r="M13" i="6" s="1"/>
  <c r="H13" i="6"/>
  <c r="M12" i="6"/>
  <c r="M11" i="6"/>
  <c r="M10" i="6"/>
  <c r="L10" i="6"/>
  <c r="K10" i="6"/>
  <c r="J10" i="6"/>
  <c r="I10" i="6"/>
  <c r="H10" i="6"/>
  <c r="M9" i="6"/>
  <c r="M8" i="6"/>
  <c r="L7" i="6"/>
  <c r="L25" i="6" s="1"/>
  <c r="L29" i="6" s="1"/>
  <c r="K7" i="6"/>
  <c r="J7" i="6"/>
  <c r="J25" i="6" s="1"/>
  <c r="J29" i="6" s="1"/>
  <c r="I7" i="6"/>
  <c r="M7" i="6" s="1"/>
  <c r="H7" i="6"/>
  <c r="H25" i="6" s="1"/>
  <c r="H29" i="6" s="1"/>
  <c r="M22" i="6" l="1"/>
  <c r="I25" i="6"/>
  <c r="I29" i="6" l="1"/>
  <c r="M29" i="6" s="1"/>
  <c r="M25" i="6"/>
  <c r="L40" i="4" l="1"/>
  <c r="K40" i="4"/>
  <c r="J40" i="4"/>
  <c r="I40" i="4"/>
  <c r="H40" i="4"/>
  <c r="G40" i="4"/>
  <c r="M39" i="4"/>
  <c r="M38" i="4" s="1"/>
  <c r="M37" i="4"/>
  <c r="M36" i="4"/>
  <c r="M35" i="4"/>
  <c r="M34" i="4"/>
  <c r="M33" i="4"/>
  <c r="M32" i="4"/>
  <c r="M31" i="4"/>
  <c r="M30" i="4"/>
  <c r="M29" i="4"/>
  <c r="M28" i="4"/>
  <c r="M27" i="4"/>
  <c r="M26" i="4"/>
  <c r="M25" i="4"/>
  <c r="M24" i="4"/>
  <c r="M23" i="4"/>
  <c r="M22" i="4"/>
  <c r="M21" i="4" s="1"/>
  <c r="M20" i="4"/>
  <c r="M19" i="4"/>
  <c r="M18" i="4"/>
  <c r="M17" i="4"/>
  <c r="M16" i="4"/>
  <c r="M15" i="4"/>
  <c r="M8" i="4" s="1"/>
  <c r="M14" i="4"/>
  <c r="M13" i="4"/>
  <c r="M12" i="4"/>
  <c r="M11" i="4"/>
  <c r="M10" i="4"/>
  <c r="M9" i="4"/>
  <c r="K38" i="3"/>
  <c r="J38" i="3"/>
  <c r="O38" i="3" s="1"/>
  <c r="I38" i="3"/>
  <c r="O37" i="3"/>
  <c r="O34" i="3"/>
  <c r="O33" i="3"/>
  <c r="N32" i="3"/>
  <c r="M32" i="3"/>
  <c r="E14" i="2" s="1"/>
  <c r="H11" i="1" s="1"/>
  <c r="K32" i="3"/>
  <c r="J32" i="3"/>
  <c r="O32" i="3" s="1"/>
  <c r="I32" i="3"/>
  <c r="O31" i="3"/>
  <c r="O30" i="3"/>
  <c r="N29" i="3"/>
  <c r="M29" i="3"/>
  <c r="K29" i="3"/>
  <c r="J29" i="3"/>
  <c r="O29" i="3" s="1"/>
  <c r="I29" i="3"/>
  <c r="O28" i="3"/>
  <c r="O27" i="3"/>
  <c r="N26" i="3"/>
  <c r="M26" i="3"/>
  <c r="K26" i="3"/>
  <c r="C12" i="2" s="1"/>
  <c r="D9" i="1" s="1"/>
  <c r="J26" i="3"/>
  <c r="O26" i="3" s="1"/>
  <c r="I26" i="3"/>
  <c r="O25" i="3"/>
  <c r="O24" i="3"/>
  <c r="N23" i="3"/>
  <c r="M23" i="3"/>
  <c r="L23" i="3"/>
  <c r="K23" i="3"/>
  <c r="O23" i="3" s="1"/>
  <c r="J23" i="3"/>
  <c r="I23" i="3"/>
  <c r="O22" i="3"/>
  <c r="O21" i="3"/>
  <c r="N20" i="3"/>
  <c r="M20" i="3"/>
  <c r="K20" i="3"/>
  <c r="C10" i="2" s="1"/>
  <c r="J20" i="3"/>
  <c r="O20" i="3" s="1"/>
  <c r="I20" i="3"/>
  <c r="O19" i="3"/>
  <c r="O18" i="3"/>
  <c r="N17" i="3"/>
  <c r="M17" i="3"/>
  <c r="K17" i="3"/>
  <c r="C9" i="2" s="1"/>
  <c r="D6" i="1" s="1"/>
  <c r="J17" i="3"/>
  <c r="O17" i="3" s="1"/>
  <c r="I17" i="3"/>
  <c r="O16" i="3"/>
  <c r="O15" i="3"/>
  <c r="N14" i="3"/>
  <c r="M14" i="3"/>
  <c r="L14" i="3"/>
  <c r="K14" i="3"/>
  <c r="J14" i="3"/>
  <c r="O14" i="3" s="1"/>
  <c r="I14" i="3"/>
  <c r="O13" i="3"/>
  <c r="O12" i="3"/>
  <c r="N11" i="3"/>
  <c r="F7" i="2" s="1"/>
  <c r="I4" i="1" s="1"/>
  <c r="M11" i="3"/>
  <c r="E7" i="2" s="1"/>
  <c r="H4" i="1" s="1"/>
  <c r="L11" i="3"/>
  <c r="K11" i="3"/>
  <c r="O11" i="3" s="1"/>
  <c r="J11" i="3"/>
  <c r="B7" i="2" s="1"/>
  <c r="I11" i="3"/>
  <c r="O10" i="3"/>
  <c r="O9" i="3"/>
  <c r="N8" i="3"/>
  <c r="F6" i="2" s="1"/>
  <c r="M8" i="3"/>
  <c r="M35" i="3" s="1"/>
  <c r="M39" i="3" s="1"/>
  <c r="L8" i="3"/>
  <c r="L35" i="3" s="1"/>
  <c r="L39" i="3" s="1"/>
  <c r="K8" i="3"/>
  <c r="K35" i="3" s="1"/>
  <c r="K39" i="3" s="1"/>
  <c r="J8" i="3"/>
  <c r="O8" i="3" s="1"/>
  <c r="I8" i="3"/>
  <c r="I35" i="3" s="1"/>
  <c r="I39" i="3" s="1"/>
  <c r="B17" i="2"/>
  <c r="B18" i="2" s="1"/>
  <c r="G18" i="2" s="1"/>
  <c r="B14" i="5"/>
  <c r="B15" i="5" s="1"/>
  <c r="F15" i="5" s="1"/>
  <c r="C18" i="1"/>
  <c r="F12" i="1"/>
  <c r="E9" i="5"/>
  <c r="I15" i="1"/>
  <c r="D14" i="5"/>
  <c r="F18" i="1" s="1"/>
  <c r="D10" i="5"/>
  <c r="F16" i="1"/>
  <c r="C9" i="5"/>
  <c r="F9" i="5" s="1"/>
  <c r="E15" i="1"/>
  <c r="E11" i="5"/>
  <c r="I17" i="1"/>
  <c r="D11" i="5"/>
  <c r="F11" i="5" s="1"/>
  <c r="F17" i="1"/>
  <c r="B11" i="5"/>
  <c r="E10" i="5"/>
  <c r="I16" i="1"/>
  <c r="B10" i="5"/>
  <c r="C16" i="1" s="1"/>
  <c r="D9" i="5"/>
  <c r="F15" i="1"/>
  <c r="E8" i="5"/>
  <c r="E12" i="5" s="1"/>
  <c r="E16" i="5" s="1"/>
  <c r="I14" i="1"/>
  <c r="D8" i="5"/>
  <c r="F14" i="1"/>
  <c r="C8" i="5"/>
  <c r="E14" i="1"/>
  <c r="E7" i="5"/>
  <c r="I13" i="1" s="1"/>
  <c r="D7" i="5"/>
  <c r="F13" i="1"/>
  <c r="C7" i="5"/>
  <c r="F7" i="5" s="1"/>
  <c r="E6" i="5"/>
  <c r="D6" i="5"/>
  <c r="F9" i="2"/>
  <c r="I6" i="1" s="1"/>
  <c r="E12" i="2"/>
  <c r="H9" i="1" s="1"/>
  <c r="E10" i="2"/>
  <c r="H7" i="1" s="1"/>
  <c r="C17" i="2"/>
  <c r="D18" i="1" s="1"/>
  <c r="F14" i="2"/>
  <c r="I11" i="1"/>
  <c r="C14" i="2"/>
  <c r="D11" i="1" s="1"/>
  <c r="F13" i="2"/>
  <c r="I10" i="1" s="1"/>
  <c r="E13" i="2"/>
  <c r="H10" i="1" s="1"/>
  <c r="C13" i="2"/>
  <c r="D10" i="1" s="1"/>
  <c r="F12" i="2"/>
  <c r="I9" i="1"/>
  <c r="F11" i="2"/>
  <c r="I8" i="1" s="1"/>
  <c r="E11" i="2"/>
  <c r="H8" i="1" s="1"/>
  <c r="D11" i="2"/>
  <c r="G8" i="1" s="1"/>
  <c r="F10" i="2"/>
  <c r="I7" i="1" s="1"/>
  <c r="E9" i="2"/>
  <c r="H6" i="1" s="1"/>
  <c r="F8" i="2"/>
  <c r="I5" i="1" s="1"/>
  <c r="D8" i="2"/>
  <c r="G5" i="1" s="1"/>
  <c r="C8" i="2"/>
  <c r="D5" i="1" s="1"/>
  <c r="B8" i="2"/>
  <c r="G8" i="2" s="1"/>
  <c r="D7" i="2"/>
  <c r="G4" i="1" s="1"/>
  <c r="C7" i="2"/>
  <c r="D4" i="1" s="1"/>
  <c r="C18" i="2"/>
  <c r="F14" i="5"/>
  <c r="B9" i="5"/>
  <c r="C15" i="1" s="1"/>
  <c r="B7" i="5"/>
  <c r="C13" i="1"/>
  <c r="B6" i="5"/>
  <c r="C12" i="1" s="1"/>
  <c r="B11" i="2"/>
  <c r="B10" i="2"/>
  <c r="C7" i="1" s="1"/>
  <c r="B9" i="2"/>
  <c r="C6" i="1" s="1"/>
  <c r="E6" i="2"/>
  <c r="H3" i="1" s="1"/>
  <c r="C6" i="2"/>
  <c r="D3" i="1" s="1"/>
  <c r="D6" i="2"/>
  <c r="G3" i="1" s="1"/>
  <c r="B6" i="2"/>
  <c r="G6" i="2" s="1"/>
  <c r="G17" i="2"/>
  <c r="C17" i="1"/>
  <c r="F10" i="5"/>
  <c r="B8" i="5"/>
  <c r="B12" i="5"/>
  <c r="B16" i="5" s="1"/>
  <c r="I12" i="1"/>
  <c r="C6" i="5"/>
  <c r="E12" i="1" s="1"/>
  <c r="E8" i="2"/>
  <c r="H5" i="1" s="1"/>
  <c r="C5" i="1"/>
  <c r="C14" i="1"/>
  <c r="F8" i="5"/>
  <c r="F6" i="5"/>
  <c r="E23" i="5" l="1"/>
  <c r="C12" i="5"/>
  <c r="C16" i="5" s="1"/>
  <c r="D12" i="5"/>
  <c r="D16" i="5" s="1"/>
  <c r="F16" i="5" s="1"/>
  <c r="E13" i="1"/>
  <c r="D15" i="5"/>
  <c r="C27" i="5"/>
  <c r="E27" i="5" s="1"/>
  <c r="M40" i="4"/>
  <c r="F15" i="2"/>
  <c r="F19" i="2" s="1"/>
  <c r="I3" i="1"/>
  <c r="B15" i="2"/>
  <c r="G7" i="2"/>
  <c r="C4" i="1"/>
  <c r="D7" i="1"/>
  <c r="G10" i="2"/>
  <c r="N35" i="3"/>
  <c r="N39" i="3" s="1"/>
  <c r="C3" i="1"/>
  <c r="B14" i="2"/>
  <c r="C11" i="2"/>
  <c r="D8" i="1" s="1"/>
  <c r="B13" i="2"/>
  <c r="B12" i="2"/>
  <c r="E15" i="2"/>
  <c r="E19" i="2" s="1"/>
  <c r="D15" i="2"/>
  <c r="D19" i="2" s="1"/>
  <c r="G9" i="2"/>
  <c r="C8" i="1"/>
  <c r="J35" i="3"/>
  <c r="C24" i="5" l="1"/>
  <c r="E24" i="5" s="1"/>
  <c r="D17" i="5"/>
  <c r="B17" i="5"/>
  <c r="C17" i="5"/>
  <c r="E17" i="5"/>
  <c r="C25" i="5"/>
  <c r="E25" i="5" s="1"/>
  <c r="F17" i="5"/>
  <c r="F12" i="5"/>
  <c r="C26" i="5" s="1"/>
  <c r="E26" i="5" s="1"/>
  <c r="O35" i="3"/>
  <c r="J39" i="3"/>
  <c r="O39" i="3" s="1"/>
  <c r="D30" i="2"/>
  <c r="F30" i="2" s="1"/>
  <c r="B19" i="2"/>
  <c r="G15" i="2"/>
  <c r="D29" i="2" s="1"/>
  <c r="G11" i="2"/>
  <c r="C11" i="1"/>
  <c r="G14" i="2"/>
  <c r="C9" i="1"/>
  <c r="G12" i="2"/>
  <c r="C15" i="2"/>
  <c r="C19" i="2" s="1"/>
  <c r="G13" i="2"/>
  <c r="C10" i="1"/>
  <c r="F29" i="2" l="1"/>
  <c r="G19" i="2"/>
  <c r="F26" i="2"/>
  <c r="G20" i="2" l="1"/>
  <c r="F20" i="2"/>
  <c r="D28" i="2"/>
  <c r="F28" i="2" s="1"/>
  <c r="D27" i="2"/>
  <c r="F27" i="2" s="1"/>
  <c r="C20" i="2"/>
  <c r="B20" i="2"/>
  <c r="D20" i="2"/>
  <c r="E20" i="2"/>
</calcChain>
</file>

<file path=xl/comments1.xml><?xml version="1.0" encoding="utf-8"?>
<comments xmlns="http://schemas.openxmlformats.org/spreadsheetml/2006/main">
  <authors>
    <author>Del Río Lahidalga, Iker</author>
    <author>Proyectos01</author>
  </authors>
  <commentList>
    <comment ref="D5" authorId="0">
      <text>
        <r>
          <rPr>
            <sz val="9"/>
            <color indexed="81"/>
            <rFont val="Tahoma"/>
            <family val="2"/>
          </rPr>
          <t xml:space="preserve">GLEA:
Bakarrik proformak behar diren kasuetan, 34/2007 
Dekretuaren arabera
</t>
        </r>
      </text>
    </comment>
    <comment ref="A10" authorId="1">
      <text>
        <r>
          <rPr>
            <sz val="8"/>
            <color indexed="81"/>
            <rFont val="Tahoma"/>
            <family val="2"/>
          </rPr>
          <t>1.- Kokatu zelda honen gainean
2.- Sakatu saguaren eskubiko botoia
3.- Aukeratu txertatu aukera
4.- Aukeratu lerro osoa txertatzeko aukera</t>
        </r>
      </text>
    </comment>
    <comment ref="A13" authorId="1">
      <text>
        <r>
          <rPr>
            <sz val="8"/>
            <color indexed="81"/>
            <rFont val="Tahoma"/>
            <family val="2"/>
          </rPr>
          <t>1.- Kokatu zelda honen gainean
2.- Sakatu saguaren eskubiko botoia
3.- Aukeratu txertatu aukera
4.- Aukeratu lerro osoa txertatzeko aukera</t>
        </r>
      </text>
    </comment>
    <comment ref="A16" authorId="1">
      <text>
        <r>
          <rPr>
            <sz val="8"/>
            <color indexed="81"/>
            <rFont val="Tahoma"/>
            <family val="2"/>
          </rPr>
          <t>1.- Kokatu zelda honen gainean
2.- Sakatu saguaren eskubiko botoia
3.- Aukeratu txertatu aukera
4.- Aukeratu lerro osoa txertatzeko aukera</t>
        </r>
      </text>
    </comment>
    <comment ref="A19" authorId="1">
      <text>
        <r>
          <rPr>
            <sz val="8"/>
            <color indexed="81"/>
            <rFont val="Tahoma"/>
            <family val="2"/>
          </rPr>
          <t>1.- Kokatu zelda honen gainean
2.- Sakatu saguaren eskubiko botoia
3.- Aukeratu txertatu aukera
4.- Aukeratu lerro osoa txertatzeko aukera</t>
        </r>
      </text>
    </comment>
    <comment ref="A22" authorId="1">
      <text>
        <r>
          <rPr>
            <sz val="8"/>
            <color indexed="81"/>
            <rFont val="Tahoma"/>
            <family val="2"/>
          </rPr>
          <t>1.- Kokatu zelda honen gainean
2.- Sakatu saguaren eskubiko botoia
3.- Aukeratu txertatu aukera
4.- Aukeratu lerro osoa txertatzeko aukera</t>
        </r>
      </text>
    </comment>
    <comment ref="A25" authorId="1">
      <text>
        <r>
          <rPr>
            <sz val="8"/>
            <color indexed="81"/>
            <rFont val="Tahoma"/>
            <family val="2"/>
          </rPr>
          <t>1.- Kokatu zelda honen gainean
2.- Sakatu saguaren eskubiko botoia
3.- Aukeratu txertatu aukera
4.- Aukeratu lerro osoa txertatzeko aukera</t>
        </r>
      </text>
    </comment>
    <comment ref="A28" authorId="1">
      <text>
        <r>
          <rPr>
            <sz val="8"/>
            <color indexed="81"/>
            <rFont val="Tahoma"/>
            <family val="2"/>
          </rPr>
          <t>1.- Kokatu zelda honen gainean
2.- Sakatu saguaren eskubiko botoia
3.- Aukeratu txertatu aukera
4.- Aukeratu lerro osoa txertatzeko aukera</t>
        </r>
      </text>
    </comment>
    <comment ref="A31" authorId="1">
      <text>
        <r>
          <rPr>
            <sz val="8"/>
            <color indexed="81"/>
            <rFont val="Tahoma"/>
            <family val="2"/>
          </rPr>
          <t>1.- Kokatu zelda honen gainean
2.- Sakatu saguaren eskubiko botoia
3.- Aukeratu txertatu aukera
4.- Aukeratu lerro osoa txertatzeko aukera</t>
        </r>
      </text>
    </comment>
    <comment ref="A34" authorId="1">
      <text>
        <r>
          <rPr>
            <sz val="8"/>
            <color indexed="81"/>
            <rFont val="Tahoma"/>
            <family val="2"/>
          </rPr>
          <t>1.- Kokatu zelda honen gainean
2.- Sakatu saguaren eskubiko botoia
3.- Aukeratu txertatu aukera
4.- Aukeratu lerro osoa txertatzeko aukera</t>
        </r>
      </text>
    </comment>
  </commentList>
</comments>
</file>

<file path=xl/comments2.xml><?xml version="1.0" encoding="utf-8"?>
<comments xmlns="http://schemas.openxmlformats.org/spreadsheetml/2006/main">
  <authors>
    <author>Del Río Lahidalga, Iker</author>
  </authors>
  <commentList>
    <comment ref="A7" authorId="0">
      <text>
        <r>
          <rPr>
            <sz val="9"/>
            <color indexed="81"/>
            <rFont val="Tahoma"/>
            <family val="2"/>
          </rPr>
          <t>GLEA
Adierazi gastua ze partidari dagokion</t>
        </r>
      </text>
    </comment>
    <comment ref="B7" authorId="0">
      <text>
        <r>
          <rPr>
            <sz val="9"/>
            <color indexed="81"/>
            <rFont val="Tahoma"/>
            <family val="2"/>
          </rPr>
          <t xml:space="preserve">GLEA:
Adierazi ekintzaren parte diren kontzeptu ezberdinak
</t>
        </r>
      </text>
    </comment>
  </commentList>
</comments>
</file>

<file path=xl/comments3.xml><?xml version="1.0" encoding="utf-8"?>
<comments xmlns="http://schemas.openxmlformats.org/spreadsheetml/2006/main">
  <authors>
    <author>Del Río Lahidalga, Iker</author>
    <author>Proyectos01</author>
  </authors>
  <commentList>
    <comment ref="D4" authorId="0">
      <text>
        <r>
          <rPr>
            <sz val="9"/>
            <color indexed="81"/>
            <rFont val="Tahoma"/>
            <family val="2"/>
          </rPr>
          <t>GLEA:
Bakarrik proformak behar diren kasuetan, 34/2007 
Dekretuaren arabera</t>
        </r>
      </text>
    </comment>
    <comment ref="A9" authorId="1">
      <text>
        <r>
          <rPr>
            <sz val="8"/>
            <color indexed="81"/>
            <rFont val="Tahoma"/>
            <family val="2"/>
          </rPr>
          <t>1.- Kokatu zelda honen gainean
2.- Sakatu saguaren eskubiko botoia
3.- Aukeratu txertatu aukera
4.- Aukeratu lerro osoa txertatzeko aukera</t>
        </r>
      </text>
    </comment>
    <comment ref="A12" authorId="1">
      <text>
        <r>
          <rPr>
            <sz val="8"/>
            <color indexed="81"/>
            <rFont val="Tahoma"/>
            <family val="2"/>
          </rPr>
          <t>1.- Kokatu zelda honen gainean
2.- Sakatu saguaren eskubiko botoia
3.- Aukeratu txertatu aukera
4.- Aukeratu lerro osoa txertatzeko aukera</t>
        </r>
      </text>
    </comment>
    <comment ref="A15" authorId="1">
      <text>
        <r>
          <rPr>
            <sz val="8"/>
            <color indexed="81"/>
            <rFont val="Tahoma"/>
            <family val="2"/>
          </rPr>
          <t>1.- Kokatu zelda honen gainean
2.- Sakatu saguaren eskubiko botoia
3.- Aukeratu txertatu aukera
4.- Aukeratu lerro osoa txertatzeko aukera</t>
        </r>
      </text>
    </comment>
    <comment ref="A18" authorId="1">
      <text>
        <r>
          <rPr>
            <sz val="8"/>
            <color indexed="81"/>
            <rFont val="Tahoma"/>
            <family val="2"/>
          </rPr>
          <t>1.- Kokatu zelda honen gainean
2.- Sakatu saguaren eskubiko botoia
3.- Aukeratu txertatu aukera
4.- Aukeratu lerro osoa txertatzeko aukera</t>
        </r>
      </text>
    </comment>
    <comment ref="A21" authorId="1">
      <text>
        <r>
          <rPr>
            <sz val="8"/>
            <color indexed="81"/>
            <rFont val="Tahoma"/>
            <family val="2"/>
          </rPr>
          <t>1.- Kokatu zelda honen gainean
2.- Sakatu saguaren eskubiko botoia
3.- Aukeratu txertatu aukera
4.- Aukeratu lerro osoa txertatzeko aukera</t>
        </r>
      </text>
    </comment>
    <comment ref="A24" authorId="1">
      <text>
        <r>
          <rPr>
            <sz val="8"/>
            <color indexed="81"/>
            <rFont val="Tahoma"/>
            <family val="2"/>
          </rPr>
          <t>1.- Kokatu zelda honen gainean
2.- Sakatu saguaren eskubiko botoia
3.- Aukeratu txertatu aukera
4.- Aukeratu lerro osoa txertatzeko aukera</t>
        </r>
      </text>
    </comment>
  </commentList>
</comments>
</file>

<file path=xl/comments4.xml><?xml version="1.0" encoding="utf-8"?>
<comments xmlns="http://schemas.openxmlformats.org/spreadsheetml/2006/main">
  <authors>
    <author>Del Río Lahidalga, Iker</author>
  </authors>
  <commentList>
    <comment ref="B6" authorId="0">
      <text>
        <r>
          <rPr>
            <sz val="9"/>
            <color indexed="81"/>
            <rFont val="Tahoma"/>
            <family val="2"/>
          </rPr>
          <t xml:space="preserve">GLEA:
Adierazi ekintzaren parte diren kontzeptu ezberdinak
</t>
        </r>
      </text>
    </comment>
  </commentList>
</comments>
</file>

<file path=xl/sharedStrings.xml><?xml version="1.0" encoding="utf-8"?>
<sst xmlns="http://schemas.openxmlformats.org/spreadsheetml/2006/main" count="244" uniqueCount="127">
  <si>
    <t>2018-000-1034203</t>
  </si>
  <si>
    <t>AVCD [10]</t>
  </si>
  <si>
    <t>Entidad Vasca solicitante [3]</t>
  </si>
  <si>
    <t>Entidad vasca solicitante valorizado [8]</t>
  </si>
  <si>
    <t>Entidad vasca solicitante no valorizado [9]</t>
  </si>
  <si>
    <t>Entidad o socio local valorizado [6]</t>
  </si>
  <si>
    <t>Entidad o socio local no valorizado [7]</t>
  </si>
  <si>
    <t>Otras aportaciones (estatales) [5]</t>
  </si>
  <si>
    <t>A.I. Terrenos y/o edificios [7]</t>
  </si>
  <si>
    <t>A.II. Construcción  [8]</t>
  </si>
  <si>
    <t>A.III. Equipos y materiales [9]</t>
  </si>
  <si>
    <t>A.IV. Personal local [10]</t>
  </si>
  <si>
    <t>A.V. Personal expatriado [11]</t>
  </si>
  <si>
    <t>A.VI. Capacitación y formación [12]</t>
  </si>
  <si>
    <t>A.VII. Fondo rotatorio [13]</t>
  </si>
  <si>
    <t>A.VIII. Funcionamiento [14]</t>
  </si>
  <si>
    <t>A.IX. Evaluación [15]</t>
  </si>
  <si>
    <t>A.I. Materiales [16]</t>
  </si>
  <si>
    <t>A.II. Personal [17]</t>
  </si>
  <si>
    <t>A.III. Viajes y estancias [18]</t>
  </si>
  <si>
    <t>A.IV. Contrataciones [19]</t>
  </si>
  <si>
    <t>A.V. Funcionamiento [20]</t>
  </si>
  <si>
    <t>A.VI. Evaluación [21]</t>
  </si>
  <si>
    <t>Gastos de administración en la CAE [35]</t>
  </si>
  <si>
    <t>GLEA
AVCD</t>
  </si>
  <si>
    <t>A.I.</t>
  </si>
  <si>
    <t>A.II.</t>
  </si>
  <si>
    <t>A.III.</t>
  </si>
  <si>
    <t>A.IV.</t>
  </si>
  <si>
    <t>A.V.</t>
  </si>
  <si>
    <t>A.VI.</t>
  </si>
  <si>
    <t>A.VII.</t>
  </si>
  <si>
    <t>A.VIII.</t>
  </si>
  <si>
    <t>A.IX.</t>
  </si>
  <si>
    <t>B</t>
  </si>
  <si>
    <t xml:space="preserve">1.1.  </t>
  </si>
  <si>
    <t xml:space="preserve">1.2. </t>
  </si>
  <si>
    <t xml:space="preserve">1.3. </t>
  </si>
  <si>
    <t xml:space="preserve">1.4. </t>
  </si>
  <si>
    <t xml:space="preserve">2.1. </t>
  </si>
  <si>
    <t xml:space="preserve">2.2. </t>
  </si>
  <si>
    <t xml:space="preserve">2.3. </t>
  </si>
  <si>
    <t xml:space="preserve">3.1. </t>
  </si>
  <si>
    <t xml:space="preserve">3.2. </t>
  </si>
  <si>
    <t>PARTIDAK</t>
  </si>
  <si>
    <t>GLEA</t>
  </si>
  <si>
    <t>Euskadiko erakunde eskatzailea</t>
  </si>
  <si>
    <t>Tokiko erakundea edo/eta xede- biztanleria</t>
  </si>
  <si>
    <t>Beste ekarpen batzuk</t>
  </si>
  <si>
    <t>GUZTIRA</t>
  </si>
  <si>
    <t>Balorizatua</t>
  </si>
  <si>
    <t>Ez balorizatua</t>
  </si>
  <si>
    <r>
      <t xml:space="preserve">AURREKONTU OROKORRA EUROTAN - </t>
    </r>
    <r>
      <rPr>
        <b/>
        <i/>
        <u/>
        <sz val="18"/>
        <color indexed="60"/>
        <rFont val="Arial"/>
        <family val="2"/>
      </rPr>
      <t>2019</t>
    </r>
    <r>
      <rPr>
        <b/>
        <sz val="10"/>
        <rFont val="Arial"/>
        <family val="2"/>
      </rPr>
      <t xml:space="preserve">
</t>
    </r>
  </si>
  <si>
    <t>ZUZENEKO KOSTUAK</t>
  </si>
  <si>
    <t>A.I. Lur eta eraikinak</t>
  </si>
  <si>
    <t>A.II. Eraikuntzak</t>
  </si>
  <si>
    <t>A.III. Ekipo eta materialak</t>
  </si>
  <si>
    <t>A.IV. Tokiko langileak</t>
  </si>
  <si>
    <t>A.V. Atzerriratutako langileak</t>
  </si>
  <si>
    <t>A.VI. Gaikuntza eta prestakuntza</t>
  </si>
  <si>
    <t>A.VII. Errotazio funtsa</t>
  </si>
  <si>
    <t>A.VIII. Funtzionamentua</t>
  </si>
  <si>
    <t>A.IX. Ebaluaketa</t>
  </si>
  <si>
    <t>GUZTIRA ZUZENEKO KOSTUAK</t>
  </si>
  <si>
    <t>ZEHARKAKO KOSTUAK</t>
  </si>
  <si>
    <t>Euskal Autonomia Erkidegoko gasto administratiboak</t>
  </si>
  <si>
    <t>ZEHARKAKO KOSTUAK, GUZTIRA</t>
  </si>
  <si>
    <t>GUZTIZKOA, ORO HAR</t>
  </si>
  <si>
    <t>Kostu totalen gaineko portzentaia</t>
  </si>
  <si>
    <t xml:space="preserve"> IV, V, VII, VII eta IX partidentan ez da posible balorizaturik atxikitxea. Beste partida guztietan, balorizazioak onartuko dira beti ere 34/2007 Dekretuak ezarritako kontzeptuetan. </t>
  </si>
  <si>
    <t>Aurrekontu betekizunak</t>
  </si>
  <si>
    <t>Guztizko Diru Laguntza
 600.000€ gehienez (34/2007 Dekretuaren 6.1.d artikulua)</t>
  </si>
  <si>
    <t>GLEAz kanpoko kofinantziazioa 
Gutzienez aurrekontu totalaren %20a (34/2007 Dekretuaren 6.1.b artikulua)</t>
  </si>
  <si>
    <t>Tokiko eta atzerriratutako langileak
Gehienez, aurrekontu totalaren %30a, salbuespenak ezezik (34/2007 Dekretuaren 8.5. artikulua)</t>
  </si>
  <si>
    <t>Ebaluaketa
Zuzeneko kostu totalen %2a baino txikiagoa (34/2007 Dekretuaren 8.1.i. artikulua)</t>
  </si>
  <si>
    <t>Zeharkako kostuak 
(34/2007 Dekretuaren 8.3. artikulua)</t>
  </si>
  <si>
    <t>Gehienezko muga</t>
  </si>
  <si>
    <t>Betetze maila</t>
  </si>
  <si>
    <t>PROIEKTUAREN BANAKAKO AURREKONTUA (PARTIDAK ETA KONTZEPTUAK)
(Proiektuaren izenburua)</t>
  </si>
  <si>
    <t>K/T=</t>
  </si>
  <si>
    <t>KONTZEPTUA</t>
  </si>
  <si>
    <t>Proforma
zenb.</t>
  </si>
  <si>
    <t>UNITATEA</t>
  </si>
  <si>
    <t>BANAKAKO KOSTUA (TOKIKO MONETA)</t>
  </si>
  <si>
    <t>KOPURUA</t>
  </si>
  <si>
    <t>GUZTIRA TOKIKO MONETA</t>
  </si>
  <si>
    <t>GUZTIRA EUROTAN</t>
  </si>
  <si>
    <t>Lur eta eraikinak</t>
  </si>
  <si>
    <t>LERROA TXERTATU</t>
  </si>
  <si>
    <t>Eraikuntzak</t>
  </si>
  <si>
    <t>Ekipo eta materialak</t>
  </si>
  <si>
    <t>Tokiko langileak</t>
  </si>
  <si>
    <t>Ez dagokio</t>
  </si>
  <si>
    <t>Atzerriratutako langileak</t>
  </si>
  <si>
    <t>Gaikuntza eta prestakuntza</t>
  </si>
  <si>
    <t>Errotazio funtsa</t>
  </si>
  <si>
    <t>Funtzionamenduaren ekipo, material eta suntsigarriak</t>
  </si>
  <si>
    <t>Ebaluaketa</t>
  </si>
  <si>
    <t>ZUZENEKO KOSTU TOTALAK</t>
  </si>
  <si>
    <t>ZUZENEKO KOSTUAK GUZTIRA</t>
  </si>
  <si>
    <t>GUZTIRA, ORO HAR</t>
  </si>
  <si>
    <t>PROIEKTUAREN AURREKONTUA JARDUERAKA
(Proiektuaren izenburua)</t>
  </si>
  <si>
    <t xml:space="preserve">K/T = </t>
  </si>
  <si>
    <t>JARDUERAK</t>
  </si>
  <si>
    <t>Deskripzioa</t>
  </si>
  <si>
    <t>1. EMAITZA</t>
  </si>
  <si>
    <t>2. EMAITZA</t>
  </si>
  <si>
    <t>3. EMAITZA</t>
  </si>
  <si>
    <r>
      <t xml:space="preserve">AURREKONTU OROKORRA EUROTAN - </t>
    </r>
    <r>
      <rPr>
        <b/>
        <i/>
        <u/>
        <sz val="18"/>
        <color theme="5" tint="-0.249977111117893"/>
        <rFont val="Arial"/>
        <family val="2"/>
      </rPr>
      <t>2019</t>
    </r>
    <r>
      <rPr>
        <b/>
        <sz val="10"/>
        <rFont val="Arial"/>
        <family val="2"/>
      </rPr>
      <t xml:space="preserve">
</t>
    </r>
  </si>
  <si>
    <t>A.I. Materialak</t>
  </si>
  <si>
    <t>A.II. Langileak</t>
  </si>
  <si>
    <t>A.III. Bidaiak eta egonaldiak</t>
  </si>
  <si>
    <t>A.IV. Kontratazioa</t>
  </si>
  <si>
    <t>A.V. Funtzionamendua</t>
  </si>
  <si>
    <t>A.VI. Ebaluaketa</t>
  </si>
  <si>
    <t xml:space="preserve">V eta VI. partidentan ez da posible balorizaturik atxikitxea. Beste partida guztietan, balorizazioak onartuko dira beti ere 34/2007 Dekretuak ezarritako kontzeptuetan. </t>
  </si>
  <si>
    <t>Langileak
Gehienez, aurrekontu totalaren %85a (34/2007 Dekretuaren 18.4.b artikulua)</t>
  </si>
  <si>
    <t>Ebaluaketa
Zuzeneko kostu totalen %5a baino txikiagoa (34/2007 Dekretuaren 18.4.F. artikulua)</t>
  </si>
  <si>
    <t xml:space="preserve">BANAKAKO KOSTUA </t>
  </si>
  <si>
    <t>Materialak</t>
  </si>
  <si>
    <t>Langileak</t>
  </si>
  <si>
    <t>Bidai eta egonaldiak</t>
  </si>
  <si>
    <t>Kontratazioa</t>
  </si>
  <si>
    <t>Funtzionamentua</t>
  </si>
  <si>
    <t>A.V.I</t>
  </si>
  <si>
    <t>Evaluaketa</t>
  </si>
  <si>
    <t xml:space="preserve">GUZTIRA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</si>
</sst>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0" formatCode="_(&quot;$&quot;* #,##0.00_);_(&quot;$&quot;* \(#,##0.00\);_(&quot;$&quot;* &quot;-&quot;??_);_(@_)"/>
  </numFmts>
  <fonts count="24">
    <font>
      <sz val="10"/>
      <name val="Arial"/>
    </font>
    <font>
      <sz val="10"/>
      <name val="Arial"/>
    </font>
    <font>
      <sz val="10"/>
      <color indexed="8"/>
      <name val="SansSerif"/>
    </font>
    <font>
      <b/>
      <sz val="8"/>
      <color indexed="8"/>
      <name val="SansSerif"/>
    </font>
    <font>
      <sz val="8"/>
      <color indexed="8"/>
      <name val="SansSerif"/>
    </font>
    <font>
      <b/>
      <sz val="10"/>
      <name val="Arial"/>
      <family val="2"/>
    </font>
    <font>
      <sz val="10"/>
      <name val="Arial"/>
      <family val="2"/>
    </font>
    <font>
      <b/>
      <sz val="14"/>
      <color indexed="9"/>
      <name val="Arial"/>
      <family val="2"/>
    </font>
    <font>
      <b/>
      <sz val="12"/>
      <color indexed="61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MS Sans Serif"/>
      <family val="2"/>
    </font>
    <font>
      <sz val="8"/>
      <name val="Arial"/>
      <family val="2"/>
    </font>
    <font>
      <sz val="9"/>
      <color indexed="81"/>
      <name val="Tahoma"/>
      <family val="2"/>
    </font>
    <font>
      <sz val="8"/>
      <color indexed="81"/>
      <name val="Tahoma"/>
      <family val="2"/>
    </font>
    <font>
      <b/>
      <i/>
      <sz val="10"/>
      <color indexed="10"/>
      <name val="Arial"/>
      <family val="2"/>
    </font>
    <font>
      <sz val="11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10"/>
      <color indexed="18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b/>
      <i/>
      <u/>
      <sz val="18"/>
      <color indexed="60"/>
      <name val="Arial"/>
      <family val="2"/>
    </font>
    <font>
      <b/>
      <i/>
      <u/>
      <sz val="18"/>
      <color theme="5" tint="-0.249977111117893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CC99FF"/>
        <bgColor indexed="64"/>
      </patternFill>
    </fill>
  </fills>
  <borders count="66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</borders>
  <cellStyleXfs count="3">
    <xf numFmtId="0" fontId="0" fillId="0" borderId="0"/>
    <xf numFmtId="170" fontId="1" fillId="0" borderId="0" applyFont="0" applyFill="0" applyBorder="0" applyAlignment="0" applyProtection="0"/>
    <xf numFmtId="0" fontId="11" fillId="0" borderId="0"/>
  </cellStyleXfs>
  <cellXfs count="182">
    <xf numFmtId="0" fontId="0" fillId="0" borderId="0" xfId="0"/>
    <xf numFmtId="0" fontId="2" fillId="2" borderId="0" xfId="0" applyFont="1" applyFill="1" applyBorder="1" applyAlignment="1" applyProtection="1">
      <alignment horizontal="left" vertical="top" wrapText="1"/>
    </xf>
    <xf numFmtId="0" fontId="3" fillId="3" borderId="1" xfId="0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left" vertical="center" wrapText="1"/>
    </xf>
    <xf numFmtId="0" fontId="4" fillId="2" borderId="1" xfId="0" applyFont="1" applyFill="1" applyBorder="1" applyAlignment="1" applyProtection="1">
      <alignment horizontal="center" vertical="center" wrapText="1"/>
    </xf>
    <xf numFmtId="0" fontId="0" fillId="0" borderId="2" xfId="0" applyBorder="1"/>
    <xf numFmtId="0" fontId="17" fillId="9" borderId="3" xfId="0" applyFont="1" applyFill="1" applyBorder="1" applyAlignment="1">
      <alignment horizontal="center" vertical="center" wrapText="1"/>
    </xf>
    <xf numFmtId="0" fontId="17" fillId="9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vertical="center" wrapText="1"/>
    </xf>
    <xf numFmtId="4" fontId="6" fillId="0" borderId="6" xfId="0" applyNumberFormat="1" applyFont="1" applyBorder="1" applyAlignment="1">
      <alignment horizontal="right" vertical="center" wrapText="1"/>
    </xf>
    <xf numFmtId="4" fontId="6" fillId="3" borderId="7" xfId="0" applyNumberFormat="1" applyFont="1" applyFill="1" applyBorder="1" applyAlignment="1">
      <alignment horizontal="right" vertical="center" wrapText="1"/>
    </xf>
    <xf numFmtId="4" fontId="6" fillId="10" borderId="6" xfId="0" applyNumberFormat="1" applyFont="1" applyFill="1" applyBorder="1" applyAlignment="1">
      <alignment horizontal="center" vertical="center" wrapText="1"/>
    </xf>
    <xf numFmtId="0" fontId="17" fillId="9" borderId="5" xfId="0" applyFont="1" applyFill="1" applyBorder="1" applyAlignment="1">
      <alignment vertical="center" wrapText="1"/>
    </xf>
    <xf numFmtId="4" fontId="18" fillId="9" borderId="6" xfId="0" applyNumberFormat="1" applyFont="1" applyFill="1" applyBorder="1" applyAlignment="1">
      <alignment horizontal="right" vertical="center" wrapText="1"/>
    </xf>
    <xf numFmtId="4" fontId="18" fillId="9" borderId="7" xfId="0" applyNumberFormat="1" applyFont="1" applyFill="1" applyBorder="1" applyAlignment="1">
      <alignment horizontal="right" vertical="center" wrapText="1"/>
    </xf>
    <xf numFmtId="4" fontId="0" fillId="0" borderId="0" xfId="0" applyNumberFormat="1"/>
    <xf numFmtId="4" fontId="6" fillId="3" borderId="8" xfId="0" applyNumberFormat="1" applyFont="1" applyFill="1" applyBorder="1" applyAlignment="1">
      <alignment horizontal="right" vertical="center" wrapText="1"/>
    </xf>
    <xf numFmtId="0" fontId="18" fillId="9" borderId="6" xfId="0" applyFont="1" applyFill="1" applyBorder="1" applyAlignment="1">
      <alignment horizontal="center" vertical="center" wrapText="1"/>
    </xf>
    <xf numFmtId="4" fontId="17" fillId="9" borderId="6" xfId="0" applyNumberFormat="1" applyFont="1" applyFill="1" applyBorder="1" applyAlignment="1">
      <alignment horizontal="right" vertical="center" wrapText="1"/>
    </xf>
    <xf numFmtId="4" fontId="17" fillId="9" borderId="7" xfId="0" applyNumberFormat="1" applyFont="1" applyFill="1" applyBorder="1" applyAlignment="1">
      <alignment horizontal="right" vertical="center" wrapText="1"/>
    </xf>
    <xf numFmtId="0" fontId="6" fillId="3" borderId="9" xfId="0" applyFont="1" applyFill="1" applyBorder="1" applyAlignment="1">
      <alignment vertical="center" wrapText="1"/>
    </xf>
    <xf numFmtId="10" fontId="6" fillId="4" borderId="10" xfId="0" applyNumberFormat="1" applyFont="1" applyFill="1" applyBorder="1" applyAlignment="1">
      <alignment horizontal="right" vertical="center" wrapText="1"/>
    </xf>
    <xf numFmtId="10" fontId="6" fillId="4" borderId="11" xfId="0" applyNumberFormat="1" applyFont="1" applyFill="1" applyBorder="1" applyAlignment="1">
      <alignment horizontal="right" vertical="center" wrapText="1"/>
    </xf>
    <xf numFmtId="0" fontId="19" fillId="0" borderId="0" xfId="0" applyFont="1" applyAlignment="1">
      <alignment vertical="center" wrapText="1"/>
    </xf>
    <xf numFmtId="4" fontId="19" fillId="0" borderId="0" xfId="0" applyNumberFormat="1" applyFont="1" applyAlignment="1">
      <alignment vertical="center" wrapText="1"/>
    </xf>
    <xf numFmtId="170" fontId="19" fillId="0" borderId="0" xfId="1" applyFont="1" applyAlignment="1">
      <alignment vertical="center" wrapText="1"/>
    </xf>
    <xf numFmtId="0" fontId="20" fillId="0" borderId="0" xfId="0" applyFont="1" applyFill="1" applyBorder="1" applyAlignment="1">
      <alignment vertical="center" wrapText="1"/>
    </xf>
    <xf numFmtId="0" fontId="6" fillId="0" borderId="0" xfId="0" applyFont="1"/>
    <xf numFmtId="0" fontId="5" fillId="0" borderId="12" xfId="0" applyFont="1" applyFill="1" applyBorder="1" applyAlignment="1">
      <alignment vertical="center" wrapText="1"/>
    </xf>
    <xf numFmtId="0" fontId="0" fillId="0" borderId="0" xfId="0" applyBorder="1"/>
    <xf numFmtId="0" fontId="10" fillId="0" borderId="0" xfId="0" applyFont="1" applyBorder="1" applyAlignment="1" applyProtection="1"/>
    <xf numFmtId="0" fontId="0" fillId="0" borderId="0" xfId="0" applyProtection="1"/>
    <xf numFmtId="0" fontId="5" fillId="0" borderId="0" xfId="0" applyFont="1" applyProtection="1"/>
    <xf numFmtId="0" fontId="0" fillId="11" borderId="3" xfId="0" applyFill="1" applyBorder="1" applyProtection="1"/>
    <xf numFmtId="0" fontId="5" fillId="3" borderId="13" xfId="0" applyFont="1" applyFill="1" applyBorder="1" applyAlignment="1" applyProtection="1">
      <alignment horizontal="left" vertical="center" indent="1"/>
    </xf>
    <xf numFmtId="2" fontId="5" fillId="3" borderId="14" xfId="2" applyNumberFormat="1" applyFont="1" applyFill="1" applyBorder="1" applyAlignment="1" applyProtection="1">
      <alignment horizontal="right" vertical="center" wrapText="1"/>
    </xf>
    <xf numFmtId="2" fontId="5" fillId="3" borderId="15" xfId="2" applyNumberFormat="1" applyFont="1" applyFill="1" applyBorder="1" applyAlignment="1" applyProtection="1">
      <alignment horizontal="right" vertical="center" wrapText="1"/>
    </xf>
    <xf numFmtId="0" fontId="6" fillId="0" borderId="16" xfId="0" applyFont="1" applyFill="1" applyBorder="1" applyAlignment="1" applyProtection="1">
      <alignment horizontal="left" vertical="center" indent="1"/>
    </xf>
    <xf numFmtId="0" fontId="6" fillId="0" borderId="17" xfId="2" applyFont="1" applyFill="1" applyBorder="1" applyAlignment="1" applyProtection="1">
      <alignment horizontal="left" vertical="center" wrapText="1"/>
    </xf>
    <xf numFmtId="2" fontId="6" fillId="0" borderId="17" xfId="2" applyNumberFormat="1" applyFont="1" applyFill="1" applyBorder="1" applyAlignment="1" applyProtection="1">
      <alignment horizontal="right" vertical="center" wrapText="1"/>
    </xf>
    <xf numFmtId="2" fontId="6" fillId="0" borderId="17" xfId="2" applyNumberFormat="1" applyFont="1" applyFill="1" applyBorder="1" applyAlignment="1" applyProtection="1">
      <alignment horizontal="right" vertical="center" wrapText="1"/>
      <protection locked="0"/>
    </xf>
    <xf numFmtId="2" fontId="6" fillId="3" borderId="18" xfId="2" applyNumberFormat="1" applyFont="1" applyFill="1" applyBorder="1" applyAlignment="1" applyProtection="1">
      <alignment horizontal="right" vertical="center" wrapText="1"/>
    </xf>
    <xf numFmtId="0" fontId="12" fillId="6" borderId="19" xfId="2" applyFont="1" applyFill="1" applyBorder="1" applyAlignment="1">
      <alignment horizontal="center"/>
    </xf>
    <xf numFmtId="0" fontId="5" fillId="3" borderId="16" xfId="0" applyFont="1" applyFill="1" applyBorder="1" applyAlignment="1" applyProtection="1">
      <alignment horizontal="left" vertical="center" indent="1"/>
    </xf>
    <xf numFmtId="2" fontId="5" fillId="3" borderId="18" xfId="2" applyNumberFormat="1" applyFont="1" applyFill="1" applyBorder="1" applyAlignment="1" applyProtection="1">
      <alignment horizontal="right" vertical="center" wrapText="1"/>
    </xf>
    <xf numFmtId="2" fontId="6" fillId="12" borderId="17" xfId="2" applyNumberFormat="1" applyFont="1" applyFill="1" applyBorder="1" applyAlignment="1" applyProtection="1">
      <alignment horizontal="right" vertical="center" wrapText="1"/>
      <protection locked="0"/>
    </xf>
    <xf numFmtId="2" fontId="17" fillId="9" borderId="17" xfId="2" applyNumberFormat="1" applyFont="1" applyFill="1" applyBorder="1" applyAlignment="1" applyProtection="1">
      <alignment horizontal="right" vertical="center" wrapText="1"/>
    </xf>
    <xf numFmtId="2" fontId="17" fillId="9" borderId="18" xfId="2" applyNumberFormat="1" applyFont="1" applyFill="1" applyBorder="1" applyAlignment="1" applyProtection="1">
      <alignment horizontal="right" vertical="center" wrapText="1"/>
    </xf>
    <xf numFmtId="2" fontId="0" fillId="0" borderId="0" xfId="0" applyNumberFormat="1"/>
    <xf numFmtId="0" fontId="5" fillId="0" borderId="16" xfId="0" applyFont="1" applyFill="1" applyBorder="1" applyAlignment="1" applyProtection="1">
      <alignment horizontal="left" vertical="center" indent="1"/>
    </xf>
    <xf numFmtId="2" fontId="17" fillId="9" borderId="20" xfId="2" applyNumberFormat="1" applyFont="1" applyFill="1" applyBorder="1" applyAlignment="1" applyProtection="1">
      <alignment horizontal="right" vertical="center"/>
    </xf>
    <xf numFmtId="2" fontId="17" fillId="9" borderId="21" xfId="2" applyNumberFormat="1" applyFont="1" applyFill="1" applyBorder="1" applyAlignment="1" applyProtection="1">
      <alignment horizontal="right" vertical="center"/>
    </xf>
    <xf numFmtId="0" fontId="0" fillId="0" borderId="0" xfId="0" applyFill="1" applyProtection="1"/>
    <xf numFmtId="0" fontId="15" fillId="5" borderId="3" xfId="0" applyFont="1" applyFill="1" applyBorder="1" applyProtection="1"/>
    <xf numFmtId="0" fontId="0" fillId="0" borderId="22" xfId="0" applyBorder="1" applyProtection="1"/>
    <xf numFmtId="0" fontId="0" fillId="0" borderId="22" xfId="0" applyFill="1" applyBorder="1" applyProtection="1"/>
    <xf numFmtId="0" fontId="5" fillId="13" borderId="16" xfId="0" applyFont="1" applyFill="1" applyBorder="1" applyAlignment="1" applyProtection="1">
      <alignment vertical="center"/>
    </xf>
    <xf numFmtId="0" fontId="5" fillId="13" borderId="17" xfId="2" applyFont="1" applyFill="1" applyBorder="1" applyAlignment="1" applyProtection="1">
      <alignment horizontal="left" vertical="center" wrapText="1"/>
    </xf>
    <xf numFmtId="0" fontId="5" fillId="13" borderId="25" xfId="2" applyFont="1" applyFill="1" applyBorder="1" applyAlignment="1" applyProtection="1">
      <alignment horizontal="left" vertical="center"/>
    </xf>
    <xf numFmtId="2" fontId="5" fillId="13" borderId="26" xfId="2" applyNumberFormat="1" applyFont="1" applyFill="1" applyBorder="1" applyAlignment="1" applyProtection="1">
      <alignment vertical="center"/>
    </xf>
    <xf numFmtId="2" fontId="17" fillId="9" borderId="17" xfId="2" applyNumberFormat="1" applyFont="1" applyFill="1" applyBorder="1" applyAlignment="1" applyProtection="1">
      <alignment vertical="center"/>
    </xf>
    <xf numFmtId="2" fontId="17" fillId="9" borderId="18" xfId="2" applyNumberFormat="1" applyFont="1" applyFill="1" applyBorder="1" applyAlignment="1" applyProtection="1">
      <alignment vertical="center"/>
    </xf>
    <xf numFmtId="2" fontId="5" fillId="13" borderId="17" xfId="2" applyNumberFormat="1" applyFont="1" applyFill="1" applyBorder="1" applyAlignment="1" applyProtection="1">
      <alignment horizontal="right" vertical="center" wrapText="1"/>
    </xf>
    <xf numFmtId="2" fontId="5" fillId="3" borderId="17" xfId="2" applyNumberFormat="1" applyFont="1" applyFill="1" applyBorder="1" applyAlignment="1" applyProtection="1">
      <alignment horizontal="right" vertical="center" wrapText="1"/>
    </xf>
    <xf numFmtId="0" fontId="6" fillId="0" borderId="16" xfId="2" applyFont="1" applyFill="1" applyBorder="1" applyAlignment="1" applyProtection="1">
      <alignment horizontal="left" vertical="center" wrapText="1"/>
    </xf>
    <xf numFmtId="0" fontId="6" fillId="0" borderId="27" xfId="2" applyFont="1" applyFill="1" applyBorder="1" applyAlignment="1" applyProtection="1">
      <alignment horizontal="left" vertical="center" wrapText="1"/>
    </xf>
    <xf numFmtId="0" fontId="6" fillId="0" borderId="17" xfId="2" applyFont="1" applyFill="1" applyBorder="1" applyAlignment="1" applyProtection="1">
      <alignment vertical="center" wrapText="1"/>
    </xf>
    <xf numFmtId="2" fontId="16" fillId="0" borderId="17" xfId="2" applyNumberFormat="1" applyFont="1" applyFill="1" applyBorder="1" applyAlignment="1" applyProtection="1">
      <alignment horizontal="right" vertical="center" wrapText="1"/>
      <protection locked="0"/>
    </xf>
    <xf numFmtId="2" fontId="17" fillId="9" borderId="28" xfId="2" applyNumberFormat="1" applyFont="1" applyFill="1" applyBorder="1" applyAlignment="1" applyProtection="1">
      <alignment vertical="center"/>
    </xf>
    <xf numFmtId="2" fontId="6" fillId="0" borderId="14" xfId="2" applyNumberFormat="1" applyFont="1" applyFill="1" applyBorder="1" applyAlignment="1" applyProtection="1">
      <alignment horizontal="right" vertical="center" wrapText="1"/>
    </xf>
    <xf numFmtId="2" fontId="16" fillId="0" borderId="14" xfId="2" applyNumberFormat="1" applyFont="1" applyFill="1" applyBorder="1" applyAlignment="1" applyProtection="1">
      <alignment horizontal="right" vertical="center" wrapText="1"/>
      <protection locked="0"/>
    </xf>
    <xf numFmtId="2" fontId="17" fillId="9" borderId="20" xfId="2" applyNumberFormat="1" applyFont="1" applyFill="1" applyBorder="1" applyAlignment="1" applyProtection="1">
      <alignment horizontal="right" vertical="center" wrapText="1"/>
    </xf>
    <xf numFmtId="2" fontId="17" fillId="9" borderId="21" xfId="2" applyNumberFormat="1" applyFont="1" applyFill="1" applyBorder="1" applyAlignment="1" applyProtection="1">
      <alignment horizontal="right" vertical="center" wrapText="1"/>
    </xf>
    <xf numFmtId="0" fontId="0" fillId="0" borderId="0" xfId="0" applyFill="1"/>
    <xf numFmtId="4" fontId="4" fillId="2" borderId="1" xfId="0" applyNumberFormat="1" applyFont="1" applyFill="1" applyBorder="1" applyAlignment="1" applyProtection="1">
      <alignment horizontal="center" vertical="center" wrapText="1"/>
    </xf>
    <xf numFmtId="0" fontId="17" fillId="9" borderId="29" xfId="0" applyFont="1" applyFill="1" applyBorder="1" applyAlignment="1">
      <alignment horizontal="center" vertical="center" wrapText="1"/>
    </xf>
    <xf numFmtId="0" fontId="6" fillId="13" borderId="5" xfId="0" applyFont="1" applyFill="1" applyBorder="1" applyAlignment="1">
      <alignment wrapText="1"/>
    </xf>
    <xf numFmtId="4" fontId="6" fillId="3" borderId="30" xfId="0" applyNumberFormat="1" applyFont="1" applyFill="1" applyBorder="1" applyAlignment="1">
      <alignment horizontal="right" vertical="center" wrapText="1"/>
    </xf>
    <xf numFmtId="4" fontId="18" fillId="9" borderId="30" xfId="0" applyNumberFormat="1" applyFont="1" applyFill="1" applyBorder="1" applyAlignment="1">
      <alignment horizontal="right" vertical="center" wrapText="1"/>
    </xf>
    <xf numFmtId="4" fontId="17" fillId="9" borderId="30" xfId="0" applyNumberFormat="1" applyFont="1" applyFill="1" applyBorder="1" applyAlignment="1">
      <alignment horizontal="right" vertical="center" wrapText="1"/>
    </xf>
    <xf numFmtId="10" fontId="6" fillId="4" borderId="31" xfId="0" applyNumberFormat="1" applyFont="1" applyFill="1" applyBorder="1" applyAlignment="1">
      <alignment horizontal="right" vertical="center" wrapText="1"/>
    </xf>
    <xf numFmtId="0" fontId="0" fillId="0" borderId="32" xfId="0" applyBorder="1"/>
    <xf numFmtId="2" fontId="5" fillId="3" borderId="33" xfId="2" applyNumberFormat="1" applyFont="1" applyFill="1" applyBorder="1" applyAlignment="1" applyProtection="1">
      <alignment horizontal="right" vertical="center" wrapText="1"/>
    </xf>
    <xf numFmtId="2" fontId="0" fillId="0" borderId="32" xfId="0" applyNumberFormat="1" applyBorder="1"/>
    <xf numFmtId="0" fontId="5" fillId="0" borderId="13" xfId="0" applyFont="1" applyFill="1" applyBorder="1" applyAlignment="1" applyProtection="1">
      <alignment horizontal="left" vertical="center" indent="1"/>
    </xf>
    <xf numFmtId="2" fontId="6" fillId="0" borderId="14" xfId="2" applyNumberFormat="1" applyFont="1" applyFill="1" applyBorder="1" applyAlignment="1" applyProtection="1">
      <alignment horizontal="right" vertical="center" wrapText="1"/>
      <protection locked="0"/>
    </xf>
    <xf numFmtId="2" fontId="6" fillId="3" borderId="34" xfId="2" applyNumberFormat="1" applyFont="1" applyFill="1" applyBorder="1" applyAlignment="1" applyProtection="1">
      <alignment vertical="center" wrapText="1"/>
    </xf>
    <xf numFmtId="2" fontId="6" fillId="3" borderId="35" xfId="2" applyNumberFormat="1" applyFont="1" applyFill="1" applyBorder="1" applyAlignment="1" applyProtection="1">
      <alignment vertical="center" wrapText="1"/>
    </xf>
    <xf numFmtId="0" fontId="5" fillId="14" borderId="39" xfId="0" applyFont="1" applyFill="1" applyBorder="1" applyAlignment="1">
      <alignment horizontal="center" vertical="center" wrapText="1"/>
    </xf>
    <xf numFmtId="0" fontId="17" fillId="9" borderId="41" xfId="0" applyFont="1" applyFill="1" applyBorder="1" applyAlignment="1">
      <alignment horizontal="center" vertical="center" wrapText="1"/>
    </xf>
    <xf numFmtId="0" fontId="17" fillId="9" borderId="42" xfId="0" applyFont="1" applyFill="1" applyBorder="1" applyAlignment="1">
      <alignment horizontal="center" vertical="center" wrapText="1"/>
    </xf>
    <xf numFmtId="0" fontId="17" fillId="9" borderId="43" xfId="0" applyFont="1" applyFill="1" applyBorder="1" applyAlignment="1">
      <alignment horizontal="center" vertical="center" wrapText="1"/>
    </xf>
    <xf numFmtId="0" fontId="17" fillId="9" borderId="44" xfId="0" applyFont="1" applyFill="1" applyBorder="1" applyAlignment="1">
      <alignment horizontal="center" vertical="center" wrapText="1"/>
    </xf>
    <xf numFmtId="0" fontId="17" fillId="9" borderId="45" xfId="0" applyFont="1" applyFill="1" applyBorder="1" applyAlignment="1">
      <alignment horizontal="center" vertical="center" wrapText="1"/>
    </xf>
    <xf numFmtId="0" fontId="17" fillId="9" borderId="46" xfId="0" applyFont="1" applyFill="1" applyBorder="1" applyAlignment="1">
      <alignment horizontal="center" vertical="center" wrapText="1"/>
    </xf>
    <xf numFmtId="0" fontId="17" fillId="9" borderId="47" xfId="0" applyFont="1" applyFill="1" applyBorder="1" applyAlignment="1">
      <alignment horizontal="center" vertical="center" wrapText="1"/>
    </xf>
    <xf numFmtId="0" fontId="17" fillId="9" borderId="48" xfId="0" applyFont="1" applyFill="1" applyBorder="1" applyAlignment="1">
      <alignment horizontal="center" vertical="center" wrapText="1"/>
    </xf>
    <xf numFmtId="0" fontId="6" fillId="13" borderId="36" xfId="0" applyFont="1" applyFill="1" applyBorder="1" applyAlignment="1">
      <alignment horizontal="left" vertical="center" wrapText="1"/>
    </xf>
    <xf numFmtId="0" fontId="6" fillId="13" borderId="37" xfId="0" applyFont="1" applyFill="1" applyBorder="1" applyAlignment="1">
      <alignment horizontal="left" vertical="center" wrapText="1"/>
    </xf>
    <xf numFmtId="0" fontId="6" fillId="13" borderId="38" xfId="0" applyFont="1" applyFill="1" applyBorder="1" applyAlignment="1">
      <alignment horizontal="left" vertical="center" wrapText="1"/>
    </xf>
    <xf numFmtId="0" fontId="21" fillId="10" borderId="39" xfId="0" applyFont="1" applyFill="1" applyBorder="1" applyAlignment="1">
      <alignment horizontal="left" vertical="center" wrapText="1"/>
    </xf>
    <xf numFmtId="0" fontId="21" fillId="10" borderId="37" xfId="0" applyFont="1" applyFill="1" applyBorder="1" applyAlignment="1">
      <alignment horizontal="left" vertical="center" wrapText="1"/>
    </xf>
    <xf numFmtId="0" fontId="21" fillId="10" borderId="40" xfId="0" applyFont="1" applyFill="1" applyBorder="1" applyAlignment="1">
      <alignment horizontal="left" vertical="center" wrapText="1"/>
    </xf>
    <xf numFmtId="0" fontId="7" fillId="9" borderId="39" xfId="0" applyFont="1" applyFill="1" applyBorder="1" applyAlignment="1">
      <alignment horizontal="center" vertical="center" wrapText="1"/>
    </xf>
    <xf numFmtId="0" fontId="7" fillId="9" borderId="37" xfId="0" applyFont="1" applyFill="1" applyBorder="1" applyAlignment="1">
      <alignment horizontal="center" vertical="center" wrapText="1"/>
    </xf>
    <xf numFmtId="0" fontId="7" fillId="9" borderId="40" xfId="0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center" vertical="center" wrapText="1"/>
    </xf>
    <xf numFmtId="0" fontId="9" fillId="7" borderId="17" xfId="0" applyFont="1" applyFill="1" applyBorder="1" applyAlignment="1">
      <alignment horizontal="left" vertical="center" wrapText="1"/>
    </xf>
    <xf numFmtId="4" fontId="5" fillId="7" borderId="17" xfId="0" applyNumberFormat="1" applyFont="1" applyFill="1" applyBorder="1" applyAlignment="1">
      <alignment horizontal="center" vertical="center" wrapText="1"/>
    </xf>
    <xf numFmtId="0" fontId="5" fillId="7" borderId="17" xfId="0" applyFont="1" applyFill="1" applyBorder="1" applyAlignment="1">
      <alignment horizontal="center" vertical="center" wrapText="1"/>
    </xf>
    <xf numFmtId="0" fontId="9" fillId="8" borderId="17" xfId="0" applyFont="1" applyFill="1" applyBorder="1" applyAlignment="1">
      <alignment horizontal="left" vertical="center" wrapText="1"/>
    </xf>
    <xf numFmtId="4" fontId="5" fillId="8" borderId="17" xfId="0" applyNumberFormat="1" applyFont="1" applyFill="1" applyBorder="1" applyAlignment="1">
      <alignment horizontal="center" vertical="center" wrapText="1"/>
    </xf>
    <xf numFmtId="0" fontId="5" fillId="8" borderId="17" xfId="0" applyFont="1" applyFill="1" applyBorder="1" applyAlignment="1">
      <alignment horizontal="center" vertical="center" wrapText="1"/>
    </xf>
    <xf numFmtId="0" fontId="5" fillId="14" borderId="37" xfId="0" applyFont="1" applyFill="1" applyBorder="1" applyAlignment="1">
      <alignment horizontal="center" vertical="center" wrapText="1"/>
    </xf>
    <xf numFmtId="0" fontId="5" fillId="14" borderId="40" xfId="0" applyFont="1" applyFill="1" applyBorder="1" applyAlignment="1">
      <alignment horizontal="center" vertical="center" wrapText="1"/>
    </xf>
    <xf numFmtId="0" fontId="17" fillId="9" borderId="58" xfId="2" applyFont="1" applyFill="1" applyBorder="1" applyAlignment="1" applyProtection="1">
      <alignment horizontal="center" vertical="center"/>
    </xf>
    <xf numFmtId="0" fontId="17" fillId="9" borderId="59" xfId="2" applyFont="1" applyFill="1" applyBorder="1" applyAlignment="1" applyProtection="1">
      <alignment horizontal="center" vertical="center"/>
    </xf>
    <xf numFmtId="0" fontId="17" fillId="9" borderId="60" xfId="2" applyFont="1" applyFill="1" applyBorder="1" applyAlignment="1" applyProtection="1">
      <alignment horizontal="center" vertical="center"/>
    </xf>
    <xf numFmtId="0" fontId="17" fillId="9" borderId="29" xfId="2" applyFont="1" applyFill="1" applyBorder="1" applyAlignment="1" applyProtection="1">
      <alignment horizontal="center" vertical="center"/>
    </xf>
    <xf numFmtId="0" fontId="17" fillId="9" borderId="59" xfId="2" applyFont="1" applyFill="1" applyBorder="1" applyAlignment="1" applyProtection="1">
      <alignment horizontal="center" vertical="center" wrapText="1"/>
    </xf>
    <xf numFmtId="0" fontId="17" fillId="9" borderId="56" xfId="2" applyFont="1" applyFill="1" applyBorder="1" applyAlignment="1" applyProtection="1">
      <alignment horizontal="center" vertical="center"/>
    </xf>
    <xf numFmtId="0" fontId="17" fillId="9" borderId="57" xfId="2" applyFont="1" applyFill="1" applyBorder="1" applyAlignment="1" applyProtection="1">
      <alignment horizontal="center" vertical="center"/>
    </xf>
    <xf numFmtId="0" fontId="17" fillId="9" borderId="56" xfId="2" applyFont="1" applyFill="1" applyBorder="1" applyAlignment="1" applyProtection="1">
      <alignment horizontal="center" vertical="center" wrapText="1"/>
    </xf>
    <xf numFmtId="0" fontId="17" fillId="9" borderId="57" xfId="2" applyFont="1" applyFill="1" applyBorder="1" applyAlignment="1" applyProtection="1">
      <alignment horizontal="center" vertical="center" wrapText="1"/>
    </xf>
    <xf numFmtId="0" fontId="17" fillId="9" borderId="54" xfId="2" applyFont="1" applyFill="1" applyBorder="1" applyAlignment="1" applyProtection="1">
      <alignment horizontal="center" vertical="center" wrapText="1"/>
    </xf>
    <xf numFmtId="0" fontId="17" fillId="9" borderId="55" xfId="2" applyFont="1" applyFill="1" applyBorder="1" applyAlignment="1" applyProtection="1">
      <alignment horizontal="center" vertical="center" wrapText="1"/>
    </xf>
    <xf numFmtId="0" fontId="5" fillId="13" borderId="36" xfId="0" applyFont="1" applyFill="1" applyBorder="1" applyAlignment="1">
      <alignment horizontal="left" vertical="center" wrapText="1"/>
    </xf>
    <xf numFmtId="0" fontId="5" fillId="13" borderId="37" xfId="0" applyFont="1" applyFill="1" applyBorder="1" applyAlignment="1">
      <alignment horizontal="left" vertical="center" wrapText="1"/>
    </xf>
    <xf numFmtId="0" fontId="5" fillId="13" borderId="38" xfId="0" applyFont="1" applyFill="1" applyBorder="1" applyAlignment="1">
      <alignment horizontal="left" vertical="center" wrapText="1"/>
    </xf>
    <xf numFmtId="0" fontId="5" fillId="3" borderId="14" xfId="2" applyFont="1" applyFill="1" applyBorder="1" applyAlignment="1" applyProtection="1">
      <alignment horizontal="left" vertical="center" wrapText="1"/>
    </xf>
    <xf numFmtId="0" fontId="5" fillId="3" borderId="17" xfId="2" applyFont="1" applyFill="1" applyBorder="1" applyAlignment="1" applyProtection="1">
      <alignment horizontal="left" vertical="center" wrapText="1"/>
    </xf>
    <xf numFmtId="0" fontId="17" fillId="9" borderId="49" xfId="2" applyFont="1" applyFill="1" applyBorder="1" applyAlignment="1" applyProtection="1">
      <alignment horizontal="left" vertical="center"/>
    </xf>
    <xf numFmtId="0" fontId="17" fillId="9" borderId="20" xfId="2" applyFont="1" applyFill="1" applyBorder="1" applyAlignment="1" applyProtection="1">
      <alignment horizontal="left" vertical="center"/>
    </xf>
    <xf numFmtId="0" fontId="17" fillId="9" borderId="16" xfId="2" applyFont="1" applyFill="1" applyBorder="1" applyAlignment="1" applyProtection="1">
      <alignment horizontal="left" vertical="center" wrapText="1"/>
    </xf>
    <xf numFmtId="0" fontId="17" fillId="9" borderId="17" xfId="2" applyFont="1" applyFill="1" applyBorder="1" applyAlignment="1" applyProtection="1">
      <alignment horizontal="left" vertical="center" wrapText="1"/>
    </xf>
    <xf numFmtId="0" fontId="5" fillId="0" borderId="17" xfId="2" applyFont="1" applyFill="1" applyBorder="1" applyAlignment="1" applyProtection="1">
      <alignment horizontal="left" vertical="center" wrapText="1"/>
    </xf>
    <xf numFmtId="2" fontId="6" fillId="3" borderId="50" xfId="2" applyNumberFormat="1" applyFont="1" applyFill="1" applyBorder="1" applyAlignment="1" applyProtection="1">
      <alignment horizontal="center" vertical="center" wrapText="1"/>
    </xf>
    <xf numFmtId="2" fontId="6" fillId="3" borderId="51" xfId="2" applyNumberFormat="1" applyFont="1" applyFill="1" applyBorder="1" applyAlignment="1" applyProtection="1">
      <alignment horizontal="center" vertical="center" wrapText="1"/>
    </xf>
    <xf numFmtId="2" fontId="6" fillId="3" borderId="52" xfId="2" applyNumberFormat="1" applyFont="1" applyFill="1" applyBorder="1" applyAlignment="1" applyProtection="1">
      <alignment horizontal="center" vertical="center" wrapText="1"/>
    </xf>
    <xf numFmtId="0" fontId="17" fillId="9" borderId="53" xfId="0" applyFont="1" applyFill="1" applyBorder="1" applyAlignment="1" applyProtection="1">
      <alignment horizontal="left" vertical="center"/>
    </xf>
    <xf numFmtId="0" fontId="17" fillId="9" borderId="23" xfId="0" applyFont="1" applyFill="1" applyBorder="1" applyAlignment="1" applyProtection="1">
      <alignment horizontal="left" vertical="center"/>
    </xf>
    <xf numFmtId="0" fontId="17" fillId="9" borderId="24" xfId="0" applyFont="1" applyFill="1" applyBorder="1" applyAlignment="1" applyProtection="1">
      <alignment horizontal="left" vertical="center"/>
    </xf>
    <xf numFmtId="0" fontId="10" fillId="0" borderId="12" xfId="0" applyFont="1" applyBorder="1" applyAlignment="1" applyProtection="1">
      <alignment horizontal="center"/>
    </xf>
    <xf numFmtId="0" fontId="17" fillId="9" borderId="61" xfId="2" applyFont="1" applyFill="1" applyBorder="1" applyAlignment="1" applyProtection="1">
      <alignment horizontal="center" vertical="center"/>
    </xf>
    <xf numFmtId="0" fontId="17" fillId="9" borderId="35" xfId="2" applyFont="1" applyFill="1" applyBorder="1" applyAlignment="1" applyProtection="1">
      <alignment horizontal="center" vertical="center"/>
    </xf>
    <xf numFmtId="0" fontId="17" fillId="9" borderId="14" xfId="2" applyFont="1" applyFill="1" applyBorder="1" applyAlignment="1" applyProtection="1">
      <alignment horizontal="center" vertical="center"/>
    </xf>
    <xf numFmtId="0" fontId="17" fillId="9" borderId="14" xfId="2" applyFont="1" applyFill="1" applyBorder="1" applyAlignment="1" applyProtection="1">
      <alignment horizontal="center" vertical="center" wrapText="1"/>
    </xf>
    <xf numFmtId="0" fontId="17" fillId="9" borderId="53" xfId="2" applyFont="1" applyFill="1" applyBorder="1" applyAlignment="1" applyProtection="1">
      <alignment horizontal="left" vertical="center"/>
    </xf>
    <xf numFmtId="0" fontId="17" fillId="9" borderId="23" xfId="2" applyFont="1" applyFill="1" applyBorder="1" applyAlignment="1" applyProtection="1">
      <alignment horizontal="left" vertical="center"/>
    </xf>
    <xf numFmtId="0" fontId="5" fillId="3" borderId="53" xfId="0" applyFont="1" applyFill="1" applyBorder="1" applyAlignment="1" applyProtection="1">
      <alignment horizontal="left" vertical="center"/>
    </xf>
    <xf numFmtId="0" fontId="5" fillId="3" borderId="23" xfId="0" applyFont="1" applyFill="1" applyBorder="1" applyAlignment="1" applyProtection="1">
      <alignment horizontal="left" vertical="center"/>
    </xf>
    <xf numFmtId="0" fontId="5" fillId="3" borderId="24" xfId="0" applyFont="1" applyFill="1" applyBorder="1" applyAlignment="1" applyProtection="1">
      <alignment horizontal="left" vertical="center"/>
    </xf>
    <xf numFmtId="0" fontId="17" fillId="9" borderId="49" xfId="2" applyFont="1" applyFill="1" applyBorder="1" applyAlignment="1" applyProtection="1">
      <alignment horizontal="left" vertical="center" wrapText="1"/>
    </xf>
    <xf numFmtId="0" fontId="17" fillId="9" borderId="20" xfId="2" applyFont="1" applyFill="1" applyBorder="1" applyAlignment="1" applyProtection="1">
      <alignment horizontal="left" vertical="center" wrapText="1"/>
    </xf>
    <xf numFmtId="0" fontId="17" fillId="9" borderId="24" xfId="2" applyFont="1" applyFill="1" applyBorder="1" applyAlignment="1" applyProtection="1">
      <alignment horizontal="left" vertical="center"/>
    </xf>
    <xf numFmtId="0" fontId="5" fillId="0" borderId="13" xfId="2" applyFont="1" applyFill="1" applyBorder="1" applyAlignment="1" applyProtection="1">
      <alignment horizontal="left" vertical="center" wrapText="1"/>
    </xf>
    <xf numFmtId="0" fontId="5" fillId="0" borderId="14" xfId="2" applyFont="1" applyFill="1" applyBorder="1" applyAlignment="1" applyProtection="1">
      <alignment horizontal="left" vertical="center" wrapText="1"/>
    </xf>
    <xf numFmtId="2" fontId="16" fillId="3" borderId="34" xfId="2" applyNumberFormat="1" applyFont="1" applyFill="1" applyBorder="1" applyAlignment="1" applyProtection="1">
      <alignment horizontal="center" vertical="center" wrapText="1"/>
    </xf>
    <xf numFmtId="2" fontId="16" fillId="3" borderId="25" xfId="2" applyNumberFormat="1" applyFont="1" applyFill="1" applyBorder="1" applyAlignment="1" applyProtection="1">
      <alignment horizontal="center" vertical="center" wrapText="1"/>
    </xf>
    <xf numFmtId="2" fontId="16" fillId="3" borderId="35" xfId="2" applyNumberFormat="1" applyFont="1" applyFill="1" applyBorder="1" applyAlignment="1" applyProtection="1">
      <alignment horizontal="center" vertical="center" wrapText="1"/>
    </xf>
    <xf numFmtId="0" fontId="5" fillId="15" borderId="39" xfId="0" applyFont="1" applyFill="1" applyBorder="1" applyAlignment="1">
      <alignment horizontal="center" vertical="center" wrapText="1"/>
    </xf>
    <xf numFmtId="0" fontId="5" fillId="15" borderId="37" xfId="0" applyFont="1" applyFill="1" applyBorder="1" applyAlignment="1">
      <alignment horizontal="center" vertical="center" wrapText="1"/>
    </xf>
    <xf numFmtId="0" fontId="5" fillId="15" borderId="40" xfId="0" applyFont="1" applyFill="1" applyBorder="1" applyAlignment="1">
      <alignment horizontal="center" vertical="center" wrapText="1"/>
    </xf>
    <xf numFmtId="0" fontId="5" fillId="16" borderId="17" xfId="0" applyFont="1" applyFill="1" applyBorder="1" applyAlignment="1">
      <alignment horizontal="center" vertical="center" wrapText="1"/>
    </xf>
    <xf numFmtId="0" fontId="17" fillId="9" borderId="55" xfId="0" applyFont="1" applyFill="1" applyBorder="1" applyAlignment="1">
      <alignment horizontal="center" vertical="center" wrapText="1"/>
    </xf>
    <xf numFmtId="0" fontId="17" fillId="9" borderId="62" xfId="0" applyFont="1" applyFill="1" applyBorder="1" applyAlignment="1">
      <alignment horizontal="center" vertical="center" wrapText="1"/>
    </xf>
    <xf numFmtId="0" fontId="17" fillId="9" borderId="63" xfId="0" applyFont="1" applyFill="1" applyBorder="1" applyAlignment="1">
      <alignment horizontal="center" vertical="center" wrapText="1"/>
    </xf>
    <xf numFmtId="0" fontId="17" fillId="9" borderId="64" xfId="0" applyFont="1" applyFill="1" applyBorder="1" applyAlignment="1">
      <alignment horizontal="center" vertical="center" wrapText="1"/>
    </xf>
    <xf numFmtId="0" fontId="17" fillId="9" borderId="64" xfId="0" applyFont="1" applyFill="1" applyBorder="1" applyAlignment="1">
      <alignment horizontal="center" vertical="center" wrapText="1"/>
    </xf>
    <xf numFmtId="0" fontId="17" fillId="9" borderId="24" xfId="0" applyFont="1" applyFill="1" applyBorder="1" applyAlignment="1">
      <alignment horizontal="center" vertical="center" wrapText="1"/>
    </xf>
    <xf numFmtId="0" fontId="17" fillId="9" borderId="17" xfId="0" applyFont="1" applyFill="1" applyBorder="1" applyAlignment="1">
      <alignment horizontal="center" vertical="center" wrapText="1"/>
    </xf>
    <xf numFmtId="0" fontId="17" fillId="9" borderId="35" xfId="0" applyFont="1" applyFill="1" applyBorder="1" applyAlignment="1">
      <alignment horizontal="center" vertical="center" wrapText="1"/>
    </xf>
    <xf numFmtId="0" fontId="17" fillId="9" borderId="28" xfId="0" applyFont="1" applyFill="1" applyBorder="1" applyAlignment="1">
      <alignment horizontal="center" vertical="center" wrapText="1"/>
    </xf>
    <xf numFmtId="0" fontId="5" fillId="13" borderId="25" xfId="2" applyFont="1" applyFill="1" applyBorder="1" applyAlignment="1" applyProtection="1">
      <alignment vertical="center" wrapText="1"/>
    </xf>
    <xf numFmtId="0" fontId="5" fillId="13" borderId="35" xfId="2" applyFont="1" applyFill="1" applyBorder="1" applyAlignment="1" applyProtection="1">
      <alignment vertical="center" wrapText="1"/>
    </xf>
    <xf numFmtId="2" fontId="5" fillId="9" borderId="18" xfId="2" applyNumberFormat="1" applyFont="1" applyFill="1" applyBorder="1" applyAlignment="1" applyProtection="1">
      <alignment vertical="center"/>
    </xf>
    <xf numFmtId="0" fontId="5" fillId="0" borderId="16" xfId="2" applyFont="1" applyFill="1" applyBorder="1" applyAlignment="1" applyProtection="1">
      <alignment horizontal="left" vertical="center" wrapText="1"/>
    </xf>
    <xf numFmtId="0" fontId="17" fillId="9" borderId="65" xfId="2" applyFont="1" applyFill="1" applyBorder="1" applyAlignment="1" applyProtection="1">
      <alignment horizontal="center" vertical="center" wrapText="1"/>
    </xf>
    <xf numFmtId="0" fontId="17" fillId="9" borderId="0" xfId="2" applyFont="1" applyFill="1" applyBorder="1" applyAlignment="1" applyProtection="1">
      <alignment horizontal="center" vertical="center" wrapText="1"/>
    </xf>
    <xf numFmtId="0" fontId="17" fillId="9" borderId="57" xfId="0" applyFont="1" applyFill="1" applyBorder="1" applyAlignment="1">
      <alignment horizontal="center" vertical="center" wrapText="1"/>
    </xf>
    <xf numFmtId="0" fontId="17" fillId="9" borderId="25" xfId="2" applyFont="1" applyFill="1" applyBorder="1" applyAlignment="1" applyProtection="1">
      <alignment horizontal="center" vertical="center" wrapText="1"/>
    </xf>
    <xf numFmtId="0" fontId="17" fillId="9" borderId="14" xfId="0" applyFont="1" applyFill="1" applyBorder="1" applyAlignment="1">
      <alignment horizontal="center" vertical="center" wrapText="1"/>
    </xf>
  </cellXfs>
  <cellStyles count="3">
    <cellStyle name="Moneda" xfId="1" builtinId="4"/>
    <cellStyle name="Normal" xfId="0" builtinId="0"/>
    <cellStyle name="Normal_INFINGUA" xfId="2"/>
  </cellStyles>
  <dxfs count="24"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  <fill>
        <patternFill patternType="solid">
          <bgColor indexed="42"/>
        </patternFill>
      </fill>
    </dxf>
    <dxf>
      <font>
        <condense val="0"/>
        <extend val="0"/>
        <color indexed="10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 patternType="solid">
          <bgColor indexed="46"/>
        </patternFill>
      </fill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  <fill>
        <patternFill patternType="solid">
          <bgColor indexed="42"/>
        </patternFill>
      </fill>
    </dxf>
    <dxf>
      <font>
        <condense val="0"/>
        <extend val="0"/>
        <color indexed="10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 patternType="solid">
          <bgColor indexed="46"/>
        </patternFill>
      </fill>
    </dxf>
    <dxf>
      <font>
        <condense val="0"/>
        <extend val="0"/>
        <color indexed="10"/>
      </font>
    </dxf>
    <dxf>
      <font>
        <condense val="0"/>
        <extend val="0"/>
        <color auto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workbookViewId="0">
      <selection activeCell="F18" sqref="F18"/>
    </sheetView>
  </sheetViews>
  <sheetFormatPr baseColWidth="10" defaultColWidth="9.140625" defaultRowHeight="12.75"/>
  <cols>
    <col min="1" max="1" width="0.7109375" customWidth="1"/>
    <col min="2" max="4" width="17" customWidth="1"/>
    <col min="5" max="9" width="17.140625" customWidth="1"/>
    <col min="10" max="10" width="0.85546875" customWidth="1"/>
    <col min="11" max="11" width="3.42578125" customWidth="1"/>
  </cols>
  <sheetData>
    <row r="1" spans="1:11" ht="21.9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30.95" customHeight="1">
      <c r="A2" s="1"/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" t="s">
        <v>7</v>
      </c>
      <c r="J2" s="1"/>
      <c r="K2" s="1"/>
    </row>
    <row r="3" spans="1:11" ht="21.95" customHeight="1">
      <c r="A3" s="1"/>
      <c r="B3" s="3" t="s">
        <v>8</v>
      </c>
      <c r="C3" s="74">
        <f>'PPTO GENERAL-K2-SUR'!B6</f>
        <v>0</v>
      </c>
      <c r="D3" s="74">
        <f>'PPTO GENERAL-K2-SUR'!C6</f>
        <v>0</v>
      </c>
      <c r="E3" s="4">
        <v>0</v>
      </c>
      <c r="F3" s="4">
        <v>0</v>
      </c>
      <c r="G3" s="74">
        <f>'PPTO GENERAL-K2-SUR'!D6</f>
        <v>0</v>
      </c>
      <c r="H3" s="74">
        <f>'PPTO GENERAL-K2-SUR'!E6</f>
        <v>0</v>
      </c>
      <c r="I3" s="74">
        <f>'PPTO GENERAL-K2-SUR'!F6</f>
        <v>0</v>
      </c>
      <c r="J3" s="1"/>
      <c r="K3" s="1"/>
    </row>
    <row r="4" spans="1:11" ht="14.1" customHeight="1">
      <c r="A4" s="1"/>
      <c r="B4" s="3" t="s">
        <v>9</v>
      </c>
      <c r="C4" s="74">
        <f>'PPTO GENERAL-K2-SUR'!B7</f>
        <v>0</v>
      </c>
      <c r="D4" s="74">
        <f>'PPTO GENERAL-K2-SUR'!C7</f>
        <v>0</v>
      </c>
      <c r="E4" s="4">
        <v>0</v>
      </c>
      <c r="F4" s="4">
        <v>0</v>
      </c>
      <c r="G4" s="74">
        <f>'PPTO GENERAL-K2-SUR'!D7</f>
        <v>0</v>
      </c>
      <c r="H4" s="74">
        <f>'PPTO GENERAL-K2-SUR'!E7</f>
        <v>0</v>
      </c>
      <c r="I4" s="74">
        <f>'PPTO GENERAL-K2-SUR'!F7</f>
        <v>0</v>
      </c>
      <c r="J4" s="1"/>
      <c r="K4" s="1"/>
    </row>
    <row r="5" spans="1:11" ht="21.95" customHeight="1">
      <c r="A5" s="1"/>
      <c r="B5" s="3" t="s">
        <v>10</v>
      </c>
      <c r="C5" s="74">
        <f>'PPTO GENERAL-K2-SUR'!B8</f>
        <v>0</v>
      </c>
      <c r="D5" s="74">
        <f>'PPTO GENERAL-K2-SUR'!C8</f>
        <v>0</v>
      </c>
      <c r="E5" s="4">
        <v>0</v>
      </c>
      <c r="F5" s="4">
        <v>0</v>
      </c>
      <c r="G5" s="74">
        <f>'PPTO GENERAL-K2-SUR'!D8</f>
        <v>0</v>
      </c>
      <c r="H5" s="74">
        <f>'PPTO GENERAL-K2-SUR'!E8</f>
        <v>0</v>
      </c>
      <c r="I5" s="74">
        <f>'PPTO GENERAL-K2-SUR'!F8</f>
        <v>0</v>
      </c>
      <c r="J5" s="1"/>
      <c r="K5" s="1"/>
    </row>
    <row r="6" spans="1:11" ht="25.5" customHeight="1">
      <c r="A6" s="1"/>
      <c r="B6" s="3" t="s">
        <v>11</v>
      </c>
      <c r="C6" s="74">
        <f>'PPTO GENERAL-K2-SUR'!B9</f>
        <v>0</v>
      </c>
      <c r="D6" s="74">
        <f>'PPTO GENERAL-K2-SUR'!C9</f>
        <v>0</v>
      </c>
      <c r="E6" s="4">
        <v>0</v>
      </c>
      <c r="F6" s="4">
        <v>0</v>
      </c>
      <c r="G6" s="4">
        <v>0</v>
      </c>
      <c r="H6" s="74">
        <f>'PPTO GENERAL-K2-SUR'!E9</f>
        <v>0</v>
      </c>
      <c r="I6" s="74">
        <f>'PPTO GENERAL-K2-SUR'!F9</f>
        <v>0</v>
      </c>
      <c r="J6" s="1"/>
      <c r="K6" s="1"/>
    </row>
    <row r="7" spans="1:11" ht="25.5" customHeight="1">
      <c r="A7" s="1"/>
      <c r="B7" s="3" t="s">
        <v>12</v>
      </c>
      <c r="C7" s="74">
        <f>'PPTO GENERAL-K2-SUR'!B10</f>
        <v>0</v>
      </c>
      <c r="D7" s="74">
        <f>'PPTO GENERAL-K2-SUR'!C10</f>
        <v>0</v>
      </c>
      <c r="E7" s="4">
        <v>0</v>
      </c>
      <c r="F7" s="4">
        <v>0</v>
      </c>
      <c r="G7" s="4">
        <v>0</v>
      </c>
      <c r="H7" s="74">
        <f>'PPTO GENERAL-K2-SUR'!E10</f>
        <v>0</v>
      </c>
      <c r="I7" s="74">
        <f>'PPTO GENERAL-K2-SUR'!F10</f>
        <v>0</v>
      </c>
      <c r="J7" s="1"/>
      <c r="K7" s="1"/>
    </row>
    <row r="8" spans="1:11" ht="24.75" customHeight="1">
      <c r="A8" s="1"/>
      <c r="B8" s="3" t="s">
        <v>13</v>
      </c>
      <c r="C8" s="74">
        <f>'PPTO GENERAL-K2-SUR'!B11</f>
        <v>0</v>
      </c>
      <c r="D8" s="74">
        <f>'PPTO GENERAL-K2-SUR'!C11</f>
        <v>0</v>
      </c>
      <c r="E8" s="4">
        <v>0</v>
      </c>
      <c r="F8" s="4">
        <v>0</v>
      </c>
      <c r="G8" s="74">
        <f>'PPTO GENERAL-K2-SUR'!D11</f>
        <v>0</v>
      </c>
      <c r="H8" s="74">
        <f>'PPTO GENERAL-K2-SUR'!E11</f>
        <v>0</v>
      </c>
      <c r="I8" s="74">
        <f>'PPTO GENERAL-K2-SUR'!F11</f>
        <v>0</v>
      </c>
      <c r="J8" s="1"/>
      <c r="K8" s="1"/>
    </row>
    <row r="9" spans="1:11" ht="26.25" customHeight="1">
      <c r="A9" s="1"/>
      <c r="B9" s="3" t="s">
        <v>14</v>
      </c>
      <c r="C9" s="74">
        <f>'PPTO GENERAL-K2-SUR'!B12</f>
        <v>0</v>
      </c>
      <c r="D9" s="74">
        <f>'PPTO GENERAL-K2-SUR'!C12</f>
        <v>0</v>
      </c>
      <c r="E9" s="4">
        <v>0</v>
      </c>
      <c r="F9" s="4">
        <v>0</v>
      </c>
      <c r="G9" s="4">
        <v>0</v>
      </c>
      <c r="H9" s="74">
        <f>'PPTO GENERAL-K2-SUR'!E12</f>
        <v>0</v>
      </c>
      <c r="I9" s="74">
        <f>'PPTO GENERAL-K2-SUR'!F12</f>
        <v>0</v>
      </c>
      <c r="J9" s="1"/>
      <c r="K9" s="1"/>
    </row>
    <row r="10" spans="1:11" ht="26.25" customHeight="1">
      <c r="A10" s="1"/>
      <c r="B10" s="3" t="s">
        <v>15</v>
      </c>
      <c r="C10" s="74">
        <f>'PPTO GENERAL-K2-SUR'!B13</f>
        <v>0</v>
      </c>
      <c r="D10" s="74">
        <f>'PPTO GENERAL-K2-SUR'!C13</f>
        <v>0</v>
      </c>
      <c r="E10" s="4">
        <v>0</v>
      </c>
      <c r="F10" s="4">
        <v>0</v>
      </c>
      <c r="G10" s="4">
        <v>0</v>
      </c>
      <c r="H10" s="74">
        <f>'PPTO GENERAL-K2-SUR'!E13</f>
        <v>0</v>
      </c>
      <c r="I10" s="74">
        <f>'PPTO GENERAL-K2-SUR'!F13</f>
        <v>0</v>
      </c>
      <c r="J10" s="1"/>
      <c r="K10" s="1"/>
    </row>
    <row r="11" spans="1:11" ht="14.1" customHeight="1">
      <c r="A11" s="1"/>
      <c r="B11" s="3" t="s">
        <v>16</v>
      </c>
      <c r="C11" s="74">
        <f>'PPTO GENERAL-K2-SUR'!B14</f>
        <v>0</v>
      </c>
      <c r="D11" s="74">
        <f>'PPTO GENERAL-K2-SUR'!C14</f>
        <v>0</v>
      </c>
      <c r="E11" s="4">
        <v>0</v>
      </c>
      <c r="F11" s="4">
        <v>0</v>
      </c>
      <c r="G11" s="4">
        <v>0</v>
      </c>
      <c r="H11" s="74">
        <f>'PPTO GENERAL-K2-SUR'!E14</f>
        <v>0</v>
      </c>
      <c r="I11" s="74">
        <f>'PPTO GENERAL-K2-SUR'!F14</f>
        <v>0</v>
      </c>
      <c r="J11" s="1"/>
      <c r="K11" s="1"/>
    </row>
    <row r="12" spans="1:11" ht="14.1" customHeight="1">
      <c r="A12" s="1"/>
      <c r="B12" s="3" t="s">
        <v>17</v>
      </c>
      <c r="C12" s="74">
        <f>'PPTO GENERAL-K2-EUSKADI'!B6</f>
        <v>0</v>
      </c>
      <c r="D12" s="4">
        <v>0</v>
      </c>
      <c r="E12" s="74">
        <f>'PPTO GENERAL-K2-EUSKADI'!C6</f>
        <v>0</v>
      </c>
      <c r="F12" s="74">
        <f>'PPTO GENERAL-K2-EUSKADI'!D6</f>
        <v>0</v>
      </c>
      <c r="G12" s="4">
        <v>0</v>
      </c>
      <c r="H12" s="4">
        <v>0</v>
      </c>
      <c r="I12" s="74">
        <f>'PPTO GENERAL-K2-EUSKADI'!E6</f>
        <v>0</v>
      </c>
      <c r="J12" s="1"/>
      <c r="K12" s="1"/>
    </row>
    <row r="13" spans="1:11" ht="14.1" customHeight="1">
      <c r="A13" s="1"/>
      <c r="B13" s="3" t="s">
        <v>18</v>
      </c>
      <c r="C13" s="74">
        <f>'PPTO GENERAL-K2-EUSKADI'!B7</f>
        <v>0</v>
      </c>
      <c r="D13" s="4">
        <v>0</v>
      </c>
      <c r="E13" s="74">
        <f>'PPTO GENERAL-K2-EUSKADI'!C7</f>
        <v>0</v>
      </c>
      <c r="F13" s="74">
        <f>'PPTO GENERAL-K2-EUSKADI'!D7</f>
        <v>0</v>
      </c>
      <c r="G13" s="4">
        <v>0</v>
      </c>
      <c r="H13" s="4">
        <v>0</v>
      </c>
      <c r="I13" s="74">
        <f>'PPTO GENERAL-K2-EUSKADI'!E7</f>
        <v>0</v>
      </c>
      <c r="J13" s="1"/>
      <c r="K13" s="1"/>
    </row>
    <row r="14" spans="1:11" ht="25.5" customHeight="1">
      <c r="A14" s="1"/>
      <c r="B14" s="3" t="s">
        <v>19</v>
      </c>
      <c r="C14" s="74">
        <f>'PPTO GENERAL-K2-EUSKADI'!B8</f>
        <v>0</v>
      </c>
      <c r="D14" s="4">
        <v>0</v>
      </c>
      <c r="E14" s="74">
        <f>'PPTO GENERAL-K2-EUSKADI'!C8</f>
        <v>0</v>
      </c>
      <c r="F14" s="74">
        <f>'PPTO GENERAL-K2-EUSKADI'!D8</f>
        <v>0</v>
      </c>
      <c r="G14" s="4">
        <v>0</v>
      </c>
      <c r="H14" s="4">
        <v>0</v>
      </c>
      <c r="I14" s="74">
        <f>'PPTO GENERAL-K2-EUSKADI'!E8</f>
        <v>0</v>
      </c>
      <c r="J14" s="1"/>
      <c r="K14" s="1"/>
    </row>
    <row r="15" spans="1:11" ht="22.5" customHeight="1">
      <c r="A15" s="1"/>
      <c r="B15" s="3" t="s">
        <v>20</v>
      </c>
      <c r="C15" s="74">
        <f>'PPTO GENERAL-K2-EUSKADI'!B9</f>
        <v>0</v>
      </c>
      <c r="D15" s="4">
        <v>0</v>
      </c>
      <c r="E15" s="74">
        <f>'PPTO GENERAL-K2-EUSKADI'!C9</f>
        <v>0</v>
      </c>
      <c r="F15" s="74">
        <f>'PPTO GENERAL-K2-EUSKADI'!D9</f>
        <v>0</v>
      </c>
      <c r="G15" s="4">
        <v>0</v>
      </c>
      <c r="H15" s="4">
        <v>0</v>
      </c>
      <c r="I15" s="74">
        <f>'PPTO GENERAL-K2-EUSKADI'!E9</f>
        <v>0</v>
      </c>
      <c r="J15" s="1"/>
      <c r="K15" s="1"/>
    </row>
    <row r="16" spans="1:11" ht="21.95" customHeight="1">
      <c r="A16" s="1"/>
      <c r="B16" s="3" t="s">
        <v>21</v>
      </c>
      <c r="C16" s="74">
        <f>'PPTO GENERAL-K2-EUSKADI'!B10</f>
        <v>0</v>
      </c>
      <c r="D16" s="4">
        <v>0</v>
      </c>
      <c r="E16" s="4">
        <v>0</v>
      </c>
      <c r="F16" s="74">
        <f>'PPTO GENERAL-K2-EUSKADI'!D10</f>
        <v>0</v>
      </c>
      <c r="G16" s="4">
        <v>0</v>
      </c>
      <c r="H16" s="4">
        <v>0</v>
      </c>
      <c r="I16" s="74">
        <f>'PPTO GENERAL-K2-EUSKADI'!E10</f>
        <v>0</v>
      </c>
      <c r="J16" s="1"/>
      <c r="K16" s="1"/>
    </row>
    <row r="17" spans="1:11" ht="14.1" customHeight="1">
      <c r="A17" s="1"/>
      <c r="B17" s="3" t="s">
        <v>22</v>
      </c>
      <c r="C17" s="74">
        <f>'PPTO GENERAL-K2-EUSKADI'!B11</f>
        <v>0</v>
      </c>
      <c r="D17" s="4">
        <v>0</v>
      </c>
      <c r="E17" s="4">
        <v>0</v>
      </c>
      <c r="F17" s="74">
        <f>'PPTO GENERAL-K2-EUSKADI'!D11</f>
        <v>0</v>
      </c>
      <c r="G17" s="4">
        <v>0</v>
      </c>
      <c r="H17" s="4">
        <v>0</v>
      </c>
      <c r="I17" s="74">
        <f>'PPTO GENERAL-K2-EUSKADI'!E11</f>
        <v>0</v>
      </c>
      <c r="J17" s="1"/>
      <c r="K17" s="1"/>
    </row>
    <row r="18" spans="1:11" ht="30.95" customHeight="1">
      <c r="A18" s="1"/>
      <c r="B18" s="3" t="s">
        <v>23</v>
      </c>
      <c r="C18" s="4">
        <f>IF('PPTO GENERAL-K2-SUR'!B17&gt;0,'PPTO GENERAL-K2-SUR'!B17,'PPTO GENERAL-K2-EUSKADI'!B14)</f>
        <v>0</v>
      </c>
      <c r="D18" s="74">
        <f>'PPTO GENERAL-K2-SUR'!C17</f>
        <v>0</v>
      </c>
      <c r="E18" s="4">
        <v>0</v>
      </c>
      <c r="F18" s="74">
        <f>'PPTO GENERAL-K2-EUSKADI'!D14</f>
        <v>0</v>
      </c>
      <c r="G18" s="4">
        <v>0</v>
      </c>
      <c r="H18" s="4">
        <v>0</v>
      </c>
      <c r="I18" s="4">
        <v>0</v>
      </c>
      <c r="J18" s="1"/>
      <c r="K18" s="1"/>
    </row>
  </sheetData>
  <sheetProtection password="C4A7" sheet="1" objects="1" scenarios="1" selectLockedCells="1" selectUnlockedCells="1"/>
  <pageMargins left="0" right="0" top="0" bottom="0" header="0.5" footer="0.5"/>
  <pageSetup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topLeftCell="A2" workbookViewId="0">
      <selection activeCell="F26" sqref="F26:G30"/>
    </sheetView>
  </sheetViews>
  <sheetFormatPr baseColWidth="10" defaultRowHeight="12.75"/>
  <cols>
    <col min="1" max="1" width="30.7109375" customWidth="1"/>
    <col min="2" max="2" width="21.140625" customWidth="1"/>
    <col min="3" max="4" width="16.85546875" customWidth="1"/>
    <col min="5" max="5" width="15.85546875" customWidth="1"/>
    <col min="6" max="6" width="17" customWidth="1"/>
    <col min="7" max="7" width="14" customWidth="1"/>
  </cols>
  <sheetData>
    <row r="1" spans="1:8" ht="45.75" customHeight="1" thickBot="1">
      <c r="A1" s="160" t="s">
        <v>52</v>
      </c>
      <c r="B1" s="161"/>
      <c r="C1" s="161"/>
      <c r="D1" s="161"/>
      <c r="E1" s="161"/>
      <c r="F1" s="161"/>
      <c r="G1" s="162"/>
    </row>
    <row r="2" spans="1:8" ht="13.5" thickBot="1">
      <c r="A2" s="5"/>
      <c r="B2" s="5"/>
      <c r="C2" s="5"/>
      <c r="D2" s="5"/>
      <c r="E2" s="5"/>
      <c r="F2" s="5"/>
      <c r="G2" s="5"/>
    </row>
    <row r="3" spans="1:8" ht="35.25" customHeight="1" thickTop="1" thickBot="1">
      <c r="A3" s="89" t="s">
        <v>44</v>
      </c>
      <c r="B3" s="91" t="s">
        <v>45</v>
      </c>
      <c r="C3" s="91" t="s">
        <v>46</v>
      </c>
      <c r="D3" s="93" t="s">
        <v>47</v>
      </c>
      <c r="E3" s="94"/>
      <c r="F3" s="91" t="s">
        <v>48</v>
      </c>
      <c r="G3" s="95" t="s">
        <v>49</v>
      </c>
    </row>
    <row r="4" spans="1:8" ht="17.25" customHeight="1" thickBot="1">
      <c r="A4" s="90"/>
      <c r="B4" s="92"/>
      <c r="C4" s="92"/>
      <c r="D4" s="6" t="s">
        <v>50</v>
      </c>
      <c r="E4" s="7" t="s">
        <v>51</v>
      </c>
      <c r="F4" s="92"/>
      <c r="G4" s="96"/>
    </row>
    <row r="5" spans="1:8" ht="13.5" thickBot="1">
      <c r="A5" s="97" t="s">
        <v>53</v>
      </c>
      <c r="B5" s="98"/>
      <c r="C5" s="98"/>
      <c r="D5" s="98"/>
      <c r="E5" s="98"/>
      <c r="F5" s="98"/>
      <c r="G5" s="99"/>
    </row>
    <row r="6" spans="1:8" ht="13.5" thickBot="1">
      <c r="A6" s="8" t="s">
        <v>54</v>
      </c>
      <c r="B6" s="9">
        <f>'PPTO PARTIDAS RUBROS-K2-SUR'!J8</f>
        <v>0</v>
      </c>
      <c r="C6" s="9">
        <f>'PPTO PARTIDAS RUBROS-K2-SUR'!K8</f>
        <v>0</v>
      </c>
      <c r="D6" s="9">
        <f>'PPTO PARTIDAS RUBROS-K2-SUR'!L8</f>
        <v>0</v>
      </c>
      <c r="E6" s="9">
        <f>'PPTO PARTIDAS RUBROS-K2-SUR'!M8</f>
        <v>0</v>
      </c>
      <c r="F6" s="9">
        <f>'PPTO PARTIDAS RUBROS-K2-SUR'!N8</f>
        <v>0</v>
      </c>
      <c r="G6" s="10">
        <f t="shared" ref="G6:G15" si="0">SUM(B6:F6)</f>
        <v>0</v>
      </c>
    </row>
    <row r="7" spans="1:8" ht="13.5" thickBot="1">
      <c r="A7" s="8" t="s">
        <v>55</v>
      </c>
      <c r="B7" s="9">
        <f>'PPTO PARTIDAS RUBROS-K2-SUR'!J11</f>
        <v>0</v>
      </c>
      <c r="C7" s="9">
        <f>'PPTO PARTIDAS RUBROS-K2-SUR'!K11</f>
        <v>0</v>
      </c>
      <c r="D7" s="9">
        <f>'PPTO PARTIDAS RUBROS-K2-SUR'!L11</f>
        <v>0</v>
      </c>
      <c r="E7" s="9">
        <f>'PPTO PARTIDAS RUBROS-K2-SUR'!M11</f>
        <v>0</v>
      </c>
      <c r="F7" s="9">
        <f>'PPTO PARTIDAS RUBROS-K2-SUR'!N11</f>
        <v>0</v>
      </c>
      <c r="G7" s="10">
        <f t="shared" si="0"/>
        <v>0</v>
      </c>
    </row>
    <row r="8" spans="1:8" ht="13.5" thickBot="1">
      <c r="A8" s="8" t="s">
        <v>56</v>
      </c>
      <c r="B8" s="9">
        <f>'PPTO PARTIDAS RUBROS-K2-SUR'!J14</f>
        <v>0</v>
      </c>
      <c r="C8" s="9">
        <f>'PPTO PARTIDAS RUBROS-K2-SUR'!K14</f>
        <v>0</v>
      </c>
      <c r="D8" s="9">
        <f>'PPTO PARTIDAS RUBROS-K2-SUR'!L14</f>
        <v>0</v>
      </c>
      <c r="E8" s="9">
        <f>'PPTO PARTIDAS RUBROS-K2-SUR'!M14</f>
        <v>0</v>
      </c>
      <c r="F8" s="9">
        <f>'PPTO PARTIDAS RUBROS-K2-SUR'!N14</f>
        <v>0</v>
      </c>
      <c r="G8" s="10">
        <f t="shared" si="0"/>
        <v>0</v>
      </c>
    </row>
    <row r="9" spans="1:8" ht="13.5" thickBot="1">
      <c r="A9" s="8" t="s">
        <v>57</v>
      </c>
      <c r="B9" s="9">
        <f>'PPTO PARTIDAS RUBROS-K2-SUR'!J17</f>
        <v>0</v>
      </c>
      <c r="C9" s="9">
        <f>'PPTO PARTIDAS RUBROS-K2-SUR'!K17</f>
        <v>0</v>
      </c>
      <c r="D9" s="11"/>
      <c r="E9" s="9">
        <f>'PPTO PARTIDAS RUBROS-K2-SUR'!M17</f>
        <v>0</v>
      </c>
      <c r="F9" s="9">
        <f>'PPTO PARTIDAS RUBROS-K2-SUR'!N17</f>
        <v>0</v>
      </c>
      <c r="G9" s="10">
        <f t="shared" si="0"/>
        <v>0</v>
      </c>
    </row>
    <row r="10" spans="1:8" ht="13.5" thickBot="1">
      <c r="A10" s="8" t="s">
        <v>58</v>
      </c>
      <c r="B10" s="9">
        <f>'PPTO PARTIDAS RUBROS-K2-SUR'!J20</f>
        <v>0</v>
      </c>
      <c r="C10" s="9">
        <f>'PPTO PARTIDAS RUBROS-K2-SUR'!K20</f>
        <v>0</v>
      </c>
      <c r="D10" s="11"/>
      <c r="E10" s="9">
        <f>'PPTO PARTIDAS RUBROS-K2-SUR'!M20</f>
        <v>0</v>
      </c>
      <c r="F10" s="9">
        <f>'PPTO PARTIDAS RUBROS-K2-SUR'!N20</f>
        <v>0</v>
      </c>
      <c r="G10" s="10">
        <f t="shared" si="0"/>
        <v>0</v>
      </c>
    </row>
    <row r="11" spans="1:8" ht="13.5" thickBot="1">
      <c r="A11" s="8" t="s">
        <v>59</v>
      </c>
      <c r="B11" s="9">
        <f>'PPTO PARTIDAS RUBROS-K2-SUR'!J23</f>
        <v>0</v>
      </c>
      <c r="C11" s="9">
        <f>'PPTO PARTIDAS RUBROS-K2-SUR'!K23</f>
        <v>0</v>
      </c>
      <c r="D11" s="9">
        <f>'PPTO PARTIDAS RUBROS-K2-SUR'!L23</f>
        <v>0</v>
      </c>
      <c r="E11" s="9">
        <f>'PPTO PARTIDAS RUBROS-K2-SUR'!M23</f>
        <v>0</v>
      </c>
      <c r="F11" s="9">
        <f>'PPTO PARTIDAS RUBROS-K2-SUR'!N23</f>
        <v>0</v>
      </c>
      <c r="G11" s="10">
        <f t="shared" si="0"/>
        <v>0</v>
      </c>
    </row>
    <row r="12" spans="1:8" ht="13.5" thickBot="1">
      <c r="A12" s="8" t="s">
        <v>60</v>
      </c>
      <c r="B12" s="9">
        <f>'PPTO PARTIDAS RUBROS-K2-SUR'!J26</f>
        <v>0</v>
      </c>
      <c r="C12" s="9">
        <f>'PPTO PARTIDAS RUBROS-K2-SUR'!K26</f>
        <v>0</v>
      </c>
      <c r="D12" s="11"/>
      <c r="E12" s="9">
        <f>'PPTO PARTIDAS RUBROS-K2-SUR'!M26</f>
        <v>0</v>
      </c>
      <c r="F12" s="9">
        <f>'PPTO PARTIDAS RUBROS-K2-SUR'!N26</f>
        <v>0</v>
      </c>
      <c r="G12" s="10">
        <f t="shared" si="0"/>
        <v>0</v>
      </c>
    </row>
    <row r="13" spans="1:8" ht="13.5" thickBot="1">
      <c r="A13" s="8" t="s">
        <v>61</v>
      </c>
      <c r="B13" s="9">
        <f>'PPTO PARTIDAS RUBROS-K2-SUR'!J29</f>
        <v>0</v>
      </c>
      <c r="C13" s="9">
        <f>'PPTO PARTIDAS RUBROS-K2-SUR'!K29</f>
        <v>0</v>
      </c>
      <c r="D13" s="11"/>
      <c r="E13" s="9">
        <f>'PPTO PARTIDAS RUBROS-K2-SUR'!M29</f>
        <v>0</v>
      </c>
      <c r="F13" s="9">
        <f>'PPTO PARTIDAS RUBROS-K2-SUR'!N29</f>
        <v>0</v>
      </c>
      <c r="G13" s="10">
        <f t="shared" si="0"/>
        <v>0</v>
      </c>
    </row>
    <row r="14" spans="1:8" ht="13.5" thickBot="1">
      <c r="A14" s="8" t="s">
        <v>62</v>
      </c>
      <c r="B14" s="9">
        <f>'PPTO PARTIDAS RUBROS-K2-SUR'!J32</f>
        <v>0</v>
      </c>
      <c r="C14" s="9">
        <f>'PPTO PARTIDAS RUBROS-K2-SUR'!K32</f>
        <v>0</v>
      </c>
      <c r="D14" s="11"/>
      <c r="E14" s="9">
        <f>'PPTO PARTIDAS RUBROS-K2-SUR'!M32</f>
        <v>0</v>
      </c>
      <c r="F14" s="9">
        <f>'PPTO PARTIDAS RUBROS-K2-SUR'!N32</f>
        <v>0</v>
      </c>
      <c r="G14" s="10">
        <f t="shared" si="0"/>
        <v>0</v>
      </c>
    </row>
    <row r="15" spans="1:8" ht="13.5" thickBot="1">
      <c r="A15" s="12" t="s">
        <v>63</v>
      </c>
      <c r="B15" s="13">
        <f>SUM(B6:B14)</f>
        <v>0</v>
      </c>
      <c r="C15" s="13">
        <f>SUM(C6:C14)</f>
        <v>0</v>
      </c>
      <c r="D15" s="13">
        <f>SUM(D6:D14)</f>
        <v>0</v>
      </c>
      <c r="E15" s="13">
        <f>SUM(E6:E14)</f>
        <v>0</v>
      </c>
      <c r="F15" s="13">
        <f>SUM(F6:F14)</f>
        <v>0</v>
      </c>
      <c r="G15" s="14">
        <f t="shared" si="0"/>
        <v>0</v>
      </c>
      <c r="H15" s="15"/>
    </row>
    <row r="16" spans="1:8" ht="13.5" thickBot="1">
      <c r="A16" s="97" t="s">
        <v>64</v>
      </c>
      <c r="B16" s="98"/>
      <c r="C16" s="98"/>
      <c r="D16" s="98"/>
      <c r="E16" s="98"/>
      <c r="F16" s="98"/>
      <c r="G16" s="99"/>
    </row>
    <row r="17" spans="1:7" ht="26.25" thickBot="1">
      <c r="A17" s="8" t="s">
        <v>65</v>
      </c>
      <c r="B17" s="9">
        <f>'PPTO PARTIDAS RUBROS-K2-SUR'!J37</f>
        <v>0</v>
      </c>
      <c r="C17" s="9">
        <f>'PPTO PARTIDAS RUBROS-K2-SUR'!K37</f>
        <v>0</v>
      </c>
      <c r="D17" s="16"/>
      <c r="E17" s="16"/>
      <c r="F17" s="16"/>
      <c r="G17" s="16">
        <f>SUM(B17:C17)</f>
        <v>0</v>
      </c>
    </row>
    <row r="18" spans="1:7" ht="26.25" thickBot="1">
      <c r="A18" s="12" t="s">
        <v>66</v>
      </c>
      <c r="B18" s="13">
        <f>B17</f>
        <v>0</v>
      </c>
      <c r="C18" s="13">
        <f>SUM(C17)</f>
        <v>0</v>
      </c>
      <c r="D18" s="17"/>
      <c r="E18" s="17"/>
      <c r="F18" s="17"/>
      <c r="G18" s="14">
        <f>SUM(B18:C18)</f>
        <v>0</v>
      </c>
    </row>
    <row r="19" spans="1:7" ht="13.5" thickBot="1">
      <c r="A19" s="12" t="s">
        <v>67</v>
      </c>
      <c r="B19" s="18">
        <f>B15+B18</f>
        <v>0</v>
      </c>
      <c r="C19" s="18">
        <f>C15+C18</f>
        <v>0</v>
      </c>
      <c r="D19" s="18">
        <f>SUM(D15,D18)</f>
        <v>0</v>
      </c>
      <c r="E19" s="18">
        <f>SUM(E15,E18)</f>
        <v>0</v>
      </c>
      <c r="F19" s="18">
        <f>SUM(F15,F18)</f>
        <v>0</v>
      </c>
      <c r="G19" s="19">
        <f>SUM(B19:F19)</f>
        <v>0</v>
      </c>
    </row>
    <row r="20" spans="1:7" ht="13.5" thickBot="1">
      <c r="A20" s="20" t="s">
        <v>68</v>
      </c>
      <c r="B20" s="21">
        <f t="shared" ref="B20:G20" si="1">IF($G$19&gt;0,B19/$G$19,0)</f>
        <v>0</v>
      </c>
      <c r="C20" s="21">
        <f t="shared" si="1"/>
        <v>0</v>
      </c>
      <c r="D20" s="21">
        <f t="shared" si="1"/>
        <v>0</v>
      </c>
      <c r="E20" s="21">
        <f t="shared" si="1"/>
        <v>0</v>
      </c>
      <c r="F20" s="21">
        <f t="shared" si="1"/>
        <v>0</v>
      </c>
      <c r="G20" s="22">
        <f t="shared" si="1"/>
        <v>0</v>
      </c>
    </row>
    <row r="21" spans="1:7" ht="14.25" thickTop="1" thickBot="1">
      <c r="A21" s="23"/>
      <c r="B21" s="24"/>
      <c r="C21" s="23"/>
      <c r="D21" s="25"/>
      <c r="E21" s="25"/>
      <c r="F21" s="25"/>
      <c r="G21" s="26"/>
    </row>
    <row r="22" spans="1:7" ht="31.5" customHeight="1" thickBot="1">
      <c r="A22" s="100" t="s">
        <v>69</v>
      </c>
      <c r="B22" s="101"/>
      <c r="C22" s="101"/>
      <c r="D22" s="101"/>
      <c r="E22" s="101"/>
      <c r="F22" s="101"/>
      <c r="G22" s="102"/>
    </row>
    <row r="23" spans="1:7" ht="13.5" thickBot="1"/>
    <row r="24" spans="1:7" ht="18.75" thickBot="1">
      <c r="A24" s="103" t="s">
        <v>70</v>
      </c>
      <c r="B24" s="104"/>
      <c r="C24" s="104"/>
      <c r="D24" s="104"/>
      <c r="E24" s="104"/>
      <c r="F24" s="104"/>
      <c r="G24" s="105"/>
    </row>
    <row r="25" spans="1:7" ht="15.75" customHeight="1">
      <c r="A25" s="106"/>
      <c r="B25" s="106"/>
      <c r="C25" s="106"/>
      <c r="D25" s="106" t="s">
        <v>76</v>
      </c>
      <c r="E25" s="106"/>
      <c r="F25" s="106" t="s">
        <v>77</v>
      </c>
      <c r="G25" s="106"/>
    </row>
    <row r="26" spans="1:7" ht="24.75" customHeight="1">
      <c r="A26" s="107" t="s">
        <v>71</v>
      </c>
      <c r="B26" s="107"/>
      <c r="C26" s="107"/>
      <c r="D26" s="108">
        <v>600000</v>
      </c>
      <c r="E26" s="108"/>
      <c r="F26" s="109" t="str">
        <f>IF(B19&gt;D26,"OKERRA","ZUZENA")</f>
        <v>ZUZENA</v>
      </c>
      <c r="G26" s="109"/>
    </row>
    <row r="27" spans="1:7" ht="28.5" customHeight="1">
      <c r="A27" s="110" t="s">
        <v>72</v>
      </c>
      <c r="B27" s="110"/>
      <c r="C27" s="110"/>
      <c r="D27" s="111">
        <f>G19*0.8</f>
        <v>0</v>
      </c>
      <c r="E27" s="111"/>
      <c r="F27" s="112" t="str">
        <f>IF(B19&gt;D27,"OKERRA","ZUZENA")</f>
        <v>ZUZENA</v>
      </c>
      <c r="G27" s="112"/>
    </row>
    <row r="28" spans="1:7" ht="28.5" customHeight="1">
      <c r="A28" s="107" t="s">
        <v>73</v>
      </c>
      <c r="B28" s="107"/>
      <c r="C28" s="107"/>
      <c r="D28" s="108">
        <f>G19*0.3</f>
        <v>0</v>
      </c>
      <c r="E28" s="108"/>
      <c r="F28" s="109" t="str">
        <f>IF(((SUM(G9:G10))&gt;(D28)),"OKERRA","ZUZENA")</f>
        <v>ZUZENA</v>
      </c>
      <c r="G28" s="109"/>
    </row>
    <row r="29" spans="1:7" ht="27" customHeight="1">
      <c r="A29" s="110" t="s">
        <v>74</v>
      </c>
      <c r="B29" s="110"/>
      <c r="C29" s="110"/>
      <c r="D29" s="111">
        <f>G15*0.02</f>
        <v>0</v>
      </c>
      <c r="E29" s="111"/>
      <c r="F29" s="163" t="str">
        <f>IF(G14&gt;D29,"OKERRA","ZUZENA")</f>
        <v>ZUZENA</v>
      </c>
      <c r="G29" s="163"/>
    </row>
    <row r="30" spans="1:7" ht="24.75" customHeight="1">
      <c r="A30" s="107" t="s">
        <v>75</v>
      </c>
      <c r="B30" s="107"/>
      <c r="C30" s="107"/>
      <c r="D30" s="108">
        <f>IF(B15&lt;90000,B15*0.09,IF(B15&gt;180000,((B15-180000)*0.05+14400),((B15-90000)*0.07+8100)))</f>
        <v>0</v>
      </c>
      <c r="E30" s="108"/>
      <c r="F30" s="109" t="str">
        <f>IF(G18&gt;D30,"OKERRA","ZUZENA")</f>
        <v>ZUZENA</v>
      </c>
      <c r="G30" s="109"/>
    </row>
    <row r="31" spans="1:7">
      <c r="A31" s="27"/>
      <c r="B31" s="27"/>
      <c r="C31" s="27"/>
      <c r="D31" s="27"/>
      <c r="E31" s="27"/>
      <c r="F31" s="27"/>
      <c r="G31" s="27"/>
    </row>
  </sheetData>
  <sheetProtection password="C4A7" sheet="1" objects="1" scenarios="1" selectLockedCells="1" selectUnlockedCells="1"/>
  <mergeCells count="29">
    <mergeCell ref="A30:C30"/>
    <mergeCell ref="D30:E30"/>
    <mergeCell ref="F30:G30"/>
    <mergeCell ref="A28:C28"/>
    <mergeCell ref="D28:E28"/>
    <mergeCell ref="F28:G28"/>
    <mergeCell ref="A29:C29"/>
    <mergeCell ref="D29:E29"/>
    <mergeCell ref="F29:G29"/>
    <mergeCell ref="A26:C26"/>
    <mergeCell ref="D26:E26"/>
    <mergeCell ref="F26:G26"/>
    <mergeCell ref="A27:C27"/>
    <mergeCell ref="D27:E27"/>
    <mergeCell ref="F27:G27"/>
    <mergeCell ref="A5:G5"/>
    <mergeCell ref="A16:G16"/>
    <mergeCell ref="A22:G22"/>
    <mergeCell ref="A24:G24"/>
    <mergeCell ref="A25:C25"/>
    <mergeCell ref="D25:E25"/>
    <mergeCell ref="F25:G25"/>
    <mergeCell ref="A1:G1"/>
    <mergeCell ref="A3:A4"/>
    <mergeCell ref="B3:B4"/>
    <mergeCell ref="C3:C4"/>
    <mergeCell ref="D3:E3"/>
    <mergeCell ref="F3:F4"/>
    <mergeCell ref="G3:G4"/>
  </mergeCells>
  <conditionalFormatting sqref="F26:F28">
    <cfRule type="cellIs" dxfId="11" priority="1" stopIfTrue="1" operator="equal">
      <formula>"CORRECTO"</formula>
    </cfRule>
    <cfRule type="cellIs" dxfId="10" priority="2" stopIfTrue="1" operator="equal">
      <formula>"NO CUMPLE"</formula>
    </cfRule>
  </conditionalFormatting>
  <conditionalFormatting sqref="F29">
    <cfRule type="cellIs" dxfId="9" priority="3" stopIfTrue="1" operator="equal">
      <formula>"CORRECTO"</formula>
    </cfRule>
    <cfRule type="cellIs" dxfId="8" priority="4" stopIfTrue="1" operator="equal">
      <formula>"NO CUMPLE"</formula>
    </cfRule>
  </conditionalFormatting>
  <conditionalFormatting sqref="F30">
    <cfRule type="cellIs" dxfId="7" priority="5" stopIfTrue="1" operator="equal">
      <formula>"CORRECTO"</formula>
    </cfRule>
    <cfRule type="cellIs" dxfId="6" priority="6" stopIfTrue="1" operator="equal">
      <formula>"NO CUMPLE"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40"/>
  <sheetViews>
    <sheetView workbookViewId="0">
      <selection sqref="A1:IV65536"/>
    </sheetView>
  </sheetViews>
  <sheetFormatPr baseColWidth="10" defaultRowHeight="12.75"/>
  <cols>
    <col min="1" max="1" width="16.140625" bestFit="1" customWidth="1"/>
    <col min="2" max="2" width="9.140625" bestFit="1" customWidth="1"/>
    <col min="3" max="3" width="34.140625" customWidth="1"/>
    <col min="4" max="5" width="9.7109375" customWidth="1"/>
    <col min="6" max="6" width="11.85546875" customWidth="1"/>
    <col min="7" max="7" width="10.140625" customWidth="1"/>
    <col min="8" max="8" width="11.28515625" customWidth="1"/>
    <col min="9" max="9" width="12" customWidth="1"/>
    <col min="10" max="10" width="10.140625" customWidth="1"/>
    <col min="11" max="12" width="13" customWidth="1"/>
    <col min="13" max="13" width="14" customWidth="1"/>
    <col min="14" max="14" width="12.7109375" customWidth="1"/>
    <col min="15" max="15" width="13" customWidth="1"/>
  </cols>
  <sheetData>
    <row r="1" spans="1:17" ht="37.5" customHeight="1" thickBot="1">
      <c r="B1" s="88" t="s">
        <v>78</v>
      </c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4"/>
      <c r="P1" s="28"/>
      <c r="Q1" s="29"/>
    </row>
    <row r="2" spans="1:17" ht="16.5" customHeight="1" thickBot="1"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29"/>
    </row>
    <row r="3" spans="1:17" ht="13.5" thickBot="1"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2" t="s">
        <v>79</v>
      </c>
      <c r="O3" s="33"/>
    </row>
    <row r="4" spans="1:17" ht="13.5" thickBot="1"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</row>
    <row r="5" spans="1:17" ht="31.5" customHeight="1" thickTop="1">
      <c r="B5" s="115" t="s">
        <v>80</v>
      </c>
      <c r="C5" s="116"/>
      <c r="D5" s="119" t="s">
        <v>81</v>
      </c>
      <c r="E5" s="120" t="s">
        <v>82</v>
      </c>
      <c r="F5" s="122" t="s">
        <v>83</v>
      </c>
      <c r="G5" s="120" t="s">
        <v>84</v>
      </c>
      <c r="H5" s="122" t="s">
        <v>85</v>
      </c>
      <c r="I5" s="122" t="s">
        <v>86</v>
      </c>
      <c r="J5" s="122" t="s">
        <v>24</v>
      </c>
      <c r="K5" s="164" t="s">
        <v>46</v>
      </c>
      <c r="L5" s="165" t="s">
        <v>47</v>
      </c>
      <c r="M5" s="165"/>
      <c r="N5" s="165" t="s">
        <v>48</v>
      </c>
      <c r="O5" s="95" t="s">
        <v>49</v>
      </c>
    </row>
    <row r="6" spans="1:17" ht="29.25" customHeight="1" thickBot="1">
      <c r="B6" s="117"/>
      <c r="C6" s="118"/>
      <c r="D6" s="118"/>
      <c r="E6" s="121"/>
      <c r="F6" s="123"/>
      <c r="G6" s="121"/>
      <c r="H6" s="123"/>
      <c r="I6" s="123"/>
      <c r="J6" s="123"/>
      <c r="K6" s="166"/>
      <c r="L6" s="167" t="s">
        <v>50</v>
      </c>
      <c r="M6" s="75" t="s">
        <v>51</v>
      </c>
      <c r="N6" s="168"/>
      <c r="O6" s="96"/>
    </row>
    <row r="7" spans="1:17" ht="15" customHeight="1" thickBot="1">
      <c r="B7" s="126" t="s">
        <v>53</v>
      </c>
      <c r="C7" s="127"/>
      <c r="D7" s="127"/>
      <c r="E7" s="127"/>
      <c r="F7" s="127"/>
      <c r="G7" s="127"/>
      <c r="H7" s="127"/>
      <c r="I7" s="127"/>
      <c r="J7" s="127"/>
      <c r="K7" s="127"/>
      <c r="L7" s="127"/>
      <c r="M7" s="127"/>
      <c r="N7" s="127"/>
      <c r="O7" s="128"/>
    </row>
    <row r="8" spans="1:17">
      <c r="B8" s="34" t="s">
        <v>25</v>
      </c>
      <c r="C8" s="129" t="s">
        <v>87</v>
      </c>
      <c r="D8" s="129"/>
      <c r="E8" s="129"/>
      <c r="F8" s="129"/>
      <c r="G8" s="129"/>
      <c r="H8" s="129"/>
      <c r="I8" s="35">
        <f t="shared" ref="I8:N8" si="0">SUM(I9:I10)</f>
        <v>0</v>
      </c>
      <c r="J8" s="35">
        <f t="shared" si="0"/>
        <v>0</v>
      </c>
      <c r="K8" s="35">
        <f t="shared" si="0"/>
        <v>0</v>
      </c>
      <c r="L8" s="35">
        <f t="shared" si="0"/>
        <v>0</v>
      </c>
      <c r="M8" s="35">
        <f t="shared" si="0"/>
        <v>0</v>
      </c>
      <c r="N8" s="35">
        <f t="shared" si="0"/>
        <v>0</v>
      </c>
      <c r="O8" s="36">
        <f t="shared" ref="O8:O16" si="1">SUM(J8:N8)</f>
        <v>0</v>
      </c>
    </row>
    <row r="9" spans="1:17" ht="13.5" thickBot="1">
      <c r="B9" s="37"/>
      <c r="C9" s="38"/>
      <c r="D9" s="38"/>
      <c r="E9" s="38"/>
      <c r="F9" s="38"/>
      <c r="G9" s="38"/>
      <c r="H9" s="38"/>
      <c r="I9" s="39"/>
      <c r="J9" s="40"/>
      <c r="K9" s="40"/>
      <c r="L9" s="40"/>
      <c r="M9" s="40"/>
      <c r="N9" s="40"/>
      <c r="O9" s="41">
        <f t="shared" si="1"/>
        <v>0</v>
      </c>
    </row>
    <row r="10" spans="1:17" ht="13.5" thickBot="1">
      <c r="A10" s="42" t="s">
        <v>88</v>
      </c>
      <c r="B10" s="37"/>
      <c r="C10" s="38"/>
      <c r="D10" s="38"/>
      <c r="E10" s="38"/>
      <c r="F10" s="38"/>
      <c r="G10" s="38"/>
      <c r="H10" s="38"/>
      <c r="I10" s="39"/>
      <c r="J10" s="40"/>
      <c r="K10" s="40"/>
      <c r="L10" s="40"/>
      <c r="M10" s="40"/>
      <c r="N10" s="40"/>
      <c r="O10" s="41">
        <f t="shared" si="1"/>
        <v>0</v>
      </c>
    </row>
    <row r="11" spans="1:17">
      <c r="B11" s="43" t="s">
        <v>26</v>
      </c>
      <c r="C11" s="130" t="s">
        <v>89</v>
      </c>
      <c r="D11" s="130"/>
      <c r="E11" s="130"/>
      <c r="F11" s="130"/>
      <c r="G11" s="130"/>
      <c r="H11" s="130"/>
      <c r="I11" s="35">
        <f t="shared" ref="I11:N11" si="2">SUM(I12:I13)</f>
        <v>0</v>
      </c>
      <c r="J11" s="35">
        <f t="shared" si="2"/>
        <v>0</v>
      </c>
      <c r="K11" s="35">
        <f t="shared" si="2"/>
        <v>0</v>
      </c>
      <c r="L11" s="35">
        <f t="shared" si="2"/>
        <v>0</v>
      </c>
      <c r="M11" s="35">
        <f t="shared" si="2"/>
        <v>0</v>
      </c>
      <c r="N11" s="35">
        <f t="shared" si="2"/>
        <v>0</v>
      </c>
      <c r="O11" s="44">
        <f t="shared" si="1"/>
        <v>0</v>
      </c>
    </row>
    <row r="12" spans="1:17" ht="13.5" thickBot="1">
      <c r="B12" s="37"/>
      <c r="C12" s="38"/>
      <c r="D12" s="38"/>
      <c r="E12" s="38"/>
      <c r="F12" s="38"/>
      <c r="G12" s="38"/>
      <c r="H12" s="38"/>
      <c r="I12" s="39"/>
      <c r="J12" s="40"/>
      <c r="K12" s="40"/>
      <c r="L12" s="40"/>
      <c r="M12" s="40"/>
      <c r="N12" s="40"/>
      <c r="O12" s="41">
        <f t="shared" si="1"/>
        <v>0</v>
      </c>
    </row>
    <row r="13" spans="1:17" ht="13.5" thickBot="1">
      <c r="A13" s="42" t="s">
        <v>88</v>
      </c>
      <c r="B13" s="37"/>
      <c r="C13" s="38"/>
      <c r="D13" s="38"/>
      <c r="E13" s="38"/>
      <c r="F13" s="38"/>
      <c r="G13" s="38"/>
      <c r="H13" s="38"/>
      <c r="I13" s="39"/>
      <c r="J13" s="40"/>
      <c r="K13" s="40"/>
      <c r="L13" s="40"/>
      <c r="M13" s="40"/>
      <c r="N13" s="40"/>
      <c r="O13" s="41">
        <f t="shared" si="1"/>
        <v>0</v>
      </c>
    </row>
    <row r="14" spans="1:17">
      <c r="B14" s="43" t="s">
        <v>27</v>
      </c>
      <c r="C14" s="130" t="s">
        <v>90</v>
      </c>
      <c r="D14" s="130"/>
      <c r="E14" s="130"/>
      <c r="F14" s="130"/>
      <c r="G14" s="130"/>
      <c r="H14" s="130"/>
      <c r="I14" s="35">
        <f t="shared" ref="I14:N14" si="3">SUM(I15:I16)</f>
        <v>0</v>
      </c>
      <c r="J14" s="35">
        <f t="shared" si="3"/>
        <v>0</v>
      </c>
      <c r="K14" s="35">
        <f t="shared" si="3"/>
        <v>0</v>
      </c>
      <c r="L14" s="35">
        <f t="shared" si="3"/>
        <v>0</v>
      </c>
      <c r="M14" s="35">
        <f t="shared" si="3"/>
        <v>0</v>
      </c>
      <c r="N14" s="35">
        <f t="shared" si="3"/>
        <v>0</v>
      </c>
      <c r="O14" s="44">
        <f t="shared" si="1"/>
        <v>0</v>
      </c>
    </row>
    <row r="15" spans="1:17" ht="13.5" thickBot="1">
      <c r="B15" s="37"/>
      <c r="C15" s="38"/>
      <c r="D15" s="38"/>
      <c r="E15" s="38"/>
      <c r="F15" s="38"/>
      <c r="G15" s="38"/>
      <c r="H15" s="38"/>
      <c r="I15" s="39"/>
      <c r="J15" s="40"/>
      <c r="K15" s="40"/>
      <c r="L15" s="40"/>
      <c r="M15" s="40"/>
      <c r="N15" s="40"/>
      <c r="O15" s="41">
        <f t="shared" si="1"/>
        <v>0</v>
      </c>
    </row>
    <row r="16" spans="1:17" ht="13.5" thickBot="1">
      <c r="A16" s="42" t="s">
        <v>88</v>
      </c>
      <c r="B16" s="37"/>
      <c r="C16" s="38"/>
      <c r="D16" s="38"/>
      <c r="E16" s="38"/>
      <c r="F16" s="38"/>
      <c r="G16" s="38"/>
      <c r="H16" s="38"/>
      <c r="I16" s="39"/>
      <c r="J16" s="40"/>
      <c r="K16" s="40"/>
      <c r="L16" s="40"/>
      <c r="M16" s="40"/>
      <c r="N16" s="40"/>
      <c r="O16" s="41">
        <f t="shared" si="1"/>
        <v>0</v>
      </c>
    </row>
    <row r="17" spans="1:15">
      <c r="B17" s="43" t="s">
        <v>28</v>
      </c>
      <c r="C17" s="130" t="s">
        <v>91</v>
      </c>
      <c r="D17" s="130"/>
      <c r="E17" s="130"/>
      <c r="F17" s="130"/>
      <c r="G17" s="130"/>
      <c r="H17" s="130"/>
      <c r="I17" s="35">
        <f>SUM(I18:I19)</f>
        <v>0</v>
      </c>
      <c r="J17" s="35">
        <f>SUM(J18:J19)</f>
        <v>0</v>
      </c>
      <c r="K17" s="35">
        <f>SUM(K18:K19)</f>
        <v>0</v>
      </c>
      <c r="L17" s="35" t="s">
        <v>92</v>
      </c>
      <c r="M17" s="35">
        <f>SUM(M18:M19)</f>
        <v>0</v>
      </c>
      <c r="N17" s="35">
        <f>SUM(N18:N19)</f>
        <v>0</v>
      </c>
      <c r="O17" s="44">
        <f xml:space="preserve"> J17+K17+M17+N17</f>
        <v>0</v>
      </c>
    </row>
    <row r="18" spans="1:15" ht="13.5" thickBot="1">
      <c r="B18" s="37"/>
      <c r="C18" s="38"/>
      <c r="D18" s="38"/>
      <c r="E18" s="38"/>
      <c r="F18" s="38"/>
      <c r="G18" s="38"/>
      <c r="H18" s="38"/>
      <c r="I18" s="39"/>
      <c r="J18" s="40"/>
      <c r="K18" s="40"/>
      <c r="L18" s="45"/>
      <c r="M18" s="40"/>
      <c r="N18" s="40"/>
      <c r="O18" s="41">
        <f>J18+K18+M18+N18</f>
        <v>0</v>
      </c>
    </row>
    <row r="19" spans="1:15" ht="13.5" thickBot="1">
      <c r="A19" s="42" t="s">
        <v>88</v>
      </c>
      <c r="B19" s="37"/>
      <c r="C19" s="38"/>
      <c r="D19" s="38"/>
      <c r="E19" s="38"/>
      <c r="F19" s="38"/>
      <c r="G19" s="38"/>
      <c r="H19" s="38"/>
      <c r="I19" s="39"/>
      <c r="J19" s="40"/>
      <c r="K19" s="40"/>
      <c r="L19" s="45"/>
      <c r="M19" s="40"/>
      <c r="N19" s="40"/>
      <c r="O19" s="41">
        <f>J19+K19+M19+N19</f>
        <v>0</v>
      </c>
    </row>
    <row r="20" spans="1:15">
      <c r="B20" s="43" t="s">
        <v>29</v>
      </c>
      <c r="C20" s="130" t="s">
        <v>93</v>
      </c>
      <c r="D20" s="130"/>
      <c r="E20" s="130"/>
      <c r="F20" s="130"/>
      <c r="G20" s="130"/>
      <c r="H20" s="130"/>
      <c r="I20" s="35">
        <f>SUM(I21:I22)</f>
        <v>0</v>
      </c>
      <c r="J20" s="35">
        <f>SUM(J21:J22)</f>
        <v>0</v>
      </c>
      <c r="K20" s="35">
        <f>SUM(K21:K22)</f>
        <v>0</v>
      </c>
      <c r="L20" s="35" t="s">
        <v>92</v>
      </c>
      <c r="M20" s="35">
        <f>SUM(M21:M22)</f>
        <v>0</v>
      </c>
      <c r="N20" s="35">
        <f>SUM(N21:N22)</f>
        <v>0</v>
      </c>
      <c r="O20" s="44">
        <f xml:space="preserve"> J20+K20+M20+N20</f>
        <v>0</v>
      </c>
    </row>
    <row r="21" spans="1:15" ht="13.5" thickBot="1">
      <c r="B21" s="37"/>
      <c r="C21" s="38"/>
      <c r="D21" s="38"/>
      <c r="E21" s="38"/>
      <c r="F21" s="38"/>
      <c r="G21" s="38"/>
      <c r="H21" s="38"/>
      <c r="I21" s="39"/>
      <c r="J21" s="40"/>
      <c r="K21" s="40"/>
      <c r="L21" s="45"/>
      <c r="M21" s="40"/>
      <c r="N21" s="40"/>
      <c r="O21" s="41">
        <f>J21+K21+M21+N21</f>
        <v>0</v>
      </c>
    </row>
    <row r="22" spans="1:15" ht="13.5" thickBot="1">
      <c r="A22" s="42" t="s">
        <v>88</v>
      </c>
      <c r="B22" s="37"/>
      <c r="C22" s="38"/>
      <c r="D22" s="38"/>
      <c r="E22" s="38"/>
      <c r="F22" s="38"/>
      <c r="G22" s="38"/>
      <c r="H22" s="38"/>
      <c r="I22" s="39"/>
      <c r="J22" s="40"/>
      <c r="K22" s="40"/>
      <c r="L22" s="45"/>
      <c r="M22" s="40"/>
      <c r="N22" s="40"/>
      <c r="O22" s="41">
        <f>J22+K22+M22+N22</f>
        <v>0</v>
      </c>
    </row>
    <row r="23" spans="1:15">
      <c r="B23" s="43" t="s">
        <v>30</v>
      </c>
      <c r="C23" s="130" t="s">
        <v>94</v>
      </c>
      <c r="D23" s="130"/>
      <c r="E23" s="130"/>
      <c r="F23" s="130"/>
      <c r="G23" s="130"/>
      <c r="H23" s="130"/>
      <c r="I23" s="35">
        <f t="shared" ref="I23:N23" si="4">SUM(I24:I25)</f>
        <v>0</v>
      </c>
      <c r="J23" s="35">
        <f t="shared" si="4"/>
        <v>0</v>
      </c>
      <c r="K23" s="35">
        <f t="shared" si="4"/>
        <v>0</v>
      </c>
      <c r="L23" s="35">
        <f t="shared" si="4"/>
        <v>0</v>
      </c>
      <c r="M23" s="35">
        <f t="shared" si="4"/>
        <v>0</v>
      </c>
      <c r="N23" s="35">
        <f t="shared" si="4"/>
        <v>0</v>
      </c>
      <c r="O23" s="44">
        <f>SUM(J23:N23)</f>
        <v>0</v>
      </c>
    </row>
    <row r="24" spans="1:15" ht="13.5" thickBot="1">
      <c r="B24" s="37"/>
      <c r="C24" s="38"/>
      <c r="D24" s="38"/>
      <c r="E24" s="38"/>
      <c r="F24" s="38"/>
      <c r="G24" s="38"/>
      <c r="H24" s="38"/>
      <c r="I24" s="39"/>
      <c r="J24" s="40"/>
      <c r="K24" s="40"/>
      <c r="L24" s="40"/>
      <c r="M24" s="40"/>
      <c r="N24" s="40"/>
      <c r="O24" s="41">
        <f>SUM(J24:N24)</f>
        <v>0</v>
      </c>
    </row>
    <row r="25" spans="1:15" ht="13.5" thickBot="1">
      <c r="A25" s="42" t="s">
        <v>88</v>
      </c>
      <c r="B25" s="37"/>
      <c r="C25" s="38"/>
      <c r="D25" s="38"/>
      <c r="E25" s="38"/>
      <c r="F25" s="38"/>
      <c r="G25" s="38"/>
      <c r="H25" s="38"/>
      <c r="I25" s="39"/>
      <c r="J25" s="40"/>
      <c r="K25" s="40"/>
      <c r="L25" s="40"/>
      <c r="M25" s="40"/>
      <c r="N25" s="40"/>
      <c r="O25" s="41">
        <f>SUM(J25:N25)</f>
        <v>0</v>
      </c>
    </row>
    <row r="26" spans="1:15">
      <c r="B26" s="43" t="s">
        <v>31</v>
      </c>
      <c r="C26" s="130" t="s">
        <v>95</v>
      </c>
      <c r="D26" s="130"/>
      <c r="E26" s="130"/>
      <c r="F26" s="130"/>
      <c r="G26" s="130"/>
      <c r="H26" s="130"/>
      <c r="I26" s="35">
        <f>SUM(I27:I28)</f>
        <v>0</v>
      </c>
      <c r="J26" s="35">
        <f>SUM(J27:J28)</f>
        <v>0</v>
      </c>
      <c r="K26" s="35">
        <f>SUM(K27:K28)</f>
        <v>0</v>
      </c>
      <c r="L26" s="35" t="s">
        <v>92</v>
      </c>
      <c r="M26" s="35">
        <f>SUM(M27:M28)</f>
        <v>0</v>
      </c>
      <c r="N26" s="35">
        <f>SUM(N27:N28)</f>
        <v>0</v>
      </c>
      <c r="O26" s="44">
        <f xml:space="preserve"> J26+K26+M26+N26</f>
        <v>0</v>
      </c>
    </row>
    <row r="27" spans="1:15" ht="13.5" thickBot="1">
      <c r="B27" s="37"/>
      <c r="C27" s="38"/>
      <c r="D27" s="38"/>
      <c r="E27" s="38"/>
      <c r="F27" s="38"/>
      <c r="G27" s="38"/>
      <c r="H27" s="38"/>
      <c r="I27" s="39"/>
      <c r="J27" s="40"/>
      <c r="K27" s="40"/>
      <c r="L27" s="45"/>
      <c r="M27" s="40"/>
      <c r="N27" s="40"/>
      <c r="O27" s="41">
        <f>J27+K27+M27+N27</f>
        <v>0</v>
      </c>
    </row>
    <row r="28" spans="1:15" ht="13.5" thickBot="1">
      <c r="A28" s="42" t="s">
        <v>88</v>
      </c>
      <c r="B28" s="37"/>
      <c r="C28" s="38"/>
      <c r="D28" s="38"/>
      <c r="E28" s="38"/>
      <c r="F28" s="38"/>
      <c r="G28" s="38"/>
      <c r="H28" s="38"/>
      <c r="I28" s="39"/>
      <c r="J28" s="40"/>
      <c r="K28" s="40"/>
      <c r="L28" s="45"/>
      <c r="M28" s="40"/>
      <c r="N28" s="40"/>
      <c r="O28" s="41">
        <f>J28+K28+M28+N28</f>
        <v>0</v>
      </c>
    </row>
    <row r="29" spans="1:15" ht="15" customHeight="1">
      <c r="B29" s="43" t="s">
        <v>32</v>
      </c>
      <c r="C29" s="130" t="s">
        <v>96</v>
      </c>
      <c r="D29" s="130"/>
      <c r="E29" s="130"/>
      <c r="F29" s="130"/>
      <c r="G29" s="130"/>
      <c r="H29" s="130"/>
      <c r="I29" s="35">
        <f>SUM(I30:I31)</f>
        <v>0</v>
      </c>
      <c r="J29" s="35">
        <f>SUM(J30:J31)</f>
        <v>0</v>
      </c>
      <c r="K29" s="35">
        <f>SUM(K30:K31)</f>
        <v>0</v>
      </c>
      <c r="L29" s="35" t="s">
        <v>92</v>
      </c>
      <c r="M29" s="35">
        <f>SUM(M30:M31)</f>
        <v>0</v>
      </c>
      <c r="N29" s="35">
        <f>SUM(N30:N31)</f>
        <v>0</v>
      </c>
      <c r="O29" s="44">
        <f xml:space="preserve"> J29+K29+M29+N29</f>
        <v>0</v>
      </c>
    </row>
    <row r="30" spans="1:15" ht="13.5" thickBot="1">
      <c r="B30" s="37"/>
      <c r="C30" s="38"/>
      <c r="D30" s="38"/>
      <c r="E30" s="38"/>
      <c r="F30" s="38"/>
      <c r="G30" s="38"/>
      <c r="H30" s="38"/>
      <c r="I30" s="39"/>
      <c r="J30" s="40"/>
      <c r="K30" s="40"/>
      <c r="L30" s="45"/>
      <c r="M30" s="40"/>
      <c r="N30" s="40"/>
      <c r="O30" s="41">
        <f>J30+K30+M30+N30</f>
        <v>0</v>
      </c>
    </row>
    <row r="31" spans="1:15" ht="13.5" thickBot="1">
      <c r="A31" s="42" t="s">
        <v>88</v>
      </c>
      <c r="B31" s="37"/>
      <c r="C31" s="38"/>
      <c r="D31" s="38"/>
      <c r="E31" s="38"/>
      <c r="F31" s="38"/>
      <c r="G31" s="38"/>
      <c r="H31" s="38"/>
      <c r="I31" s="39"/>
      <c r="J31" s="40"/>
      <c r="K31" s="40"/>
      <c r="L31" s="45"/>
      <c r="M31" s="40"/>
      <c r="N31" s="40"/>
      <c r="O31" s="41">
        <f>J31+K31+M31+N31</f>
        <v>0</v>
      </c>
    </row>
    <row r="32" spans="1:15">
      <c r="B32" s="43" t="s">
        <v>33</v>
      </c>
      <c r="C32" s="130" t="s">
        <v>97</v>
      </c>
      <c r="D32" s="130"/>
      <c r="E32" s="130"/>
      <c r="F32" s="130"/>
      <c r="G32" s="130"/>
      <c r="H32" s="130"/>
      <c r="I32" s="35">
        <f>SUM(I33:I34)</f>
        <v>0</v>
      </c>
      <c r="J32" s="35">
        <f>SUM(J33:J34)</f>
        <v>0</v>
      </c>
      <c r="K32" s="35">
        <f>SUM(K33:K34)</f>
        <v>0</v>
      </c>
      <c r="L32" s="35" t="s">
        <v>92</v>
      </c>
      <c r="M32" s="35">
        <f>SUM(M33:M34)</f>
        <v>0</v>
      </c>
      <c r="N32" s="35">
        <f>SUM(N33:N34)</f>
        <v>0</v>
      </c>
      <c r="O32" s="44">
        <f xml:space="preserve"> J32+K32+M32+N32</f>
        <v>0</v>
      </c>
    </row>
    <row r="33" spans="1:17" ht="13.5" thickBot="1">
      <c r="B33" s="37"/>
      <c r="C33" s="38"/>
      <c r="D33" s="38"/>
      <c r="E33" s="38"/>
      <c r="F33" s="38"/>
      <c r="G33" s="38"/>
      <c r="H33" s="38"/>
      <c r="I33" s="39"/>
      <c r="J33" s="40"/>
      <c r="K33" s="40"/>
      <c r="L33" s="45"/>
      <c r="M33" s="40"/>
      <c r="N33" s="40"/>
      <c r="O33" s="41">
        <f>J33+K33+M33+N33</f>
        <v>0</v>
      </c>
    </row>
    <row r="34" spans="1:17" ht="13.5" thickBot="1">
      <c r="A34" s="42" t="s">
        <v>88</v>
      </c>
      <c r="B34" s="37"/>
      <c r="C34" s="38"/>
      <c r="D34" s="38"/>
      <c r="E34" s="38"/>
      <c r="F34" s="38"/>
      <c r="G34" s="38"/>
      <c r="H34" s="38"/>
      <c r="I34" s="39"/>
      <c r="J34" s="40"/>
      <c r="K34" s="40"/>
      <c r="L34" s="45"/>
      <c r="M34" s="40"/>
      <c r="N34" s="40"/>
      <c r="O34" s="41">
        <f>J34+K34+M34+N34</f>
        <v>0</v>
      </c>
    </row>
    <row r="35" spans="1:17" ht="15" customHeight="1" thickBot="1">
      <c r="B35" s="133" t="s">
        <v>98</v>
      </c>
      <c r="C35" s="134"/>
      <c r="D35" s="134"/>
      <c r="E35" s="134"/>
      <c r="F35" s="134"/>
      <c r="G35" s="134"/>
      <c r="H35" s="134"/>
      <c r="I35" s="46">
        <f>I8+I11+I14+I17+I20+I23+I26+I29+I32</f>
        <v>0</v>
      </c>
      <c r="J35" s="46">
        <f>J8+J11+J14+J17+J20+J23+J26+J29+J32</f>
        <v>0</v>
      </c>
      <c r="K35" s="46">
        <f>K8+K11+K14+K17+K20+K23+K26+K29+K32</f>
        <v>0</v>
      </c>
      <c r="L35" s="46">
        <f>L8+L11+L14+L23</f>
        <v>0</v>
      </c>
      <c r="M35" s="46">
        <f>M8+M11+M14+M17+M20+M23+M26+M29+M32</f>
        <v>0</v>
      </c>
      <c r="N35" s="46">
        <f>N8+N11+N14+N17+N20+N23+N26+N29+N32</f>
        <v>0</v>
      </c>
      <c r="O35" s="47">
        <f>SUM(J35:N35)</f>
        <v>0</v>
      </c>
      <c r="P35" s="48"/>
      <c r="Q35" s="48"/>
    </row>
    <row r="36" spans="1:17" ht="15" customHeight="1" thickBot="1">
      <c r="B36" s="126" t="s">
        <v>64</v>
      </c>
      <c r="C36" s="127"/>
      <c r="D36" s="127"/>
      <c r="E36" s="127"/>
      <c r="F36" s="127"/>
      <c r="G36" s="127"/>
      <c r="H36" s="127"/>
      <c r="I36" s="127"/>
      <c r="J36" s="127"/>
      <c r="K36" s="127"/>
      <c r="L36" s="127"/>
      <c r="M36" s="127"/>
      <c r="N36" s="127"/>
      <c r="O36" s="128"/>
    </row>
    <row r="37" spans="1:17" ht="15" customHeight="1">
      <c r="B37" s="49" t="s">
        <v>34</v>
      </c>
      <c r="C37" s="135" t="s">
        <v>65</v>
      </c>
      <c r="D37" s="135"/>
      <c r="E37" s="135"/>
      <c r="F37" s="135"/>
      <c r="G37" s="135"/>
      <c r="H37" s="135"/>
      <c r="I37" s="39"/>
      <c r="J37" s="40"/>
      <c r="K37" s="40"/>
      <c r="L37" s="136"/>
      <c r="M37" s="137"/>
      <c r="N37" s="138"/>
      <c r="O37" s="36">
        <f>SUM(J37:N37)</f>
        <v>0</v>
      </c>
    </row>
    <row r="38" spans="1:17">
      <c r="B38" s="139" t="s">
        <v>99</v>
      </c>
      <c r="C38" s="140"/>
      <c r="D38" s="140"/>
      <c r="E38" s="140"/>
      <c r="F38" s="140"/>
      <c r="G38" s="140"/>
      <c r="H38" s="141"/>
      <c r="I38" s="46">
        <f>I37</f>
        <v>0</v>
      </c>
      <c r="J38" s="46">
        <f>J37</f>
        <v>0</v>
      </c>
      <c r="K38" s="46">
        <f>K37</f>
        <v>0</v>
      </c>
      <c r="L38" s="46"/>
      <c r="M38" s="46"/>
      <c r="N38" s="46"/>
      <c r="O38" s="47">
        <f>SUM(J38:N38)</f>
        <v>0</v>
      </c>
    </row>
    <row r="39" spans="1:17" ht="17.25" customHeight="1" thickBot="1">
      <c r="B39" s="131" t="s">
        <v>100</v>
      </c>
      <c r="C39" s="132"/>
      <c r="D39" s="132"/>
      <c r="E39" s="132"/>
      <c r="F39" s="132"/>
      <c r="G39" s="132"/>
      <c r="H39" s="132"/>
      <c r="I39" s="50">
        <f t="shared" ref="I39:N39" si="5">I35+I38</f>
        <v>0</v>
      </c>
      <c r="J39" s="50">
        <f t="shared" si="5"/>
        <v>0</v>
      </c>
      <c r="K39" s="50">
        <f t="shared" si="5"/>
        <v>0</v>
      </c>
      <c r="L39" s="50">
        <f t="shared" si="5"/>
        <v>0</v>
      </c>
      <c r="M39" s="50">
        <f t="shared" si="5"/>
        <v>0</v>
      </c>
      <c r="N39" s="50">
        <f t="shared" si="5"/>
        <v>0</v>
      </c>
      <c r="O39" s="51">
        <f>SUM(J39:N39)</f>
        <v>0</v>
      </c>
    </row>
    <row r="40" spans="1:17" ht="13.5" thickTop="1"/>
  </sheetData>
  <mergeCells count="29">
    <mergeCell ref="B39:H39"/>
    <mergeCell ref="C32:H32"/>
    <mergeCell ref="B35:H35"/>
    <mergeCell ref="B36:O36"/>
    <mergeCell ref="C37:H37"/>
    <mergeCell ref="L37:N37"/>
    <mergeCell ref="B38:H38"/>
    <mergeCell ref="C14:H14"/>
    <mergeCell ref="C17:H17"/>
    <mergeCell ref="C20:H20"/>
    <mergeCell ref="C23:H23"/>
    <mergeCell ref="C26:H26"/>
    <mergeCell ref="C29:H29"/>
    <mergeCell ref="L5:M5"/>
    <mergeCell ref="N5:N6"/>
    <mergeCell ref="O5:O6"/>
    <mergeCell ref="B7:O7"/>
    <mergeCell ref="C8:H8"/>
    <mergeCell ref="C11:H11"/>
    <mergeCell ref="B1:O1"/>
    <mergeCell ref="B5:C6"/>
    <mergeCell ref="D5:D6"/>
    <mergeCell ref="E5:E6"/>
    <mergeCell ref="F5:F6"/>
    <mergeCell ref="G5:G6"/>
    <mergeCell ref="H5:H6"/>
    <mergeCell ref="I5:I6"/>
    <mergeCell ref="J5:J6"/>
    <mergeCell ref="K5:K6"/>
  </mergeCells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41"/>
  <sheetViews>
    <sheetView workbookViewId="0">
      <selection sqref="A1:IV65536"/>
    </sheetView>
  </sheetViews>
  <sheetFormatPr baseColWidth="10" defaultRowHeight="12.75"/>
  <cols>
    <col min="1" max="1" width="12" customWidth="1"/>
    <col min="2" max="2" width="44.28515625" customWidth="1"/>
    <col min="3" max="3" width="12" customWidth="1"/>
    <col min="4" max="4" width="15.5703125" customWidth="1"/>
    <col min="5" max="7" width="12" customWidth="1"/>
    <col min="8" max="8" width="8.7109375" bestFit="1" customWidth="1"/>
    <col min="9" max="9" width="13" customWidth="1"/>
    <col min="10" max="10" width="14.7109375" customWidth="1"/>
    <col min="11" max="11" width="16.5703125" customWidth="1"/>
    <col min="12" max="12" width="15.7109375" customWidth="1"/>
    <col min="13" max="13" width="13" customWidth="1"/>
  </cols>
  <sheetData>
    <row r="1" spans="1:15" ht="47.25" customHeight="1" thickBot="1">
      <c r="A1" s="88" t="s">
        <v>101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4"/>
      <c r="N1" s="28"/>
      <c r="O1" s="29"/>
    </row>
    <row r="2" spans="1:15" ht="16.5" thickBot="1">
      <c r="A2" s="142"/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</row>
    <row r="3" spans="1:15" ht="13.5" thickBot="1">
      <c r="A3" s="31"/>
      <c r="B3" s="31"/>
      <c r="C3" s="31"/>
      <c r="D3" s="31"/>
      <c r="E3" s="31"/>
      <c r="F3" s="31"/>
      <c r="G3" s="52"/>
      <c r="H3" s="31"/>
      <c r="I3" s="31"/>
      <c r="J3" s="31"/>
      <c r="K3" s="31"/>
      <c r="L3" s="32" t="s">
        <v>102</v>
      </c>
      <c r="M3" s="53"/>
    </row>
    <row r="4" spans="1:15" ht="13.5" thickBot="1">
      <c r="A4" s="54"/>
      <c r="B4" s="54"/>
      <c r="C4" s="54"/>
      <c r="D4" s="54"/>
      <c r="E4" s="54"/>
      <c r="F4" s="54"/>
      <c r="G4" s="55"/>
      <c r="H4" s="54"/>
      <c r="I4" s="54"/>
      <c r="J4" s="54"/>
      <c r="K4" s="54"/>
      <c r="L4" s="54"/>
      <c r="M4" s="54"/>
    </row>
    <row r="5" spans="1:15" ht="29.25" customHeight="1" thickTop="1">
      <c r="A5" s="115" t="s">
        <v>103</v>
      </c>
      <c r="B5" s="116"/>
      <c r="C5" s="120" t="s">
        <v>82</v>
      </c>
      <c r="D5" s="122" t="s">
        <v>83</v>
      </c>
      <c r="E5" s="120" t="s">
        <v>84</v>
      </c>
      <c r="F5" s="122" t="s">
        <v>85</v>
      </c>
      <c r="G5" s="122" t="s">
        <v>86</v>
      </c>
      <c r="H5" s="122" t="s">
        <v>24</v>
      </c>
      <c r="I5" s="164" t="s">
        <v>46</v>
      </c>
      <c r="J5" s="164" t="s">
        <v>47</v>
      </c>
      <c r="K5" s="165"/>
      <c r="L5" s="164" t="s">
        <v>48</v>
      </c>
      <c r="M5" s="95" t="s">
        <v>49</v>
      </c>
    </row>
    <row r="6" spans="1:15" ht="25.5" customHeight="1">
      <c r="A6" s="143"/>
      <c r="B6" s="144"/>
      <c r="C6" s="145"/>
      <c r="D6" s="146"/>
      <c r="E6" s="145"/>
      <c r="F6" s="146"/>
      <c r="G6" s="146"/>
      <c r="H6" s="146"/>
      <c r="I6" s="169"/>
      <c r="J6" s="170" t="s">
        <v>50</v>
      </c>
      <c r="K6" s="171" t="s">
        <v>51</v>
      </c>
      <c r="L6" s="169"/>
      <c r="M6" s="172"/>
    </row>
    <row r="7" spans="1:15">
      <c r="A7" s="56" t="s">
        <v>44</v>
      </c>
      <c r="B7" s="57" t="s">
        <v>104</v>
      </c>
      <c r="C7" s="173"/>
      <c r="D7" s="173"/>
      <c r="E7" s="173"/>
      <c r="F7" s="174"/>
      <c r="G7" s="58"/>
      <c r="H7" s="58"/>
      <c r="I7" s="58"/>
      <c r="J7" s="58"/>
      <c r="K7" s="58"/>
      <c r="L7" s="58"/>
      <c r="M7" s="59"/>
    </row>
    <row r="8" spans="1:15">
      <c r="A8" s="147" t="s">
        <v>105</v>
      </c>
      <c r="B8" s="148"/>
      <c r="C8" s="148"/>
      <c r="D8" s="148"/>
      <c r="E8" s="148"/>
      <c r="F8" s="148"/>
      <c r="G8" s="60"/>
      <c r="H8" s="60"/>
      <c r="I8" s="60"/>
      <c r="J8" s="60"/>
      <c r="K8" s="60"/>
      <c r="L8" s="60"/>
      <c r="M8" s="61">
        <f>M9+M12+M15+M18</f>
        <v>0</v>
      </c>
    </row>
    <row r="9" spans="1:15">
      <c r="A9" s="149" t="s">
        <v>35</v>
      </c>
      <c r="B9" s="150"/>
      <c r="C9" s="150"/>
      <c r="D9" s="150"/>
      <c r="E9" s="150"/>
      <c r="F9" s="151"/>
      <c r="G9" s="62"/>
      <c r="H9" s="63"/>
      <c r="I9" s="63"/>
      <c r="J9" s="63"/>
      <c r="K9" s="63"/>
      <c r="L9" s="63"/>
      <c r="M9" s="44">
        <f t="shared" ref="M9:M20" si="0">SUM(H9:L9)</f>
        <v>0</v>
      </c>
    </row>
    <row r="10" spans="1:15">
      <c r="A10" s="64"/>
      <c r="B10" s="65"/>
      <c r="C10" s="65"/>
      <c r="D10" s="66"/>
      <c r="E10" s="66"/>
      <c r="F10" s="66"/>
      <c r="G10" s="39"/>
      <c r="H10" s="40"/>
      <c r="I10" s="40"/>
      <c r="J10" s="40"/>
      <c r="K10" s="40"/>
      <c r="L10" s="40"/>
      <c r="M10" s="41">
        <f t="shared" si="0"/>
        <v>0</v>
      </c>
    </row>
    <row r="11" spans="1:15" ht="14.25">
      <c r="A11" s="37"/>
      <c r="B11" s="65"/>
      <c r="C11" s="66"/>
      <c r="D11" s="66"/>
      <c r="E11" s="66"/>
      <c r="F11" s="66"/>
      <c r="G11" s="39"/>
      <c r="H11" s="67"/>
      <c r="I11" s="67"/>
      <c r="J11" s="67"/>
      <c r="K11" s="67"/>
      <c r="L11" s="67"/>
      <c r="M11" s="41">
        <f t="shared" si="0"/>
        <v>0</v>
      </c>
    </row>
    <row r="12" spans="1:15">
      <c r="A12" s="149" t="s">
        <v>36</v>
      </c>
      <c r="B12" s="150"/>
      <c r="C12" s="150"/>
      <c r="D12" s="150"/>
      <c r="E12" s="150"/>
      <c r="F12" s="151"/>
      <c r="G12" s="62"/>
      <c r="H12" s="63"/>
      <c r="I12" s="63"/>
      <c r="J12" s="63"/>
      <c r="K12" s="63"/>
      <c r="L12" s="63"/>
      <c r="M12" s="44">
        <f t="shared" si="0"/>
        <v>0</v>
      </c>
    </row>
    <row r="13" spans="1:15" ht="14.25">
      <c r="A13" s="37"/>
      <c r="B13" s="38"/>
      <c r="C13" s="38"/>
      <c r="D13" s="38"/>
      <c r="E13" s="38"/>
      <c r="F13" s="38"/>
      <c r="G13" s="39"/>
      <c r="H13" s="67"/>
      <c r="I13" s="67"/>
      <c r="J13" s="67"/>
      <c r="K13" s="67"/>
      <c r="L13" s="67"/>
      <c r="M13" s="41">
        <f t="shared" si="0"/>
        <v>0</v>
      </c>
    </row>
    <row r="14" spans="1:15" ht="14.25">
      <c r="A14" s="37"/>
      <c r="B14" s="38"/>
      <c r="C14" s="38"/>
      <c r="D14" s="38"/>
      <c r="E14" s="38"/>
      <c r="F14" s="38"/>
      <c r="G14" s="39"/>
      <c r="H14" s="67"/>
      <c r="I14" s="67"/>
      <c r="J14" s="67"/>
      <c r="K14" s="67"/>
      <c r="L14" s="67"/>
      <c r="M14" s="41">
        <f t="shared" si="0"/>
        <v>0</v>
      </c>
    </row>
    <row r="15" spans="1:15">
      <c r="A15" s="149" t="s">
        <v>37</v>
      </c>
      <c r="B15" s="150"/>
      <c r="C15" s="150"/>
      <c r="D15" s="150"/>
      <c r="E15" s="150"/>
      <c r="F15" s="151"/>
      <c r="G15" s="62"/>
      <c r="H15" s="63"/>
      <c r="I15" s="63"/>
      <c r="J15" s="63"/>
      <c r="K15" s="63"/>
      <c r="L15" s="63"/>
      <c r="M15" s="44">
        <f t="shared" si="0"/>
        <v>0</v>
      </c>
    </row>
    <row r="16" spans="1:15" ht="14.25">
      <c r="A16" s="37"/>
      <c r="B16" s="38"/>
      <c r="C16" s="38"/>
      <c r="D16" s="38"/>
      <c r="E16" s="38"/>
      <c r="F16" s="38"/>
      <c r="G16" s="39"/>
      <c r="H16" s="67"/>
      <c r="I16" s="67"/>
      <c r="J16" s="67"/>
      <c r="K16" s="67"/>
      <c r="L16" s="67"/>
      <c r="M16" s="41">
        <f t="shared" si="0"/>
        <v>0</v>
      </c>
    </row>
    <row r="17" spans="1:13" ht="14.25">
      <c r="A17" s="37"/>
      <c r="B17" s="38"/>
      <c r="C17" s="38"/>
      <c r="D17" s="38"/>
      <c r="E17" s="38"/>
      <c r="F17" s="38"/>
      <c r="G17" s="39"/>
      <c r="H17" s="67"/>
      <c r="I17" s="67"/>
      <c r="J17" s="67"/>
      <c r="K17" s="67"/>
      <c r="L17" s="67"/>
      <c r="M17" s="41">
        <f t="shared" si="0"/>
        <v>0</v>
      </c>
    </row>
    <row r="18" spans="1:13">
      <c r="A18" s="149" t="s">
        <v>38</v>
      </c>
      <c r="B18" s="150"/>
      <c r="C18" s="150"/>
      <c r="D18" s="150"/>
      <c r="E18" s="150"/>
      <c r="F18" s="151"/>
      <c r="G18" s="62"/>
      <c r="H18" s="63"/>
      <c r="I18" s="63"/>
      <c r="J18" s="63"/>
      <c r="K18" s="63"/>
      <c r="L18" s="63"/>
      <c r="M18" s="44">
        <f t="shared" si="0"/>
        <v>0</v>
      </c>
    </row>
    <row r="19" spans="1:13" ht="14.25">
      <c r="A19" s="37"/>
      <c r="B19" s="38"/>
      <c r="C19" s="38"/>
      <c r="D19" s="38"/>
      <c r="E19" s="38"/>
      <c r="F19" s="38"/>
      <c r="G19" s="39"/>
      <c r="H19" s="67"/>
      <c r="I19" s="67"/>
      <c r="J19" s="67"/>
      <c r="K19" s="67"/>
      <c r="L19" s="67"/>
      <c r="M19" s="41">
        <f t="shared" si="0"/>
        <v>0</v>
      </c>
    </row>
    <row r="20" spans="1:13" ht="14.25">
      <c r="A20" s="37"/>
      <c r="B20" s="38"/>
      <c r="C20" s="38"/>
      <c r="D20" s="38"/>
      <c r="E20" s="38"/>
      <c r="F20" s="38"/>
      <c r="G20" s="39"/>
      <c r="H20" s="67"/>
      <c r="I20" s="67"/>
      <c r="J20" s="67"/>
      <c r="K20" s="67"/>
      <c r="L20" s="67"/>
      <c r="M20" s="41">
        <f t="shared" si="0"/>
        <v>0</v>
      </c>
    </row>
    <row r="21" spans="1:13">
      <c r="A21" s="147" t="s">
        <v>106</v>
      </c>
      <c r="B21" s="148"/>
      <c r="C21" s="148"/>
      <c r="D21" s="148"/>
      <c r="E21" s="148"/>
      <c r="F21" s="148"/>
      <c r="G21" s="60"/>
      <c r="H21" s="60"/>
      <c r="I21" s="60"/>
      <c r="J21" s="60"/>
      <c r="K21" s="60"/>
      <c r="L21" s="60"/>
      <c r="M21" s="175">
        <f>M22+M25+M28</f>
        <v>0</v>
      </c>
    </row>
    <row r="22" spans="1:13">
      <c r="A22" s="149" t="s">
        <v>39</v>
      </c>
      <c r="B22" s="150"/>
      <c r="C22" s="150"/>
      <c r="D22" s="150"/>
      <c r="E22" s="150"/>
      <c r="F22" s="151"/>
      <c r="G22" s="62"/>
      <c r="H22" s="63"/>
      <c r="I22" s="63"/>
      <c r="J22" s="63"/>
      <c r="K22" s="63"/>
      <c r="L22" s="63"/>
      <c r="M22" s="44">
        <f t="shared" ref="M22:M30" si="1">SUM(H22:L22)</f>
        <v>0</v>
      </c>
    </row>
    <row r="23" spans="1:13" ht="14.25">
      <c r="A23" s="37"/>
      <c r="B23" s="38"/>
      <c r="C23" s="38"/>
      <c r="D23" s="38"/>
      <c r="E23" s="38"/>
      <c r="F23" s="38"/>
      <c r="G23" s="39"/>
      <c r="H23" s="67"/>
      <c r="I23" s="67"/>
      <c r="J23" s="67"/>
      <c r="K23" s="67"/>
      <c r="L23" s="67"/>
      <c r="M23" s="41">
        <f t="shared" si="1"/>
        <v>0</v>
      </c>
    </row>
    <row r="24" spans="1:13" ht="14.25">
      <c r="A24" s="37"/>
      <c r="B24" s="38"/>
      <c r="C24" s="38"/>
      <c r="D24" s="38"/>
      <c r="E24" s="38"/>
      <c r="F24" s="38"/>
      <c r="G24" s="39"/>
      <c r="H24" s="67"/>
      <c r="I24" s="67"/>
      <c r="J24" s="67"/>
      <c r="K24" s="67"/>
      <c r="L24" s="67"/>
      <c r="M24" s="41">
        <f t="shared" si="1"/>
        <v>0</v>
      </c>
    </row>
    <row r="25" spans="1:13">
      <c r="A25" s="149" t="s">
        <v>40</v>
      </c>
      <c r="B25" s="150"/>
      <c r="C25" s="150"/>
      <c r="D25" s="150"/>
      <c r="E25" s="150"/>
      <c r="F25" s="151"/>
      <c r="G25" s="62"/>
      <c r="H25" s="63"/>
      <c r="I25" s="63"/>
      <c r="J25" s="63"/>
      <c r="K25" s="63"/>
      <c r="L25" s="63"/>
      <c r="M25" s="44">
        <f t="shared" si="1"/>
        <v>0</v>
      </c>
    </row>
    <row r="26" spans="1:13" ht="14.25">
      <c r="A26" s="37"/>
      <c r="B26" s="38"/>
      <c r="C26" s="38"/>
      <c r="D26" s="38"/>
      <c r="E26" s="38"/>
      <c r="F26" s="38"/>
      <c r="G26" s="39"/>
      <c r="H26" s="67"/>
      <c r="I26" s="67"/>
      <c r="J26" s="67"/>
      <c r="K26" s="67"/>
      <c r="L26" s="67"/>
      <c r="M26" s="41">
        <f t="shared" si="1"/>
        <v>0</v>
      </c>
    </row>
    <row r="27" spans="1:13" ht="14.25">
      <c r="A27" s="37"/>
      <c r="B27" s="38"/>
      <c r="C27" s="38"/>
      <c r="D27" s="38"/>
      <c r="E27" s="38"/>
      <c r="F27" s="38"/>
      <c r="G27" s="39"/>
      <c r="H27" s="67"/>
      <c r="I27" s="67"/>
      <c r="J27" s="67"/>
      <c r="K27" s="67"/>
      <c r="L27" s="67"/>
      <c r="M27" s="41">
        <f t="shared" si="1"/>
        <v>0</v>
      </c>
    </row>
    <row r="28" spans="1:13">
      <c r="A28" s="149" t="s">
        <v>41</v>
      </c>
      <c r="B28" s="150"/>
      <c r="C28" s="150"/>
      <c r="D28" s="150"/>
      <c r="E28" s="150"/>
      <c r="F28" s="151"/>
      <c r="G28" s="62"/>
      <c r="H28" s="63"/>
      <c r="I28" s="63"/>
      <c r="J28" s="63"/>
      <c r="K28" s="63"/>
      <c r="L28" s="63"/>
      <c r="M28" s="44">
        <f t="shared" si="1"/>
        <v>0</v>
      </c>
    </row>
    <row r="29" spans="1:13" ht="14.25">
      <c r="A29" s="37"/>
      <c r="B29" s="38"/>
      <c r="C29" s="38"/>
      <c r="D29" s="38"/>
      <c r="E29" s="38"/>
      <c r="F29" s="38"/>
      <c r="G29" s="39"/>
      <c r="H29" s="67"/>
      <c r="I29" s="67"/>
      <c r="J29" s="67"/>
      <c r="K29" s="67"/>
      <c r="L29" s="67"/>
      <c r="M29" s="41">
        <f t="shared" si="1"/>
        <v>0</v>
      </c>
    </row>
    <row r="30" spans="1:13" ht="14.25">
      <c r="A30" s="37"/>
      <c r="B30" s="38"/>
      <c r="C30" s="38"/>
      <c r="D30" s="38"/>
      <c r="E30" s="38"/>
      <c r="F30" s="38"/>
      <c r="G30" s="39"/>
      <c r="H30" s="67"/>
      <c r="I30" s="67"/>
      <c r="J30" s="67"/>
      <c r="K30" s="67"/>
      <c r="L30" s="67"/>
      <c r="M30" s="41">
        <f t="shared" si="1"/>
        <v>0</v>
      </c>
    </row>
    <row r="31" spans="1:13">
      <c r="A31" s="147" t="s">
        <v>107</v>
      </c>
      <c r="B31" s="148"/>
      <c r="C31" s="148"/>
      <c r="D31" s="148"/>
      <c r="E31" s="148"/>
      <c r="F31" s="154"/>
      <c r="G31" s="60"/>
      <c r="H31" s="60"/>
      <c r="I31" s="60"/>
      <c r="J31" s="60"/>
      <c r="K31" s="60"/>
      <c r="L31" s="60"/>
      <c r="M31" s="175">
        <f>M32+M35</f>
        <v>0</v>
      </c>
    </row>
    <row r="32" spans="1:13">
      <c r="A32" s="149" t="s">
        <v>42</v>
      </c>
      <c r="B32" s="150"/>
      <c r="C32" s="150"/>
      <c r="D32" s="150"/>
      <c r="E32" s="150"/>
      <c r="F32" s="151"/>
      <c r="G32" s="62"/>
      <c r="H32" s="63"/>
      <c r="I32" s="63"/>
      <c r="J32" s="63"/>
      <c r="K32" s="63"/>
      <c r="L32" s="63"/>
      <c r="M32" s="44">
        <f t="shared" ref="M32:M37" si="2">SUM(H32:L32)</f>
        <v>0</v>
      </c>
    </row>
    <row r="33" spans="1:13" ht="14.25">
      <c r="A33" s="37"/>
      <c r="B33" s="38"/>
      <c r="C33" s="38"/>
      <c r="D33" s="38"/>
      <c r="E33" s="38"/>
      <c r="F33" s="38"/>
      <c r="G33" s="39"/>
      <c r="H33" s="67"/>
      <c r="I33" s="67"/>
      <c r="J33" s="67"/>
      <c r="K33" s="67"/>
      <c r="L33" s="67"/>
      <c r="M33" s="41">
        <f t="shared" si="2"/>
        <v>0</v>
      </c>
    </row>
    <row r="34" spans="1:13" ht="14.25">
      <c r="A34" s="37"/>
      <c r="B34" s="38"/>
      <c r="C34" s="38"/>
      <c r="D34" s="38"/>
      <c r="E34" s="38"/>
      <c r="F34" s="38"/>
      <c r="G34" s="39"/>
      <c r="H34" s="67"/>
      <c r="I34" s="67"/>
      <c r="J34" s="67"/>
      <c r="K34" s="67"/>
      <c r="L34" s="67"/>
      <c r="M34" s="41">
        <f t="shared" si="2"/>
        <v>0</v>
      </c>
    </row>
    <row r="35" spans="1:13">
      <c r="A35" s="149" t="s">
        <v>43</v>
      </c>
      <c r="B35" s="150"/>
      <c r="C35" s="150"/>
      <c r="D35" s="150"/>
      <c r="E35" s="150"/>
      <c r="F35" s="151"/>
      <c r="G35" s="62"/>
      <c r="H35" s="63"/>
      <c r="I35" s="63"/>
      <c r="J35" s="63"/>
      <c r="K35" s="63"/>
      <c r="L35" s="63"/>
      <c r="M35" s="44">
        <f t="shared" si="2"/>
        <v>0</v>
      </c>
    </row>
    <row r="36" spans="1:13" ht="14.25">
      <c r="A36" s="37"/>
      <c r="B36" s="38"/>
      <c r="C36" s="38"/>
      <c r="D36" s="38"/>
      <c r="E36" s="38"/>
      <c r="F36" s="38"/>
      <c r="G36" s="39"/>
      <c r="H36" s="67"/>
      <c r="I36" s="67"/>
      <c r="J36" s="67"/>
      <c r="K36" s="67"/>
      <c r="L36" s="67"/>
      <c r="M36" s="41">
        <f t="shared" si="2"/>
        <v>0</v>
      </c>
    </row>
    <row r="37" spans="1:13" ht="14.25">
      <c r="A37" s="37"/>
      <c r="B37" s="38"/>
      <c r="C37" s="38"/>
      <c r="D37" s="38"/>
      <c r="E37" s="38"/>
      <c r="F37" s="38"/>
      <c r="G37" s="39"/>
      <c r="H37" s="67"/>
      <c r="I37" s="67"/>
      <c r="J37" s="67"/>
      <c r="K37" s="67"/>
      <c r="L37" s="67"/>
      <c r="M37" s="41">
        <f t="shared" si="2"/>
        <v>0</v>
      </c>
    </row>
    <row r="38" spans="1:13">
      <c r="A38" s="147" t="s">
        <v>64</v>
      </c>
      <c r="B38" s="148"/>
      <c r="C38" s="148"/>
      <c r="D38" s="148"/>
      <c r="E38" s="148"/>
      <c r="F38" s="148"/>
      <c r="G38" s="148"/>
      <c r="H38" s="148"/>
      <c r="I38" s="148"/>
      <c r="J38" s="148"/>
      <c r="K38" s="148"/>
      <c r="L38" s="154"/>
      <c r="M38" s="68">
        <f>M39</f>
        <v>0</v>
      </c>
    </row>
    <row r="39" spans="1:13" ht="14.25" customHeight="1">
      <c r="A39" s="176" t="s">
        <v>65</v>
      </c>
      <c r="B39" s="135"/>
      <c r="C39" s="135"/>
      <c r="D39" s="135"/>
      <c r="E39" s="135"/>
      <c r="F39" s="135"/>
      <c r="G39" s="69"/>
      <c r="H39" s="70"/>
      <c r="I39" s="70"/>
      <c r="J39" s="157"/>
      <c r="K39" s="158"/>
      <c r="L39" s="159"/>
      <c r="M39" s="41">
        <f>SUM(H39:L39)</f>
        <v>0</v>
      </c>
    </row>
    <row r="40" spans="1:13" ht="12.75" customHeight="1" thickBot="1">
      <c r="A40" s="152" t="s">
        <v>100</v>
      </c>
      <c r="B40" s="153"/>
      <c r="C40" s="153"/>
      <c r="D40" s="153"/>
      <c r="E40" s="153"/>
      <c r="F40" s="153"/>
      <c r="G40" s="71">
        <f>G8+G21+G31+G39</f>
        <v>0</v>
      </c>
      <c r="H40" s="71">
        <f>H8+H21+H31+H39</f>
        <v>0</v>
      </c>
      <c r="I40" s="71">
        <f>I8+I21+I31+I39</f>
        <v>0</v>
      </c>
      <c r="J40" s="71">
        <f>J8+J21+J31</f>
        <v>0</v>
      </c>
      <c r="K40" s="71">
        <f>K8+K21+K31</f>
        <v>0</v>
      </c>
      <c r="L40" s="71">
        <f>L8+L21+L31</f>
        <v>0</v>
      </c>
      <c r="M40" s="72">
        <f>M31+M21+M8+M38</f>
        <v>0</v>
      </c>
    </row>
    <row r="41" spans="1:13" ht="13.5" thickTop="1">
      <c r="G41" s="73"/>
    </row>
  </sheetData>
  <mergeCells count="29">
    <mergeCell ref="A40:F40"/>
    <mergeCell ref="A31:F31"/>
    <mergeCell ref="A32:F32"/>
    <mergeCell ref="A35:F35"/>
    <mergeCell ref="A38:L38"/>
    <mergeCell ref="A39:F39"/>
    <mergeCell ref="J39:L39"/>
    <mergeCell ref="A15:F15"/>
    <mergeCell ref="A18:F18"/>
    <mergeCell ref="A21:F21"/>
    <mergeCell ref="A22:F22"/>
    <mergeCell ref="A25:F25"/>
    <mergeCell ref="A28:F28"/>
    <mergeCell ref="J5:K5"/>
    <mergeCell ref="L5:L6"/>
    <mergeCell ref="M5:M6"/>
    <mergeCell ref="A8:F8"/>
    <mergeCell ref="A9:F9"/>
    <mergeCell ref="A12:F12"/>
    <mergeCell ref="A1:M1"/>
    <mergeCell ref="A2:M2"/>
    <mergeCell ref="A5:B6"/>
    <mergeCell ref="C5:C6"/>
    <mergeCell ref="D5:D6"/>
    <mergeCell ref="E5:E6"/>
    <mergeCell ref="F5:F6"/>
    <mergeCell ref="G5:G6"/>
    <mergeCell ref="H5:H6"/>
    <mergeCell ref="I5:I6"/>
  </mergeCells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tabSelected="1" topLeftCell="A2" workbookViewId="0">
      <selection activeCell="E23" sqref="E23:F27"/>
    </sheetView>
  </sheetViews>
  <sheetFormatPr baseColWidth="10" defaultRowHeight="12.75"/>
  <cols>
    <col min="1" max="1" width="30.7109375" customWidth="1"/>
    <col min="2" max="2" width="21.140625" customWidth="1"/>
    <col min="3" max="3" width="16.85546875" customWidth="1"/>
    <col min="4" max="4" width="15.85546875" customWidth="1"/>
    <col min="5" max="5" width="17" customWidth="1"/>
    <col min="6" max="6" width="14" customWidth="1"/>
  </cols>
  <sheetData>
    <row r="1" spans="1:7" ht="44.25" customHeight="1" thickBot="1">
      <c r="A1" s="160" t="s">
        <v>108</v>
      </c>
      <c r="B1" s="161"/>
      <c r="C1" s="161"/>
      <c r="D1" s="161"/>
      <c r="E1" s="161"/>
      <c r="F1" s="162"/>
    </row>
    <row r="2" spans="1:7" ht="13.5" thickBot="1">
      <c r="A2" s="5"/>
      <c r="B2" s="5"/>
      <c r="C2" s="5"/>
      <c r="D2" s="5"/>
      <c r="E2" s="5"/>
      <c r="F2" s="5"/>
    </row>
    <row r="3" spans="1:7" ht="18" customHeight="1" thickTop="1" thickBot="1">
      <c r="A3" s="89" t="s">
        <v>44</v>
      </c>
      <c r="B3" s="91" t="s">
        <v>45</v>
      </c>
      <c r="C3" s="93" t="s">
        <v>46</v>
      </c>
      <c r="D3" s="94"/>
      <c r="E3" s="91" t="s">
        <v>48</v>
      </c>
      <c r="F3" s="95" t="s">
        <v>49</v>
      </c>
    </row>
    <row r="4" spans="1:7" ht="16.5" customHeight="1" thickBot="1">
      <c r="A4" s="90"/>
      <c r="B4" s="92"/>
      <c r="C4" s="6" t="s">
        <v>50</v>
      </c>
      <c r="D4" s="7" t="s">
        <v>51</v>
      </c>
      <c r="E4" s="92"/>
      <c r="F4" s="96"/>
    </row>
    <row r="5" spans="1:7" ht="13.5" thickBot="1">
      <c r="A5" s="97" t="s">
        <v>53</v>
      </c>
      <c r="B5" s="98"/>
      <c r="C5" s="98"/>
      <c r="D5" s="98"/>
      <c r="E5" s="98"/>
      <c r="F5" s="99"/>
    </row>
    <row r="6" spans="1:7" ht="13.5" thickBot="1">
      <c r="A6" s="76" t="s">
        <v>109</v>
      </c>
      <c r="B6" s="9">
        <f>'PPTO PARTIDAS RUBROS-K2-EUSKADI'!I7</f>
        <v>0</v>
      </c>
      <c r="C6" s="9">
        <f>'PPTO PARTIDAS RUBROS-K2-EUSKADI'!J7</f>
        <v>0</v>
      </c>
      <c r="D6" s="9">
        <f>'PPTO PARTIDAS RUBROS-K2-EUSKADI'!K7</f>
        <v>0</v>
      </c>
      <c r="E6" s="9">
        <f>'PPTO PARTIDAS RUBROS-K2-EUSKADI'!L7</f>
        <v>0</v>
      </c>
      <c r="F6" s="16">
        <f t="shared" ref="F6:F12" si="0">SUM(B6:E6)</f>
        <v>0</v>
      </c>
    </row>
    <row r="7" spans="1:7" ht="13.5" thickBot="1">
      <c r="A7" s="76" t="s">
        <v>110</v>
      </c>
      <c r="B7" s="9">
        <f>'PPTO PARTIDAS RUBROS-K2-EUSKADI'!I10</f>
        <v>0</v>
      </c>
      <c r="C7" s="9">
        <f>'PPTO PARTIDAS RUBROS-K2-EUSKADI'!J10</f>
        <v>0</v>
      </c>
      <c r="D7" s="9">
        <f>'PPTO PARTIDAS RUBROS-K2-EUSKADI'!K10</f>
        <v>0</v>
      </c>
      <c r="E7" s="9">
        <f>'PPTO PARTIDAS RUBROS-K2-EUSKADI'!L10</f>
        <v>0</v>
      </c>
      <c r="F7" s="77">
        <f t="shared" si="0"/>
        <v>0</v>
      </c>
    </row>
    <row r="8" spans="1:7" ht="13.5" thickBot="1">
      <c r="A8" s="76" t="s">
        <v>111</v>
      </c>
      <c r="B8" s="9">
        <f>'PPTO PARTIDAS RUBROS-K2-EUSKADI'!I13</f>
        <v>0</v>
      </c>
      <c r="C8" s="9">
        <f>'PPTO PARTIDAS RUBROS-K2-EUSKADI'!J13</f>
        <v>0</v>
      </c>
      <c r="D8" s="9">
        <f>'PPTO PARTIDAS RUBROS-K2-EUSKADI'!K13</f>
        <v>0</v>
      </c>
      <c r="E8" s="9">
        <f>'PPTO PARTIDAS RUBROS-K2-EUSKADI'!L13</f>
        <v>0</v>
      </c>
      <c r="F8" s="77">
        <f t="shared" si="0"/>
        <v>0</v>
      </c>
    </row>
    <row r="9" spans="1:7" ht="13.5" thickBot="1">
      <c r="A9" s="76" t="s">
        <v>112</v>
      </c>
      <c r="B9" s="9">
        <f>'PPTO PARTIDAS RUBROS-K2-EUSKADI'!I16</f>
        <v>0</v>
      </c>
      <c r="C9" s="9">
        <f>'PPTO PARTIDAS RUBROS-K2-EUSKADI'!J16</f>
        <v>0</v>
      </c>
      <c r="D9" s="9">
        <f>'PPTO PARTIDAS RUBROS-K2-EUSKADI'!K16</f>
        <v>0</v>
      </c>
      <c r="E9" s="9">
        <f>'PPTO PARTIDAS RUBROS-K2-EUSKADI'!L16</f>
        <v>0</v>
      </c>
      <c r="F9" s="77">
        <f t="shared" si="0"/>
        <v>0</v>
      </c>
    </row>
    <row r="10" spans="1:7" ht="13.5" thickBot="1">
      <c r="A10" s="76" t="s">
        <v>113</v>
      </c>
      <c r="B10" s="9">
        <f>'PPTO PARTIDAS RUBROS-K2-EUSKADI'!I19</f>
        <v>0</v>
      </c>
      <c r="C10" s="11"/>
      <c r="D10" s="9">
        <f>'PPTO PARTIDAS RUBROS-K2-EUSKADI'!K19</f>
        <v>0</v>
      </c>
      <c r="E10" s="9">
        <f>'PPTO PARTIDAS RUBROS-K2-EUSKADI'!L19</f>
        <v>0</v>
      </c>
      <c r="F10" s="77">
        <f t="shared" si="0"/>
        <v>0</v>
      </c>
    </row>
    <row r="11" spans="1:7" ht="13.5" thickBot="1">
      <c r="A11" s="76" t="s">
        <v>114</v>
      </c>
      <c r="B11" s="9">
        <f>'PPTO PARTIDAS RUBROS-K2-EUSKADI'!I22</f>
        <v>0</v>
      </c>
      <c r="C11" s="11"/>
      <c r="D11" s="9">
        <f>'PPTO PARTIDAS RUBROS-K2-EUSKADI'!K22</f>
        <v>0</v>
      </c>
      <c r="E11" s="9">
        <f>'PPTO PARTIDAS RUBROS-K2-EUSKADI'!L22</f>
        <v>0</v>
      </c>
      <c r="F11" s="77">
        <f t="shared" si="0"/>
        <v>0</v>
      </c>
    </row>
    <row r="12" spans="1:7" ht="13.5" thickBot="1">
      <c r="A12" s="12" t="s">
        <v>63</v>
      </c>
      <c r="B12" s="13">
        <f>SUM(B6:B11)</f>
        <v>0</v>
      </c>
      <c r="C12" s="13">
        <f>SUM(C6:C11)</f>
        <v>0</v>
      </c>
      <c r="D12" s="13">
        <f>SUM(D6:D11)</f>
        <v>0</v>
      </c>
      <c r="E12" s="13">
        <f>SUM(E6:E11)</f>
        <v>0</v>
      </c>
      <c r="F12" s="78">
        <f t="shared" si="0"/>
        <v>0</v>
      </c>
      <c r="G12" s="15"/>
    </row>
    <row r="13" spans="1:7" ht="13.5" thickBot="1">
      <c r="A13" s="97" t="s">
        <v>64</v>
      </c>
      <c r="B13" s="98"/>
      <c r="C13" s="98"/>
      <c r="D13" s="98"/>
      <c r="E13" s="98"/>
      <c r="F13" s="99"/>
    </row>
    <row r="14" spans="1:7" ht="26.25" thickBot="1">
      <c r="A14" s="8" t="s">
        <v>65</v>
      </c>
      <c r="B14" s="9">
        <f>'PPTO PARTIDAS RUBROS-K2-EUSKADI'!I27</f>
        <v>0</v>
      </c>
      <c r="C14" s="16"/>
      <c r="D14" s="9">
        <f>'PPTO PARTIDAS RUBROS-K2-EUSKADI'!K27</f>
        <v>0</v>
      </c>
      <c r="E14" s="16"/>
      <c r="F14" s="16">
        <f>B14+D14</f>
        <v>0</v>
      </c>
    </row>
    <row r="15" spans="1:7" ht="26.25" thickBot="1">
      <c r="A15" s="12" t="s">
        <v>66</v>
      </c>
      <c r="B15" s="13">
        <f>B14</f>
        <v>0</v>
      </c>
      <c r="C15" s="17"/>
      <c r="D15" s="13">
        <f>D14</f>
        <v>0</v>
      </c>
      <c r="E15" s="17"/>
      <c r="F15" s="78">
        <f>SUM(B15:B15)</f>
        <v>0</v>
      </c>
    </row>
    <row r="16" spans="1:7" ht="13.5" thickBot="1">
      <c r="A16" s="12" t="s">
        <v>67</v>
      </c>
      <c r="B16" s="18">
        <f>B12+B15</f>
        <v>0</v>
      </c>
      <c r="C16" s="18">
        <f>C12</f>
        <v>0</v>
      </c>
      <c r="D16" s="18">
        <f>D12+D15</f>
        <v>0</v>
      </c>
      <c r="E16" s="18">
        <f>E12</f>
        <v>0</v>
      </c>
      <c r="F16" s="79">
        <f>SUM(B16:E16)</f>
        <v>0</v>
      </c>
    </row>
    <row r="17" spans="1:6" ht="13.5" thickBot="1">
      <c r="A17" s="20" t="s">
        <v>68</v>
      </c>
      <c r="B17" s="21">
        <f>IF($F$16&gt;0,B16/$F$16,0)</f>
        <v>0</v>
      </c>
      <c r="C17" s="21">
        <f>IF($F$16&gt;0,C16/$F$16,0)</f>
        <v>0</v>
      </c>
      <c r="D17" s="21">
        <f>IF($F$16&gt;0,D16/$F$16,0)</f>
        <v>0</v>
      </c>
      <c r="E17" s="21">
        <f>IF($F$16&gt;0,E16/$F$16,0)</f>
        <v>0</v>
      </c>
      <c r="F17" s="80">
        <f>IF($F$16&gt;0,F16/$F$16,0)</f>
        <v>0</v>
      </c>
    </row>
    <row r="18" spans="1:6" ht="14.25" thickTop="1" thickBot="1">
      <c r="A18" s="23"/>
      <c r="B18" s="24"/>
      <c r="C18" s="25"/>
      <c r="D18" s="25"/>
      <c r="E18" s="25"/>
      <c r="F18" s="26"/>
    </row>
    <row r="19" spans="1:6" ht="31.5" customHeight="1" thickBot="1">
      <c r="A19" s="100" t="s">
        <v>115</v>
      </c>
      <c r="B19" s="101"/>
      <c r="C19" s="101"/>
      <c r="D19" s="101"/>
      <c r="E19" s="101"/>
      <c r="F19" s="102"/>
    </row>
    <row r="20" spans="1:6" ht="13.5" thickBot="1"/>
    <row r="21" spans="1:6" ht="18.75" thickBot="1">
      <c r="A21" s="103" t="s">
        <v>70</v>
      </c>
      <c r="B21" s="104"/>
      <c r="C21" s="104"/>
      <c r="D21" s="104"/>
      <c r="E21" s="104"/>
      <c r="F21" s="105"/>
    </row>
    <row r="22" spans="1:6" ht="15.75" customHeight="1">
      <c r="A22" s="106"/>
      <c r="B22" s="106"/>
      <c r="C22" s="106" t="s">
        <v>76</v>
      </c>
      <c r="D22" s="106"/>
      <c r="E22" s="106" t="s">
        <v>77</v>
      </c>
      <c r="F22" s="106"/>
    </row>
    <row r="23" spans="1:6" ht="31.5" customHeight="1">
      <c r="A23" s="107" t="s">
        <v>71</v>
      </c>
      <c r="B23" s="107"/>
      <c r="C23" s="108">
        <v>600000</v>
      </c>
      <c r="D23" s="108"/>
      <c r="E23" s="109" t="str">
        <f>IF(B16&gt;C23,"OKERRA","ZUZENA")</f>
        <v>ZUZENA</v>
      </c>
      <c r="F23" s="109"/>
    </row>
    <row r="24" spans="1:6" ht="40.5" customHeight="1">
      <c r="A24" s="110" t="s">
        <v>72</v>
      </c>
      <c r="B24" s="110"/>
      <c r="C24" s="111">
        <f>F16*0.8</f>
        <v>0</v>
      </c>
      <c r="D24" s="111"/>
      <c r="E24" s="111" t="str">
        <f>IF(B16&gt;C24,"OKERRA","ZUZENA")</f>
        <v>ZUZENA</v>
      </c>
      <c r="F24" s="111"/>
    </row>
    <row r="25" spans="1:6" ht="36.75" customHeight="1">
      <c r="A25" s="107" t="s">
        <v>116</v>
      </c>
      <c r="B25" s="107"/>
      <c r="C25" s="108">
        <f>F16*0.85</f>
        <v>0</v>
      </c>
      <c r="D25" s="108"/>
      <c r="E25" s="109" t="str">
        <f>IF((B7&gt;C25),"OKERRA","ZUZENA")</f>
        <v>ZUZENA</v>
      </c>
      <c r="F25" s="109"/>
    </row>
    <row r="26" spans="1:6" ht="38.25" customHeight="1">
      <c r="A26" s="110" t="s">
        <v>117</v>
      </c>
      <c r="B26" s="110"/>
      <c r="C26" s="111">
        <f>F12*0.05</f>
        <v>0</v>
      </c>
      <c r="D26" s="111"/>
      <c r="E26" s="111" t="str">
        <f>IF(F11&gt;C26,"OKERRA","ZUZENA")</f>
        <v>ZUZENA</v>
      </c>
      <c r="F26" s="111"/>
    </row>
    <row r="27" spans="1:6" ht="27.75" customHeight="1">
      <c r="A27" s="107" t="s">
        <v>75</v>
      </c>
      <c r="B27" s="107"/>
      <c r="C27" s="108">
        <f>IF(B12&lt;90000,B12*0.09,IF(B12&gt;180000,((B12-180000)*0.05+14400),((B12-90000)*0.07+8100)))</f>
        <v>0</v>
      </c>
      <c r="D27" s="108"/>
      <c r="E27" s="109" t="str">
        <f>IF(F15&gt;C27,"OKERRA","ZUZENA")</f>
        <v>ZUZENA</v>
      </c>
      <c r="F27" s="109"/>
    </row>
    <row r="28" spans="1:6">
      <c r="A28" s="27"/>
      <c r="B28" s="27"/>
      <c r="C28" s="27"/>
      <c r="D28" s="27"/>
      <c r="E28" s="27"/>
      <c r="F28" s="27"/>
    </row>
  </sheetData>
  <sheetProtection password="C4A7" sheet="1" objects="1" scenarios="1" selectLockedCells="1" selectUnlockedCells="1"/>
  <mergeCells count="28">
    <mergeCell ref="A27:B27"/>
    <mergeCell ref="C27:D27"/>
    <mergeCell ref="E27:F27"/>
    <mergeCell ref="A25:B25"/>
    <mergeCell ref="C25:D25"/>
    <mergeCell ref="E25:F25"/>
    <mergeCell ref="A26:B26"/>
    <mergeCell ref="C26:D26"/>
    <mergeCell ref="E26:F26"/>
    <mergeCell ref="A23:B23"/>
    <mergeCell ref="C23:D23"/>
    <mergeCell ref="E23:F23"/>
    <mergeCell ref="A24:B24"/>
    <mergeCell ref="C24:D24"/>
    <mergeCell ref="E24:F24"/>
    <mergeCell ref="A5:F5"/>
    <mergeCell ref="A13:F13"/>
    <mergeCell ref="A19:F19"/>
    <mergeCell ref="A21:F21"/>
    <mergeCell ref="A22:B22"/>
    <mergeCell ref="C22:D22"/>
    <mergeCell ref="E22:F22"/>
    <mergeCell ref="A1:F1"/>
    <mergeCell ref="A3:A4"/>
    <mergeCell ref="B3:B4"/>
    <mergeCell ref="C3:D3"/>
    <mergeCell ref="E3:E4"/>
    <mergeCell ref="F3:F4"/>
  </mergeCells>
  <conditionalFormatting sqref="E25">
    <cfRule type="cellIs" dxfId="5" priority="3" stopIfTrue="1" operator="equal">
      <formula>"CORRECTO"</formula>
    </cfRule>
    <cfRule type="cellIs" dxfId="4" priority="4" stopIfTrue="1" operator="equal">
      <formula>"NO CUMPLE"</formula>
    </cfRule>
  </conditionalFormatting>
  <conditionalFormatting sqref="E23">
    <cfRule type="cellIs" dxfId="3" priority="5" stopIfTrue="1" operator="equal">
      <formula>"CORRECTO"</formula>
    </cfRule>
    <cfRule type="cellIs" dxfId="2" priority="6" stopIfTrue="1" operator="equal">
      <formula>"NO CUMPLE"</formula>
    </cfRule>
  </conditionalFormatting>
  <conditionalFormatting sqref="E27">
    <cfRule type="cellIs" dxfId="1" priority="1" stopIfTrue="1" operator="equal">
      <formula>"CORRECTO"</formula>
    </cfRule>
    <cfRule type="cellIs" dxfId="0" priority="2" stopIfTrue="1" operator="equal">
      <formula>"NO CUMPLE"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30"/>
  <sheetViews>
    <sheetView topLeftCell="C1" workbookViewId="0">
      <selection activeCell="C1" sqref="A1:IV65536"/>
    </sheetView>
  </sheetViews>
  <sheetFormatPr baseColWidth="10" defaultRowHeight="12.75"/>
  <cols>
    <col min="1" max="1" width="15.7109375" customWidth="1"/>
    <col min="2" max="2" width="9.140625" bestFit="1" customWidth="1"/>
    <col min="3" max="3" width="34.140625" customWidth="1"/>
    <col min="4" max="5" width="9.7109375" customWidth="1"/>
    <col min="6" max="6" width="11.85546875" customWidth="1"/>
    <col min="7" max="7" width="10.140625" customWidth="1"/>
    <col min="8" max="8" width="12" customWidth="1"/>
    <col min="9" max="9" width="10.140625" customWidth="1"/>
    <col min="10" max="10" width="13" customWidth="1"/>
    <col min="11" max="11" width="14" customWidth="1"/>
    <col min="12" max="12" width="12.7109375" customWidth="1"/>
    <col min="13" max="13" width="13" customWidth="1"/>
  </cols>
  <sheetData>
    <row r="1" spans="1:15" ht="37.5" customHeight="1" thickBot="1">
      <c r="B1" s="88" t="s">
        <v>78</v>
      </c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4"/>
      <c r="N1" s="28"/>
      <c r="O1" s="29"/>
    </row>
    <row r="2" spans="1:15" ht="16.5" customHeight="1"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29"/>
    </row>
    <row r="3" spans="1:15" ht="13.5" thickBot="1"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</row>
    <row r="4" spans="1:15" ht="31.5" customHeight="1" thickTop="1">
      <c r="B4" s="115" t="s">
        <v>80</v>
      </c>
      <c r="C4" s="116"/>
      <c r="D4" s="119" t="s">
        <v>81</v>
      </c>
      <c r="E4" s="120" t="s">
        <v>82</v>
      </c>
      <c r="F4" s="122" t="s">
        <v>118</v>
      </c>
      <c r="G4" s="120" t="s">
        <v>84</v>
      </c>
      <c r="H4" s="122" t="s">
        <v>86</v>
      </c>
      <c r="I4" s="119" t="s">
        <v>24</v>
      </c>
      <c r="J4" s="177" t="s">
        <v>46</v>
      </c>
      <c r="K4" s="125"/>
      <c r="L4" s="165" t="s">
        <v>48</v>
      </c>
      <c r="M4" s="95" t="s">
        <v>49</v>
      </c>
    </row>
    <row r="5" spans="1:15" ht="29.25" customHeight="1" thickBot="1">
      <c r="B5" s="117"/>
      <c r="C5" s="118"/>
      <c r="D5" s="118"/>
      <c r="E5" s="121"/>
      <c r="F5" s="123"/>
      <c r="G5" s="121"/>
      <c r="H5" s="123"/>
      <c r="I5" s="178"/>
      <c r="J5" s="167" t="s">
        <v>50</v>
      </c>
      <c r="K5" s="179" t="s">
        <v>51</v>
      </c>
      <c r="L5" s="168"/>
      <c r="M5" s="96"/>
      <c r="N5" s="81"/>
    </row>
    <row r="6" spans="1:15" ht="15" customHeight="1" thickBot="1">
      <c r="B6" s="126" t="s">
        <v>53</v>
      </c>
      <c r="C6" s="127"/>
      <c r="D6" s="127"/>
      <c r="E6" s="127"/>
      <c r="F6" s="127"/>
      <c r="G6" s="127"/>
      <c r="H6" s="127"/>
      <c r="I6" s="127"/>
      <c r="J6" s="127"/>
      <c r="K6" s="127"/>
      <c r="L6" s="127"/>
      <c r="M6" s="128"/>
      <c r="N6" s="81"/>
    </row>
    <row r="7" spans="1:15">
      <c r="B7" s="34" t="s">
        <v>25</v>
      </c>
      <c r="C7" s="129" t="s">
        <v>119</v>
      </c>
      <c r="D7" s="129"/>
      <c r="E7" s="129"/>
      <c r="F7" s="129"/>
      <c r="G7" s="129"/>
      <c r="H7" s="35">
        <f>SUM(H8:H9)</f>
        <v>0</v>
      </c>
      <c r="I7" s="35">
        <f>SUM(I8:I9)</f>
        <v>0</v>
      </c>
      <c r="J7" s="35">
        <f>SUM(J8:J9)</f>
        <v>0</v>
      </c>
      <c r="K7" s="35">
        <f>SUM(K8:K9)</f>
        <v>0</v>
      </c>
      <c r="L7" s="35">
        <f>SUM(L8:L9)</f>
        <v>0</v>
      </c>
      <c r="M7" s="82">
        <f t="shared" ref="M7:M25" si="0">SUM(I7:L7)</f>
        <v>0</v>
      </c>
      <c r="N7" s="81"/>
    </row>
    <row r="8" spans="1:15" ht="13.5" thickBot="1">
      <c r="B8" s="37"/>
      <c r="C8" s="38"/>
      <c r="D8" s="38"/>
      <c r="E8" s="38"/>
      <c r="F8" s="38"/>
      <c r="G8" s="38"/>
      <c r="H8" s="39"/>
      <c r="I8" s="40"/>
      <c r="J8" s="40"/>
      <c r="K8" s="40"/>
      <c r="L8" s="40"/>
      <c r="M8" s="41">
        <f t="shared" si="0"/>
        <v>0</v>
      </c>
      <c r="N8" s="81"/>
    </row>
    <row r="9" spans="1:15" ht="13.5" thickBot="1">
      <c r="A9" s="42" t="s">
        <v>88</v>
      </c>
      <c r="B9" s="37"/>
      <c r="C9" s="38"/>
      <c r="D9" s="38"/>
      <c r="E9" s="38"/>
      <c r="F9" s="38"/>
      <c r="G9" s="38"/>
      <c r="H9" s="39"/>
      <c r="I9" s="40"/>
      <c r="J9" s="40"/>
      <c r="K9" s="40"/>
      <c r="L9" s="40"/>
      <c r="M9" s="41">
        <f t="shared" si="0"/>
        <v>0</v>
      </c>
      <c r="N9" s="81"/>
    </row>
    <row r="10" spans="1:15">
      <c r="B10" s="43" t="s">
        <v>26</v>
      </c>
      <c r="C10" s="130" t="s">
        <v>120</v>
      </c>
      <c r="D10" s="130"/>
      <c r="E10" s="130"/>
      <c r="F10" s="130"/>
      <c r="G10" s="130"/>
      <c r="H10" s="35">
        <f>SUM(H11:H12)</f>
        <v>0</v>
      </c>
      <c r="I10" s="35">
        <f>SUM(I11:I12)</f>
        <v>0</v>
      </c>
      <c r="J10" s="35">
        <f>SUM(J11:J12)</f>
        <v>0</v>
      </c>
      <c r="K10" s="35">
        <f>SUM(K11:K12)</f>
        <v>0</v>
      </c>
      <c r="L10" s="35">
        <f>SUM(L11:L12)</f>
        <v>0</v>
      </c>
      <c r="M10" s="44">
        <f t="shared" si="0"/>
        <v>0</v>
      </c>
      <c r="N10" s="81"/>
    </row>
    <row r="11" spans="1:15" ht="13.5" thickBot="1">
      <c r="B11" s="37"/>
      <c r="C11" s="38"/>
      <c r="D11" s="38"/>
      <c r="E11" s="38"/>
      <c r="F11" s="38"/>
      <c r="G11" s="38"/>
      <c r="H11" s="39"/>
      <c r="I11" s="40"/>
      <c r="J11" s="40"/>
      <c r="K11" s="40"/>
      <c r="L11" s="40"/>
      <c r="M11" s="41">
        <f t="shared" si="0"/>
        <v>0</v>
      </c>
      <c r="N11" s="81"/>
    </row>
    <row r="12" spans="1:15" ht="13.5" thickBot="1">
      <c r="A12" s="42" t="s">
        <v>88</v>
      </c>
      <c r="B12" s="37"/>
      <c r="C12" s="38"/>
      <c r="D12" s="38"/>
      <c r="E12" s="38"/>
      <c r="F12" s="38"/>
      <c r="G12" s="38"/>
      <c r="H12" s="39"/>
      <c r="I12" s="40"/>
      <c r="J12" s="40"/>
      <c r="K12" s="40"/>
      <c r="L12" s="40"/>
      <c r="M12" s="41">
        <f t="shared" si="0"/>
        <v>0</v>
      </c>
      <c r="N12" s="81"/>
    </row>
    <row r="13" spans="1:15">
      <c r="B13" s="43" t="s">
        <v>27</v>
      </c>
      <c r="C13" s="130" t="s">
        <v>121</v>
      </c>
      <c r="D13" s="130"/>
      <c r="E13" s="130"/>
      <c r="F13" s="130"/>
      <c r="G13" s="130"/>
      <c r="H13" s="35">
        <f>SUM(H14:H15)</f>
        <v>0</v>
      </c>
      <c r="I13" s="35">
        <f>SUM(I14:I15)</f>
        <v>0</v>
      </c>
      <c r="J13" s="35">
        <f>SUM(J14:J15)</f>
        <v>0</v>
      </c>
      <c r="K13" s="35">
        <f>SUM(K14:K15)</f>
        <v>0</v>
      </c>
      <c r="L13" s="35">
        <f>SUM(L14:L15)</f>
        <v>0</v>
      </c>
      <c r="M13" s="44">
        <f t="shared" si="0"/>
        <v>0</v>
      </c>
      <c r="N13" s="81"/>
    </row>
    <row r="14" spans="1:15" ht="13.5" thickBot="1">
      <c r="B14" s="37"/>
      <c r="C14" s="38"/>
      <c r="D14" s="38"/>
      <c r="E14" s="38"/>
      <c r="F14" s="38"/>
      <c r="G14" s="38"/>
      <c r="H14" s="39"/>
      <c r="I14" s="40"/>
      <c r="J14" s="40"/>
      <c r="K14" s="40"/>
      <c r="L14" s="40"/>
      <c r="M14" s="41">
        <f t="shared" si="0"/>
        <v>0</v>
      </c>
      <c r="N14" s="81"/>
    </row>
    <row r="15" spans="1:15" ht="13.5" thickBot="1">
      <c r="A15" s="42" t="s">
        <v>88</v>
      </c>
      <c r="B15" s="37"/>
      <c r="C15" s="38"/>
      <c r="D15" s="38"/>
      <c r="E15" s="38"/>
      <c r="F15" s="38"/>
      <c r="G15" s="38"/>
      <c r="H15" s="39"/>
      <c r="I15" s="40"/>
      <c r="J15" s="40"/>
      <c r="K15" s="40"/>
      <c r="L15" s="40"/>
      <c r="M15" s="41">
        <f t="shared" si="0"/>
        <v>0</v>
      </c>
      <c r="N15" s="81"/>
    </row>
    <row r="16" spans="1:15">
      <c r="B16" s="43" t="s">
        <v>28</v>
      </c>
      <c r="C16" s="130" t="s">
        <v>122</v>
      </c>
      <c r="D16" s="130"/>
      <c r="E16" s="130"/>
      <c r="F16" s="130"/>
      <c r="G16" s="130"/>
      <c r="H16" s="35">
        <f>SUM(H17:H18)</f>
        <v>0</v>
      </c>
      <c r="I16" s="35">
        <f>SUM(I17:I18)</f>
        <v>0</v>
      </c>
      <c r="J16" s="35">
        <f>SUM(J17:J18)</f>
        <v>0</v>
      </c>
      <c r="K16" s="35">
        <f>SUM(K17:K18)</f>
        <v>0</v>
      </c>
      <c r="L16" s="35">
        <f>SUM(L17:L18)</f>
        <v>0</v>
      </c>
      <c r="M16" s="44">
        <f t="shared" si="0"/>
        <v>0</v>
      </c>
      <c r="N16" s="81"/>
    </row>
    <row r="17" spans="1:14" ht="13.5" thickBot="1">
      <c r="B17" s="37"/>
      <c r="C17" s="38"/>
      <c r="D17" s="38"/>
      <c r="E17" s="38"/>
      <c r="F17" s="38"/>
      <c r="G17" s="38"/>
      <c r="H17" s="39"/>
      <c r="I17" s="40"/>
      <c r="J17" s="40"/>
      <c r="K17" s="40"/>
      <c r="L17" s="40"/>
      <c r="M17" s="41">
        <f t="shared" si="0"/>
        <v>0</v>
      </c>
      <c r="N17" s="81"/>
    </row>
    <row r="18" spans="1:14" ht="13.5" thickBot="1">
      <c r="A18" s="42" t="s">
        <v>88</v>
      </c>
      <c r="B18" s="37"/>
      <c r="C18" s="38"/>
      <c r="D18" s="38"/>
      <c r="E18" s="38"/>
      <c r="F18" s="38"/>
      <c r="G18" s="38"/>
      <c r="H18" s="39"/>
      <c r="I18" s="40"/>
      <c r="J18" s="40"/>
      <c r="K18" s="40"/>
      <c r="L18" s="40"/>
      <c r="M18" s="41">
        <f t="shared" si="0"/>
        <v>0</v>
      </c>
      <c r="N18" s="81"/>
    </row>
    <row r="19" spans="1:14">
      <c r="B19" s="43" t="s">
        <v>29</v>
      </c>
      <c r="C19" s="130" t="s">
        <v>123</v>
      </c>
      <c r="D19" s="130"/>
      <c r="E19" s="130"/>
      <c r="F19" s="130"/>
      <c r="G19" s="130"/>
      <c r="H19" s="35">
        <f>SUM(H20:H21)</f>
        <v>0</v>
      </c>
      <c r="I19" s="35">
        <f>SUM(I20:I21)</f>
        <v>0</v>
      </c>
      <c r="J19" s="35" t="s">
        <v>92</v>
      </c>
      <c r="K19" s="35">
        <f>SUM(K20:K21)</f>
        <v>0</v>
      </c>
      <c r="L19" s="35">
        <f>SUM(L20:L21)</f>
        <v>0</v>
      </c>
      <c r="M19" s="44">
        <f t="shared" ref="M19:M24" si="1">I19+K19+L19</f>
        <v>0</v>
      </c>
      <c r="N19" s="81"/>
    </row>
    <row r="20" spans="1:14" ht="13.5" thickBot="1">
      <c r="B20" s="37"/>
      <c r="C20" s="38"/>
      <c r="D20" s="38"/>
      <c r="E20" s="38"/>
      <c r="F20" s="38"/>
      <c r="G20" s="38"/>
      <c r="H20" s="39"/>
      <c r="I20" s="40"/>
      <c r="J20" s="45"/>
      <c r="K20" s="40"/>
      <c r="L20" s="40"/>
      <c r="M20" s="41">
        <f t="shared" si="1"/>
        <v>0</v>
      </c>
      <c r="N20" s="81"/>
    </row>
    <row r="21" spans="1:14" ht="13.5" thickBot="1">
      <c r="A21" s="42" t="s">
        <v>88</v>
      </c>
      <c r="B21" s="37"/>
      <c r="C21" s="38"/>
      <c r="D21" s="38"/>
      <c r="E21" s="38"/>
      <c r="F21" s="38"/>
      <c r="G21" s="38"/>
      <c r="H21" s="39"/>
      <c r="I21" s="40"/>
      <c r="J21" s="45"/>
      <c r="K21" s="40"/>
      <c r="L21" s="40"/>
      <c r="M21" s="41">
        <f t="shared" si="1"/>
        <v>0</v>
      </c>
      <c r="N21" s="81"/>
    </row>
    <row r="22" spans="1:14">
      <c r="B22" s="43" t="s">
        <v>124</v>
      </c>
      <c r="C22" s="130" t="s">
        <v>125</v>
      </c>
      <c r="D22" s="130"/>
      <c r="E22" s="130"/>
      <c r="F22" s="130"/>
      <c r="G22" s="130"/>
      <c r="H22" s="35">
        <f>SUM(H23:H24)</f>
        <v>0</v>
      </c>
      <c r="I22" s="35">
        <f>SUM(I23:I24)</f>
        <v>0</v>
      </c>
      <c r="J22" s="35" t="s">
        <v>92</v>
      </c>
      <c r="K22" s="35">
        <f>SUM(K23:K24)</f>
        <v>0</v>
      </c>
      <c r="L22" s="35">
        <f>SUM(L23:L24)</f>
        <v>0</v>
      </c>
      <c r="M22" s="44">
        <f t="shared" si="1"/>
        <v>0</v>
      </c>
      <c r="N22" s="81"/>
    </row>
    <row r="23" spans="1:14" ht="13.5" thickBot="1">
      <c r="B23" s="37"/>
      <c r="C23" s="38"/>
      <c r="D23" s="38"/>
      <c r="E23" s="38"/>
      <c r="F23" s="38"/>
      <c r="G23" s="38"/>
      <c r="H23" s="39"/>
      <c r="I23" s="40"/>
      <c r="J23" s="45"/>
      <c r="K23" s="40"/>
      <c r="L23" s="40"/>
      <c r="M23" s="41">
        <f t="shared" si="1"/>
        <v>0</v>
      </c>
      <c r="N23" s="81"/>
    </row>
    <row r="24" spans="1:14" ht="13.5" thickBot="1">
      <c r="A24" s="42" t="s">
        <v>88</v>
      </c>
      <c r="B24" s="37"/>
      <c r="C24" s="38"/>
      <c r="D24" s="38"/>
      <c r="E24" s="38"/>
      <c r="F24" s="38"/>
      <c r="G24" s="38"/>
      <c r="H24" s="39"/>
      <c r="I24" s="40"/>
      <c r="J24" s="45"/>
      <c r="K24" s="40"/>
      <c r="L24" s="40"/>
      <c r="M24" s="41">
        <f t="shared" si="1"/>
        <v>0</v>
      </c>
      <c r="N24" s="81"/>
    </row>
    <row r="25" spans="1:14" ht="15" customHeight="1" thickBot="1">
      <c r="B25" s="133" t="s">
        <v>98</v>
      </c>
      <c r="C25" s="134"/>
      <c r="D25" s="134"/>
      <c r="E25" s="134"/>
      <c r="F25" s="134"/>
      <c r="G25" s="134"/>
      <c r="H25" s="46">
        <f>H7+H10+H13+H16+H19+H22</f>
        <v>0</v>
      </c>
      <c r="I25" s="46">
        <f>I7+I10+I13+I16+I19+I22</f>
        <v>0</v>
      </c>
      <c r="J25" s="46">
        <f>J7+J10+J13+J16</f>
        <v>0</v>
      </c>
      <c r="K25" s="46">
        <f>K7+K10+K13+K16+K19+K22</f>
        <v>0</v>
      </c>
      <c r="L25" s="46">
        <f>L7+L10+L13+L16+L19+L22</f>
        <v>0</v>
      </c>
      <c r="M25" s="47">
        <f t="shared" si="0"/>
        <v>0</v>
      </c>
      <c r="N25" s="83"/>
    </row>
    <row r="26" spans="1:14" ht="15" customHeight="1" thickBot="1">
      <c r="B26" s="126" t="s">
        <v>64</v>
      </c>
      <c r="C26" s="127"/>
      <c r="D26" s="127"/>
      <c r="E26" s="127"/>
      <c r="F26" s="127"/>
      <c r="G26" s="127"/>
      <c r="H26" s="127"/>
      <c r="I26" s="127"/>
      <c r="J26" s="127"/>
      <c r="K26" s="127"/>
      <c r="L26" s="127"/>
      <c r="M26" s="128"/>
      <c r="N26" s="81"/>
    </row>
    <row r="27" spans="1:14" ht="15" customHeight="1">
      <c r="B27" s="84" t="s">
        <v>34</v>
      </c>
      <c r="C27" s="156" t="s">
        <v>65</v>
      </c>
      <c r="D27" s="156"/>
      <c r="E27" s="156"/>
      <c r="F27" s="156"/>
      <c r="G27" s="156"/>
      <c r="H27" s="69">
        <v>1</v>
      </c>
      <c r="I27" s="85"/>
      <c r="J27" s="86"/>
      <c r="K27" s="85"/>
      <c r="L27" s="87"/>
      <c r="M27" s="82">
        <f>SUM(I27:L27)</f>
        <v>0</v>
      </c>
      <c r="N27" s="81"/>
    </row>
    <row r="28" spans="1:14">
      <c r="B28" s="139" t="s">
        <v>99</v>
      </c>
      <c r="C28" s="140"/>
      <c r="D28" s="140"/>
      <c r="E28" s="140"/>
      <c r="F28" s="140"/>
      <c r="G28" s="140"/>
      <c r="H28" s="46">
        <f>H27</f>
        <v>1</v>
      </c>
      <c r="I28" s="46">
        <f>I27</f>
        <v>0</v>
      </c>
      <c r="J28" s="46"/>
      <c r="K28" s="46">
        <f>K27</f>
        <v>0</v>
      </c>
      <c r="L28" s="46"/>
      <c r="M28" s="47">
        <f>SUM(I28:L28)</f>
        <v>0</v>
      </c>
      <c r="N28" s="81"/>
    </row>
    <row r="29" spans="1:14" ht="17.25" customHeight="1" thickBot="1">
      <c r="B29" s="131" t="s">
        <v>100</v>
      </c>
      <c r="C29" s="132"/>
      <c r="D29" s="132"/>
      <c r="E29" s="132"/>
      <c r="F29" s="132"/>
      <c r="G29" s="132"/>
      <c r="H29" s="50">
        <f>H25+H28</f>
        <v>1</v>
      </c>
      <c r="I29" s="50">
        <f>I25+I28</f>
        <v>0</v>
      </c>
      <c r="J29" s="50">
        <f>J25</f>
        <v>0</v>
      </c>
      <c r="K29" s="50">
        <f>K25+K28</f>
        <v>0</v>
      </c>
      <c r="L29" s="50">
        <f>L25</f>
        <v>0</v>
      </c>
      <c r="M29" s="51">
        <f>SUM(I29:L29)</f>
        <v>0</v>
      </c>
      <c r="N29" s="81"/>
    </row>
    <row r="30" spans="1:14" ht="13.5" thickTop="1">
      <c r="A30" s="29"/>
      <c r="B30" s="29"/>
    </row>
  </sheetData>
  <mergeCells count="23">
    <mergeCell ref="B29:G29"/>
    <mergeCell ref="C19:G19"/>
    <mergeCell ref="C22:G22"/>
    <mergeCell ref="B25:G25"/>
    <mergeCell ref="B26:M26"/>
    <mergeCell ref="C27:G27"/>
    <mergeCell ref="B28:G28"/>
    <mergeCell ref="M4:M5"/>
    <mergeCell ref="B6:M6"/>
    <mergeCell ref="C7:G7"/>
    <mergeCell ref="C10:G10"/>
    <mergeCell ref="C13:G13"/>
    <mergeCell ref="C16:G16"/>
    <mergeCell ref="B1:M1"/>
    <mergeCell ref="B4:C5"/>
    <mergeCell ref="D4:D5"/>
    <mergeCell ref="E4:E5"/>
    <mergeCell ref="F4:F5"/>
    <mergeCell ref="G4:G5"/>
    <mergeCell ref="H4:H5"/>
    <mergeCell ref="I4:I5"/>
    <mergeCell ref="J4:K4"/>
    <mergeCell ref="L4:L5"/>
  </mergeCells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40"/>
  <sheetViews>
    <sheetView workbookViewId="0">
      <selection sqref="A1:IV65536"/>
    </sheetView>
  </sheetViews>
  <sheetFormatPr baseColWidth="10" defaultRowHeight="12.75"/>
  <cols>
    <col min="1" max="1" width="12" customWidth="1"/>
    <col min="2" max="2" width="44.28515625" customWidth="1"/>
    <col min="3" max="3" width="12" customWidth="1"/>
    <col min="4" max="4" width="15.5703125" customWidth="1"/>
    <col min="5" max="6" width="12" customWidth="1"/>
    <col min="7" max="7" width="8.7109375" bestFit="1" customWidth="1"/>
    <col min="8" max="8" width="14.7109375" customWidth="1"/>
    <col min="9" max="9" width="16.5703125" customWidth="1"/>
    <col min="10" max="10" width="15.7109375" customWidth="1"/>
    <col min="11" max="11" width="13" customWidth="1"/>
  </cols>
  <sheetData>
    <row r="1" spans="1:13" ht="47.25" customHeight="1" thickBot="1">
      <c r="A1" s="88" t="s">
        <v>101</v>
      </c>
      <c r="B1" s="113"/>
      <c r="C1" s="113"/>
      <c r="D1" s="113"/>
      <c r="E1" s="113"/>
      <c r="F1" s="113"/>
      <c r="G1" s="113"/>
      <c r="H1" s="113"/>
      <c r="I1" s="113"/>
      <c r="J1" s="113"/>
      <c r="K1" s="114"/>
      <c r="L1" s="28"/>
      <c r="M1" s="29"/>
    </row>
    <row r="2" spans="1:13" ht="15.75">
      <c r="A2" s="142"/>
      <c r="B2" s="142"/>
      <c r="C2" s="142"/>
      <c r="D2" s="142"/>
      <c r="E2" s="142"/>
      <c r="F2" s="142"/>
      <c r="G2" s="142"/>
      <c r="H2" s="142"/>
      <c r="I2" s="142"/>
      <c r="J2" s="142"/>
      <c r="K2" s="142"/>
    </row>
    <row r="3" spans="1:13" ht="13.5" thickBot="1">
      <c r="A3" s="54"/>
      <c r="B3" s="54"/>
      <c r="C3" s="54"/>
      <c r="D3" s="54"/>
      <c r="E3" s="54"/>
      <c r="F3" s="55"/>
      <c r="G3" s="54"/>
      <c r="H3" s="54"/>
      <c r="I3" s="54"/>
      <c r="J3" s="54"/>
      <c r="K3" s="54"/>
    </row>
    <row r="4" spans="1:13" ht="24.75" customHeight="1" thickTop="1">
      <c r="A4" s="115" t="s">
        <v>103</v>
      </c>
      <c r="B4" s="116"/>
      <c r="C4" s="120" t="s">
        <v>82</v>
      </c>
      <c r="D4" s="122" t="s">
        <v>118</v>
      </c>
      <c r="E4" s="120" t="s">
        <v>84</v>
      </c>
      <c r="F4" s="122" t="s">
        <v>126</v>
      </c>
      <c r="G4" s="119" t="s">
        <v>24</v>
      </c>
      <c r="H4" s="124" t="s">
        <v>46</v>
      </c>
      <c r="I4" s="125"/>
      <c r="J4" s="164" t="s">
        <v>48</v>
      </c>
      <c r="K4" s="95" t="s">
        <v>49</v>
      </c>
    </row>
    <row r="5" spans="1:13" ht="23.25" customHeight="1">
      <c r="A5" s="143"/>
      <c r="B5" s="144"/>
      <c r="C5" s="145"/>
      <c r="D5" s="146"/>
      <c r="E5" s="145"/>
      <c r="F5" s="146"/>
      <c r="G5" s="180"/>
      <c r="H5" s="170" t="s">
        <v>50</v>
      </c>
      <c r="I5" s="181" t="s">
        <v>51</v>
      </c>
      <c r="J5" s="169"/>
      <c r="K5" s="172"/>
    </row>
    <row r="6" spans="1:13">
      <c r="A6" s="56" t="s">
        <v>44</v>
      </c>
      <c r="B6" s="57" t="s">
        <v>104</v>
      </c>
      <c r="C6" s="173"/>
      <c r="D6" s="173"/>
      <c r="E6" s="173"/>
      <c r="F6" s="58"/>
      <c r="G6" s="58"/>
      <c r="H6" s="58"/>
      <c r="I6" s="58"/>
      <c r="J6" s="58"/>
      <c r="K6" s="59"/>
    </row>
    <row r="7" spans="1:13">
      <c r="A7" s="147" t="s">
        <v>105</v>
      </c>
      <c r="B7" s="148"/>
      <c r="C7" s="148"/>
      <c r="D7" s="148"/>
      <c r="E7" s="148"/>
      <c r="F7" s="60"/>
      <c r="G7" s="60"/>
      <c r="H7" s="60"/>
      <c r="I7" s="60"/>
      <c r="J7" s="60"/>
      <c r="K7" s="61">
        <f>SUM(G7:J7)</f>
        <v>0</v>
      </c>
    </row>
    <row r="8" spans="1:13">
      <c r="A8" s="149" t="s">
        <v>35</v>
      </c>
      <c r="B8" s="150"/>
      <c r="C8" s="150"/>
      <c r="D8" s="150"/>
      <c r="E8" s="150"/>
      <c r="F8" s="62"/>
      <c r="G8" s="63"/>
      <c r="H8" s="63"/>
      <c r="I8" s="63"/>
      <c r="J8" s="63"/>
      <c r="K8" s="44">
        <f t="shared" ref="K8:K19" si="0">SUM(G8:J8)</f>
        <v>0</v>
      </c>
    </row>
    <row r="9" spans="1:13">
      <c r="A9" s="64"/>
      <c r="B9" s="65"/>
      <c r="C9" s="65"/>
      <c r="D9" s="66"/>
      <c r="E9" s="66"/>
      <c r="F9" s="39"/>
      <c r="G9" s="40"/>
      <c r="H9" s="40"/>
      <c r="I9" s="40"/>
      <c r="J9" s="40"/>
      <c r="K9" s="41">
        <f t="shared" si="0"/>
        <v>0</v>
      </c>
    </row>
    <row r="10" spans="1:13" ht="14.25">
      <c r="A10" s="37"/>
      <c r="B10" s="65"/>
      <c r="C10" s="66"/>
      <c r="D10" s="66"/>
      <c r="E10" s="66"/>
      <c r="F10" s="39"/>
      <c r="G10" s="67"/>
      <c r="H10" s="67"/>
      <c r="I10" s="67"/>
      <c r="J10" s="67"/>
      <c r="K10" s="41">
        <f t="shared" si="0"/>
        <v>0</v>
      </c>
    </row>
    <row r="11" spans="1:13">
      <c r="A11" s="149" t="s">
        <v>36</v>
      </c>
      <c r="B11" s="150"/>
      <c r="C11" s="150"/>
      <c r="D11" s="150"/>
      <c r="E11" s="150"/>
      <c r="F11" s="62"/>
      <c r="G11" s="63"/>
      <c r="H11" s="63"/>
      <c r="I11" s="63"/>
      <c r="J11" s="63"/>
      <c r="K11" s="44">
        <f t="shared" si="0"/>
        <v>0</v>
      </c>
    </row>
    <row r="12" spans="1:13" ht="14.25">
      <c r="A12" s="37"/>
      <c r="B12" s="38"/>
      <c r="C12" s="38"/>
      <c r="D12" s="38"/>
      <c r="E12" s="38"/>
      <c r="F12" s="39"/>
      <c r="G12" s="67"/>
      <c r="H12" s="67"/>
      <c r="I12" s="67"/>
      <c r="J12" s="67"/>
      <c r="K12" s="41">
        <f t="shared" si="0"/>
        <v>0</v>
      </c>
    </row>
    <row r="13" spans="1:13" ht="14.25">
      <c r="A13" s="37"/>
      <c r="B13" s="38"/>
      <c r="C13" s="38"/>
      <c r="D13" s="38"/>
      <c r="E13" s="38"/>
      <c r="F13" s="39"/>
      <c r="G13" s="67"/>
      <c r="H13" s="67"/>
      <c r="I13" s="67"/>
      <c r="J13" s="67"/>
      <c r="K13" s="41">
        <f t="shared" si="0"/>
        <v>0</v>
      </c>
    </row>
    <row r="14" spans="1:13">
      <c r="A14" s="149" t="s">
        <v>37</v>
      </c>
      <c r="B14" s="150"/>
      <c r="C14" s="150"/>
      <c r="D14" s="150"/>
      <c r="E14" s="150"/>
      <c r="F14" s="62"/>
      <c r="G14" s="63"/>
      <c r="H14" s="63"/>
      <c r="I14" s="63"/>
      <c r="J14" s="63"/>
      <c r="K14" s="44">
        <f t="shared" si="0"/>
        <v>0</v>
      </c>
    </row>
    <row r="15" spans="1:13" ht="14.25">
      <c r="A15" s="37"/>
      <c r="B15" s="38"/>
      <c r="C15" s="38"/>
      <c r="D15" s="38"/>
      <c r="E15" s="38"/>
      <c r="F15" s="39"/>
      <c r="G15" s="67"/>
      <c r="H15" s="67"/>
      <c r="I15" s="67"/>
      <c r="J15" s="67"/>
      <c r="K15" s="41">
        <f t="shared" si="0"/>
        <v>0</v>
      </c>
    </row>
    <row r="16" spans="1:13" ht="14.25">
      <c r="A16" s="37"/>
      <c r="B16" s="38"/>
      <c r="C16" s="38"/>
      <c r="D16" s="38"/>
      <c r="E16" s="38"/>
      <c r="F16" s="39"/>
      <c r="G16" s="67"/>
      <c r="H16" s="67"/>
      <c r="I16" s="67"/>
      <c r="J16" s="67"/>
      <c r="K16" s="41">
        <f t="shared" si="0"/>
        <v>0</v>
      </c>
    </row>
    <row r="17" spans="1:11">
      <c r="A17" s="149" t="s">
        <v>38</v>
      </c>
      <c r="B17" s="150"/>
      <c r="C17" s="150"/>
      <c r="D17" s="150"/>
      <c r="E17" s="150"/>
      <c r="F17" s="62"/>
      <c r="G17" s="63"/>
      <c r="H17" s="63"/>
      <c r="I17" s="63"/>
      <c r="J17" s="63"/>
      <c r="K17" s="44">
        <f t="shared" si="0"/>
        <v>0</v>
      </c>
    </row>
    <row r="18" spans="1:11" ht="14.25">
      <c r="A18" s="37"/>
      <c r="B18" s="38"/>
      <c r="C18" s="38"/>
      <c r="D18" s="38"/>
      <c r="E18" s="38"/>
      <c r="F18" s="39"/>
      <c r="G18" s="67"/>
      <c r="H18" s="67"/>
      <c r="I18" s="67"/>
      <c r="J18" s="67"/>
      <c r="K18" s="41">
        <f t="shared" si="0"/>
        <v>0</v>
      </c>
    </row>
    <row r="19" spans="1:11" ht="14.25">
      <c r="A19" s="37"/>
      <c r="B19" s="38"/>
      <c r="C19" s="38"/>
      <c r="D19" s="38"/>
      <c r="E19" s="38"/>
      <c r="F19" s="39"/>
      <c r="G19" s="67"/>
      <c r="H19" s="67"/>
      <c r="I19" s="67"/>
      <c r="J19" s="67"/>
      <c r="K19" s="41">
        <f t="shared" si="0"/>
        <v>0</v>
      </c>
    </row>
    <row r="20" spans="1:11">
      <c r="A20" s="147" t="s">
        <v>106</v>
      </c>
      <c r="B20" s="148"/>
      <c r="C20" s="148"/>
      <c r="D20" s="148"/>
      <c r="E20" s="148"/>
      <c r="F20" s="60"/>
      <c r="G20" s="60"/>
      <c r="H20" s="60"/>
      <c r="I20" s="60"/>
      <c r="J20" s="60"/>
      <c r="K20" s="61">
        <f>SUM(G20:J20)</f>
        <v>0</v>
      </c>
    </row>
    <row r="21" spans="1:11">
      <c r="A21" s="149" t="s">
        <v>39</v>
      </c>
      <c r="B21" s="150"/>
      <c r="C21" s="150"/>
      <c r="D21" s="150"/>
      <c r="E21" s="150"/>
      <c r="F21" s="62"/>
      <c r="G21" s="63"/>
      <c r="H21" s="63"/>
      <c r="I21" s="63"/>
      <c r="J21" s="63"/>
      <c r="K21" s="44">
        <f t="shared" ref="K21:K29" si="1">SUM(G21:J21)</f>
        <v>0</v>
      </c>
    </row>
    <row r="22" spans="1:11" ht="14.25">
      <c r="A22" s="37"/>
      <c r="B22" s="38"/>
      <c r="C22" s="38"/>
      <c r="D22" s="38"/>
      <c r="E22" s="38"/>
      <c r="F22" s="39"/>
      <c r="G22" s="67"/>
      <c r="H22" s="67"/>
      <c r="I22" s="67"/>
      <c r="J22" s="67"/>
      <c r="K22" s="41">
        <f t="shared" si="1"/>
        <v>0</v>
      </c>
    </row>
    <row r="23" spans="1:11" ht="14.25">
      <c r="A23" s="37"/>
      <c r="B23" s="38"/>
      <c r="C23" s="38"/>
      <c r="D23" s="38"/>
      <c r="E23" s="38"/>
      <c r="F23" s="39"/>
      <c r="G23" s="67"/>
      <c r="H23" s="67"/>
      <c r="I23" s="67"/>
      <c r="J23" s="67"/>
      <c r="K23" s="41">
        <f t="shared" si="1"/>
        <v>0</v>
      </c>
    </row>
    <row r="24" spans="1:11">
      <c r="A24" s="149" t="s">
        <v>40</v>
      </c>
      <c r="B24" s="150"/>
      <c r="C24" s="150"/>
      <c r="D24" s="150"/>
      <c r="E24" s="150"/>
      <c r="F24" s="62"/>
      <c r="G24" s="63"/>
      <c r="H24" s="63"/>
      <c r="I24" s="63"/>
      <c r="J24" s="63"/>
      <c r="K24" s="44">
        <f t="shared" si="1"/>
        <v>0</v>
      </c>
    </row>
    <row r="25" spans="1:11" ht="14.25">
      <c r="A25" s="37"/>
      <c r="B25" s="38"/>
      <c r="C25" s="38"/>
      <c r="D25" s="38"/>
      <c r="E25" s="38"/>
      <c r="F25" s="39"/>
      <c r="G25" s="67"/>
      <c r="H25" s="67"/>
      <c r="I25" s="67"/>
      <c r="J25" s="67"/>
      <c r="K25" s="41">
        <f t="shared" si="1"/>
        <v>0</v>
      </c>
    </row>
    <row r="26" spans="1:11" ht="14.25">
      <c r="A26" s="37"/>
      <c r="B26" s="38"/>
      <c r="C26" s="38"/>
      <c r="D26" s="38"/>
      <c r="E26" s="38"/>
      <c r="F26" s="39"/>
      <c r="G26" s="67"/>
      <c r="H26" s="67"/>
      <c r="I26" s="67"/>
      <c r="J26" s="67"/>
      <c r="K26" s="41">
        <f t="shared" si="1"/>
        <v>0</v>
      </c>
    </row>
    <row r="27" spans="1:11">
      <c r="A27" s="149" t="s">
        <v>41</v>
      </c>
      <c r="B27" s="150"/>
      <c r="C27" s="150"/>
      <c r="D27" s="150"/>
      <c r="E27" s="150"/>
      <c r="F27" s="62"/>
      <c r="G27" s="63"/>
      <c r="H27" s="63"/>
      <c r="I27" s="63"/>
      <c r="J27" s="63"/>
      <c r="K27" s="44">
        <f t="shared" si="1"/>
        <v>0</v>
      </c>
    </row>
    <row r="28" spans="1:11" ht="14.25">
      <c r="A28" s="37"/>
      <c r="B28" s="38"/>
      <c r="C28" s="38"/>
      <c r="D28" s="38"/>
      <c r="E28" s="38"/>
      <c r="F28" s="39"/>
      <c r="G28" s="67"/>
      <c r="H28" s="67"/>
      <c r="I28" s="67"/>
      <c r="J28" s="67"/>
      <c r="K28" s="41">
        <f t="shared" si="1"/>
        <v>0</v>
      </c>
    </row>
    <row r="29" spans="1:11" ht="14.25">
      <c r="A29" s="37"/>
      <c r="B29" s="38"/>
      <c r="C29" s="38"/>
      <c r="D29" s="38"/>
      <c r="E29" s="38"/>
      <c r="F29" s="39"/>
      <c r="G29" s="67"/>
      <c r="H29" s="67"/>
      <c r="I29" s="67"/>
      <c r="J29" s="67"/>
      <c r="K29" s="41">
        <f t="shared" si="1"/>
        <v>0</v>
      </c>
    </row>
    <row r="30" spans="1:11">
      <c r="A30" s="147" t="s">
        <v>107</v>
      </c>
      <c r="B30" s="148"/>
      <c r="C30" s="148"/>
      <c r="D30" s="148"/>
      <c r="E30" s="148"/>
      <c r="F30" s="60"/>
      <c r="G30" s="60"/>
      <c r="H30" s="60"/>
      <c r="I30" s="60"/>
      <c r="J30" s="60"/>
      <c r="K30" s="61">
        <f>SUM(G30:J30)</f>
        <v>0</v>
      </c>
    </row>
    <row r="31" spans="1:11">
      <c r="A31" s="149" t="s">
        <v>42</v>
      </c>
      <c r="B31" s="150"/>
      <c r="C31" s="150"/>
      <c r="D31" s="150"/>
      <c r="E31" s="150"/>
      <c r="F31" s="62"/>
      <c r="G31" s="63"/>
      <c r="H31" s="63"/>
      <c r="I31" s="63"/>
      <c r="J31" s="63"/>
      <c r="K31" s="44">
        <f t="shared" ref="K31:K36" si="2">SUM(G31:J31)</f>
        <v>0</v>
      </c>
    </row>
    <row r="32" spans="1:11" ht="14.25">
      <c r="A32" s="37"/>
      <c r="B32" s="38"/>
      <c r="C32" s="38"/>
      <c r="D32" s="38"/>
      <c r="E32" s="38"/>
      <c r="F32" s="39"/>
      <c r="G32" s="67"/>
      <c r="H32" s="67"/>
      <c r="I32" s="67"/>
      <c r="J32" s="67"/>
      <c r="K32" s="41">
        <f t="shared" si="2"/>
        <v>0</v>
      </c>
    </row>
    <row r="33" spans="1:11" ht="14.25">
      <c r="A33" s="37"/>
      <c r="B33" s="38"/>
      <c r="C33" s="38"/>
      <c r="D33" s="38"/>
      <c r="E33" s="38"/>
      <c r="F33" s="39"/>
      <c r="G33" s="67"/>
      <c r="H33" s="67"/>
      <c r="I33" s="67"/>
      <c r="J33" s="67"/>
      <c r="K33" s="41">
        <f t="shared" si="2"/>
        <v>0</v>
      </c>
    </row>
    <row r="34" spans="1:11">
      <c r="A34" s="149" t="s">
        <v>43</v>
      </c>
      <c r="B34" s="150"/>
      <c r="C34" s="150"/>
      <c r="D34" s="150"/>
      <c r="E34" s="150"/>
      <c r="F34" s="62"/>
      <c r="G34" s="63"/>
      <c r="H34" s="63"/>
      <c r="I34" s="63"/>
      <c r="J34" s="63"/>
      <c r="K34" s="44">
        <f t="shared" si="2"/>
        <v>0</v>
      </c>
    </row>
    <row r="35" spans="1:11" ht="14.25">
      <c r="A35" s="37"/>
      <c r="B35" s="38"/>
      <c r="C35" s="38"/>
      <c r="D35" s="38"/>
      <c r="E35" s="38"/>
      <c r="F35" s="39"/>
      <c r="G35" s="67"/>
      <c r="H35" s="67"/>
      <c r="I35" s="67"/>
      <c r="J35" s="67"/>
      <c r="K35" s="41">
        <f t="shared" si="2"/>
        <v>0</v>
      </c>
    </row>
    <row r="36" spans="1:11" ht="14.25">
      <c r="A36" s="37"/>
      <c r="B36" s="38"/>
      <c r="C36" s="38"/>
      <c r="D36" s="38"/>
      <c r="E36" s="38"/>
      <c r="F36" s="39"/>
      <c r="G36" s="67"/>
      <c r="H36" s="67"/>
      <c r="I36" s="67"/>
      <c r="J36" s="67"/>
      <c r="K36" s="41">
        <f t="shared" si="2"/>
        <v>0</v>
      </c>
    </row>
    <row r="37" spans="1:11">
      <c r="A37" s="147" t="s">
        <v>64</v>
      </c>
      <c r="B37" s="148"/>
      <c r="C37" s="148"/>
      <c r="D37" s="148"/>
      <c r="E37" s="148"/>
      <c r="F37" s="148"/>
      <c r="G37" s="148"/>
      <c r="H37" s="148"/>
      <c r="I37" s="148"/>
      <c r="J37" s="154"/>
      <c r="K37" s="68">
        <f>K38</f>
        <v>0</v>
      </c>
    </row>
    <row r="38" spans="1:11" ht="14.25" customHeight="1">
      <c r="A38" s="155" t="s">
        <v>65</v>
      </c>
      <c r="B38" s="156"/>
      <c r="C38" s="156"/>
      <c r="D38" s="156"/>
      <c r="E38" s="156"/>
      <c r="F38" s="69"/>
      <c r="G38" s="85"/>
      <c r="H38" s="86"/>
      <c r="I38" s="85"/>
      <c r="J38" s="87"/>
      <c r="K38" s="82">
        <f>SUM(G38:J38)</f>
        <v>0</v>
      </c>
    </row>
    <row r="39" spans="1:11" ht="12.75" customHeight="1" thickBot="1">
      <c r="A39" s="152" t="s">
        <v>100</v>
      </c>
      <c r="B39" s="153"/>
      <c r="C39" s="153"/>
      <c r="D39" s="153"/>
      <c r="E39" s="153"/>
      <c r="F39" s="71">
        <f>F7+F20+F30+F38</f>
        <v>0</v>
      </c>
      <c r="G39" s="71">
        <f>G7+G20+G30+G38</f>
        <v>0</v>
      </c>
      <c r="H39" s="71">
        <f>H7+H20+H30</f>
        <v>0</v>
      </c>
      <c r="I39" s="71">
        <f>I7+I20+I30</f>
        <v>0</v>
      </c>
      <c r="J39" s="71">
        <f>J7+J20+J30</f>
        <v>0</v>
      </c>
      <c r="K39" s="72">
        <f>SUM(G39:J39)</f>
        <v>0</v>
      </c>
    </row>
    <row r="40" spans="1:11" ht="13.5" thickTop="1">
      <c r="F40" s="73"/>
    </row>
  </sheetData>
  <mergeCells count="26">
    <mergeCell ref="A34:E34"/>
    <mergeCell ref="A37:J37"/>
    <mergeCell ref="A38:E38"/>
    <mergeCell ref="A39:E39"/>
    <mergeCell ref="A20:E20"/>
    <mergeCell ref="A21:E21"/>
    <mergeCell ref="A24:E24"/>
    <mergeCell ref="A27:E27"/>
    <mergeCell ref="A30:E30"/>
    <mergeCell ref="A31:E31"/>
    <mergeCell ref="K4:K5"/>
    <mergeCell ref="A7:E7"/>
    <mergeCell ref="A8:E8"/>
    <mergeCell ref="A11:E11"/>
    <mergeCell ref="A14:E14"/>
    <mergeCell ref="A17:E17"/>
    <mergeCell ref="A1:K1"/>
    <mergeCell ref="A2:K2"/>
    <mergeCell ref="A4:B5"/>
    <mergeCell ref="C4:C5"/>
    <mergeCell ref="D4:D5"/>
    <mergeCell ref="E4:E5"/>
    <mergeCell ref="F4:F5"/>
    <mergeCell ref="G4:G5"/>
    <mergeCell ref="H4:I4"/>
    <mergeCell ref="J4:J5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report</vt:lpstr>
      <vt:lpstr>PPTO GENERAL-K2-SUR</vt:lpstr>
      <vt:lpstr>PPTO PARTIDAS RUBROS-K2-SUR</vt:lpstr>
      <vt:lpstr>PPTO ACTIVIDADES-K2-SUR</vt:lpstr>
      <vt:lpstr>PPTO GENERAL-K2-EUSKADI</vt:lpstr>
      <vt:lpstr>PPTO PARTIDAS RUBROS-K2-EUSKADI</vt:lpstr>
      <vt:lpstr>PPTO ACTIVIDADES-K2-EUSKADI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Mendez Arroita, Alicia</dc:creator>
  <cp:lastModifiedBy>Mendez Arroita, Alicia</cp:lastModifiedBy>
  <dcterms:created xsi:type="dcterms:W3CDTF">2018-05-23T06:49:32Z</dcterms:created>
  <dcterms:modified xsi:type="dcterms:W3CDTF">2019-05-23T08:18:53Z</dcterms:modified>
</cp:coreProperties>
</file>