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5.xml><?xml version="1.0" encoding="utf-8"?>
<comments xmlns="http://schemas.openxmlformats.org/spreadsheetml/2006/main">
  <authors>
    <author>D?ez Arregui, Mar?a Pilar</author>
    <author>Proyectos01</author>
  </authors>
  <commentList>
    <comment ref="C6" authorId="0">
      <text>
        <r>
          <rPr>
            <b/>
            <sz val="9"/>
            <rFont val="Tahoma"/>
            <family val="2"/>
          </rPr>
          <t>AVCD/GLEA: clasificar el personal según su tipología e identificar el puesto (ej: coordinador/a, asistente, asesor/a X, técnico/a X, contable, abogado/a, logista…)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ACVD/GLEA: indicar el porcentaje de cada tipo de personal sobre el total de la subvención</t>
        </r>
        <r>
          <rPr>
            <sz val="9"/>
            <rFont val="Tahoma"/>
            <family val="2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B26" authorId="0">
      <text>
        <r>
          <rPr>
            <b/>
            <sz val="9"/>
            <rFont val="Tahoma"/>
            <family val="2"/>
          </rPr>
          <t>AVCD/GLEA: número total de personas contratadas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AVCD: total gasto de personal</t>
        </r>
      </text>
    </comment>
    <comment ref="F26" authorId="0">
      <text>
        <r>
          <rPr>
            <b/>
            <sz val="9"/>
            <rFont val="Tahoma"/>
            <family val="2"/>
          </rPr>
          <t xml:space="preserve">AVCD: indicar el porcentaje del personal sobre la subvención
</t>
        </r>
      </text>
    </comment>
  </commentList>
</comments>
</file>

<file path=xl/sharedStrings.xml><?xml version="1.0" encoding="utf-8"?>
<sst xmlns="http://schemas.openxmlformats.org/spreadsheetml/2006/main" count="156" uniqueCount="115">
  <si>
    <t>2019-000-1002007</t>
  </si>
  <si>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</si>
  <si>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</si>
  <si>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</si>
  <si>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</si>
  <si>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</si>
  <si>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</si>
  <si>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</si>
  <si>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</si>
  <si>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</si>
  <si>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</si>
  <si>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</si>
  <si>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</si>
  <si>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</si>
  <si>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</si>
  <si>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t>PARTIDAS</t>
  </si>
  <si>
    <t>AVCD</t>
  </si>
  <si>
    <t xml:space="preserve">% </t>
  </si>
  <si>
    <t>COSTES DIRECTOS</t>
  </si>
  <si>
    <t>A.I. Gastos de identificación</t>
  </si>
  <si>
    <t>A.II. Gastos de provisión de bienes y servicios, para la protección de comunidades y personas</t>
  </si>
  <si>
    <t>A.III. Gastos de fortalecimiento de organizaciones humanitarias</t>
  </si>
  <si>
    <t xml:space="preserve">      A.III.1. Entidad beneficiaria </t>
  </si>
  <si>
    <t xml:space="preserve">      A.III.2. Socia local </t>
  </si>
  <si>
    <t>A.IV. Gastos de testimonio, denuncia e incidencia</t>
  </si>
  <si>
    <t xml:space="preserve">      A.IV.1. Locales y nacionales </t>
  </si>
  <si>
    <t xml:space="preserve">      A.IV.2. En la CAE </t>
  </si>
  <si>
    <t xml:space="preserve">      A.IV.3. Internacionales </t>
  </si>
  <si>
    <t>A.V. Gastos de personal</t>
  </si>
  <si>
    <t xml:space="preserve">      A.V.I. Personal local </t>
  </si>
  <si>
    <t xml:space="preserve">      A.V.2. Personal expatriado </t>
  </si>
  <si>
    <t>A.VI. Gastos de funcionamiento</t>
  </si>
  <si>
    <t>A.VII. Gastos de evaluación y auditoría</t>
  </si>
  <si>
    <t xml:space="preserve">      A.VII.1. Evaluación</t>
  </si>
  <si>
    <t xml:space="preserve">      A.VII. 2. Auditoría </t>
  </si>
  <si>
    <t>TOTAL COSTES DIRECTOS</t>
  </si>
  <si>
    <t>COSTES INDIRECTOS</t>
  </si>
  <si>
    <t>Gastos administrativos en la CAE</t>
  </si>
  <si>
    <t>TOTAL COSTES INDIRECTOS</t>
  </si>
  <si>
    <t>TOTAL GENERAL EN EUROS</t>
  </si>
  <si>
    <t>Requisitos Presupuestarios PRE-EH</t>
  </si>
  <si>
    <t>Criterio</t>
  </si>
  <si>
    <t>Límite Máximo</t>
  </si>
  <si>
    <t>Cumplimiento</t>
  </si>
  <si>
    <t>Total Subvención</t>
  </si>
  <si>
    <t>Costes Indirectos</t>
  </si>
  <si>
    <t>Requisitos Presupuestarios EHE</t>
  </si>
  <si>
    <t>PRESUPUESTO ROR RUBROS
 AYUDAS A INTERVENCIONES HUMANITARIAS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</si>
  <si>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</si>
  <si>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</si>
  <si>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</si>
  <si>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</si>
  <si>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</si>
  <si>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</si>
  <si>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</si>
  <si>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</t>
  </si>
  <si>
    <t>A.I.</t>
  </si>
  <si>
    <t>Gastos de identificación</t>
  </si>
  <si>
    <t>INSERTAR FILA</t>
  </si>
  <si>
    <t>A.II.</t>
  </si>
  <si>
    <t>Gastos de provisión de bienes y servicios, para la protección de comunidades y personas</t>
  </si>
  <si>
    <t>A.III.</t>
  </si>
  <si>
    <t>Gastos de fortalecimiento de organizaciones humanitarias</t>
  </si>
  <si>
    <t xml:space="preserve">      A.III.1. </t>
  </si>
  <si>
    <t xml:space="preserve">Entidad beneficiaria </t>
  </si>
  <si>
    <t xml:space="preserve">      A.III.2.</t>
  </si>
  <si>
    <t xml:space="preserve"> Socia local </t>
  </si>
  <si>
    <t>A.IV.</t>
  </si>
  <si>
    <t>Gastos de testimonio, denuncia e incidencia</t>
  </si>
  <si>
    <t xml:space="preserve">      A.IV.1.</t>
  </si>
  <si>
    <t xml:space="preserve">Locales y nacionales </t>
  </si>
  <si>
    <t xml:space="preserve">      A.IV.2</t>
  </si>
  <si>
    <t xml:space="preserve">En la CAE </t>
  </si>
  <si>
    <t xml:space="preserve">      A.IV.3.</t>
  </si>
  <si>
    <t xml:space="preserve">Internacionales </t>
  </si>
  <si>
    <t>A.V.</t>
  </si>
  <si>
    <t>Gastos de personal</t>
  </si>
  <si>
    <t xml:space="preserve">      A.V.I. </t>
  </si>
  <si>
    <t xml:space="preserve">Personal local </t>
  </si>
  <si>
    <t xml:space="preserve">      A.V.2. </t>
  </si>
  <si>
    <t xml:space="preserve">Personal expatriado </t>
  </si>
  <si>
    <t>A.VI.</t>
  </si>
  <si>
    <t>Gastos de funcionamiento</t>
  </si>
  <si>
    <t>A.VII.</t>
  </si>
  <si>
    <t xml:space="preserve"> Gastos de evaluación y auditoría</t>
  </si>
  <si>
    <t xml:space="preserve">      A.VII.1. </t>
  </si>
  <si>
    <t>Evaluación</t>
  </si>
  <si>
    <t xml:space="preserve"> </t>
  </si>
  <si>
    <t xml:space="preserve">     A.VII.2.</t>
  </si>
  <si>
    <t>Auditoría</t>
  </si>
  <si>
    <t>B</t>
  </si>
  <si>
    <t>Gastos administrativos en la Comunidad Autónoma de Euskadi</t>
  </si>
  <si>
    <t xml:space="preserve"> TOTAL GENERAL</t>
  </si>
  <si>
    <t>PRESUPUESTO POR ACTIVIDADES
AYUDAS A INTERVENCIONES HUMANITARIAS</t>
  </si>
  <si>
    <t>ACTIVIDADES</t>
  </si>
  <si>
    <t>COSTE 
UNITARIO (M.LOCAL)</t>
  </si>
  <si>
    <t>TOTAL 
MONEDA
 LOCAL</t>
  </si>
  <si>
    <t>Partidas</t>
  </si>
  <si>
    <t>Rubros</t>
  </si>
  <si>
    <t>RESULTADO 1</t>
  </si>
  <si>
    <t xml:space="preserve">Actividad 1.1. </t>
  </si>
  <si>
    <t>RESULTADO 2</t>
  </si>
  <si>
    <t>RESULTADO 3</t>
  </si>
  <si>
    <t xml:space="preserve">TOTAL GENERAL </t>
  </si>
  <si>
    <t>LISTADO PERSONAL
AYUDAS A INTERVENCIONES HUMANITARIAS</t>
  </si>
  <si>
    <t>Nº</t>
  </si>
  <si>
    <t>TIPO DE PERSONAL/PUESTO</t>
  </si>
  <si>
    <t>%</t>
  </si>
  <si>
    <t>PEE: Personal eje estratégico A.II</t>
  </si>
  <si>
    <t>…</t>
  </si>
  <si>
    <t>PEE: Personal eje estratégico A.III</t>
  </si>
  <si>
    <t>PEE: Personal eje estratégico A.IV</t>
  </si>
  <si>
    <t>PL: Personal local A.V</t>
  </si>
  <si>
    <t>PE: Personal expatriado A.V</t>
  </si>
  <si>
    <r>
      <t xml:space="preserve">PRESUPUESTO GENERAL EN EUROS
 AYUDAS A INTERVENCIONES HUMANITARIAS </t>
    </r>
    <r>
      <rPr>
        <b/>
        <sz val="11"/>
        <color indexed="10"/>
        <rFont val="Arial"/>
        <family val="2"/>
      </rPr>
      <t>2020</t>
    </r>
    <r>
      <rPr>
        <sz val="11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</si>
</sst>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€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double"/>
      <top style="thin"/>
      <bottom style="dotted"/>
    </border>
    <border>
      <left style="double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dotted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/>
      <bottom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 style="medium"/>
      <top style="dotted"/>
      <bottom style="thin"/>
    </border>
    <border>
      <left style="medium"/>
      <right style="medium"/>
      <top style="dotted"/>
      <bottom style="thin"/>
    </border>
    <border>
      <left/>
      <right style="double"/>
      <top/>
      <bottom/>
    </border>
    <border>
      <left/>
      <right style="medium"/>
      <top style="thin"/>
      <bottom style="thin"/>
    </border>
    <border>
      <left style="double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double"/>
      <top style="dotted"/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medium"/>
    </border>
    <border>
      <left style="double"/>
      <right/>
      <top/>
      <bottom style="medium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 style="double"/>
      <right style="medium"/>
      <top/>
      <bottom style="double"/>
    </border>
    <border>
      <left style="medium"/>
      <right style="medium"/>
      <top style="medium"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7" fillId="21" borderId="0" applyNumberFormat="0" applyBorder="0" applyAlignment="0" applyProtection="0"/>
    <xf numFmtId="0" fontId="39" fillId="0" borderId="2" applyNumberFormat="0" applyFill="0" applyAlignment="0" applyProtection="0"/>
    <xf numFmtId="0" fontId="37" fillId="22" borderId="0" applyNumberFormat="0" applyBorder="0" applyAlignment="0" applyProtection="0"/>
    <xf numFmtId="0" fontId="40" fillId="0" borderId="3" applyNumberFormat="0" applyFill="0" applyAlignment="0" applyProtection="0"/>
    <xf numFmtId="0" fontId="37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36" borderId="14" xfId="0" applyFont="1" applyFill="1" applyBorder="1" applyAlignment="1">
      <alignment wrapText="1"/>
    </xf>
    <xf numFmtId="10" fontId="6" fillId="36" borderId="15" xfId="0" applyNumberFormat="1" applyFont="1" applyFill="1" applyBorder="1" applyAlignment="1">
      <alignment horizontal="right" wrapText="1"/>
    </xf>
    <xf numFmtId="0" fontId="6" fillId="36" borderId="16" xfId="0" applyFont="1" applyFill="1" applyBorder="1" applyAlignment="1">
      <alignment wrapText="1"/>
    </xf>
    <xf numFmtId="4" fontId="6" fillId="36" borderId="17" xfId="0" applyNumberFormat="1" applyFont="1" applyFill="1" applyBorder="1" applyAlignment="1">
      <alignment horizontal="right" wrapText="1"/>
    </xf>
    <xf numFmtId="10" fontId="6" fillId="36" borderId="18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wrapText="1"/>
    </xf>
    <xf numFmtId="4" fontId="7" fillId="0" borderId="20" xfId="0" applyNumberFormat="1" applyFont="1" applyBorder="1" applyAlignment="1">
      <alignment horizontal="center" wrapText="1"/>
    </xf>
    <xf numFmtId="10" fontId="0" fillId="0" borderId="21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 wrapText="1"/>
    </xf>
    <xf numFmtId="10" fontId="0" fillId="0" borderId="24" xfId="0" applyNumberFormat="1" applyFont="1" applyBorder="1" applyAlignment="1">
      <alignment horizontal="center" wrapText="1"/>
    </xf>
    <xf numFmtId="10" fontId="6" fillId="36" borderId="25" xfId="0" applyNumberFormat="1" applyFont="1" applyFill="1" applyBorder="1" applyAlignment="1">
      <alignment horizontal="right" wrapText="1"/>
    </xf>
    <xf numFmtId="0" fontId="7" fillId="0" borderId="26" xfId="0" applyFont="1" applyFill="1" applyBorder="1" applyAlignment="1">
      <alignment wrapText="1"/>
    </xf>
    <xf numFmtId="4" fontId="7" fillId="0" borderId="27" xfId="0" applyNumberFormat="1" applyFont="1" applyBorder="1" applyAlignment="1">
      <alignment horizontal="center" wrapText="1"/>
    </xf>
    <xf numFmtId="10" fontId="0" fillId="0" borderId="28" xfId="0" applyNumberFormat="1" applyFont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4" fontId="7" fillId="0" borderId="30" xfId="0" applyNumberFormat="1" applyFont="1" applyBorder="1" applyAlignment="1">
      <alignment horizontal="center" wrapText="1"/>
    </xf>
    <xf numFmtId="10" fontId="0" fillId="0" borderId="31" xfId="0" applyNumberFormat="1" applyFont="1" applyBorder="1" applyAlignment="1">
      <alignment horizontal="center" wrapText="1"/>
    </xf>
    <xf numFmtId="0" fontId="7" fillId="0" borderId="32" xfId="0" applyFont="1" applyFill="1" applyBorder="1" applyAlignment="1">
      <alignment wrapText="1"/>
    </xf>
    <xf numFmtId="4" fontId="7" fillId="0" borderId="33" xfId="0" applyNumberFormat="1" applyFont="1" applyBorder="1" applyAlignment="1">
      <alignment horizontal="center" wrapText="1"/>
    </xf>
    <xf numFmtId="10" fontId="6" fillId="0" borderId="28" xfId="0" applyNumberFormat="1" applyFont="1" applyBorder="1" applyAlignment="1">
      <alignment horizontal="right" wrapText="1"/>
    </xf>
    <xf numFmtId="10" fontId="6" fillId="0" borderId="24" xfId="0" applyNumberFormat="1" applyFont="1" applyBorder="1" applyAlignment="1">
      <alignment horizontal="right" wrapText="1"/>
    </xf>
    <xf numFmtId="0" fontId="0" fillId="0" borderId="34" xfId="0" applyBorder="1" applyAlignment="1">
      <alignment/>
    </xf>
    <xf numFmtId="0" fontId="6" fillId="36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4" fontId="7" fillId="0" borderId="37" xfId="0" applyNumberFormat="1" applyFont="1" applyBorder="1" applyAlignment="1">
      <alignment horizontal="center" wrapText="1"/>
    </xf>
    <xf numFmtId="10" fontId="0" fillId="0" borderId="38" xfId="0" applyNumberFormat="1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6" fillId="35" borderId="39" xfId="0" applyFont="1" applyFill="1" applyBorder="1" applyAlignment="1">
      <alignment wrapText="1"/>
    </xf>
    <xf numFmtId="4" fontId="6" fillId="34" borderId="40" xfId="0" applyNumberFormat="1" applyFont="1" applyFill="1" applyBorder="1" applyAlignment="1">
      <alignment horizontal="right" wrapText="1"/>
    </xf>
    <xf numFmtId="10" fontId="6" fillId="34" borderId="41" xfId="0" applyNumberFormat="1" applyFont="1" applyFill="1" applyBorder="1" applyAlignment="1">
      <alignment horizontal="right" wrapText="1"/>
    </xf>
    <xf numFmtId="0" fontId="45" fillId="0" borderId="0" xfId="0" applyFont="1" applyAlignment="1">
      <alignment/>
    </xf>
    <xf numFmtId="0" fontId="6" fillId="35" borderId="42" xfId="0" applyFont="1" applyFill="1" applyBorder="1" applyAlignment="1">
      <alignment wrapText="1"/>
    </xf>
    <xf numFmtId="4" fontId="0" fillId="35" borderId="12" xfId="0" applyNumberFormat="1" applyFont="1" applyFill="1" applyBorder="1" applyAlignment="1">
      <alignment horizontal="justify" vertical="top" wrapText="1"/>
    </xf>
    <xf numFmtId="10" fontId="0" fillId="35" borderId="43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 wrapText="1"/>
    </xf>
    <xf numFmtId="4" fontId="0" fillId="0" borderId="40" xfId="0" applyNumberFormat="1" applyFont="1" applyBorder="1" applyAlignment="1">
      <alignment horizontal="right" wrapText="1"/>
    </xf>
    <xf numFmtId="10" fontId="0" fillId="0" borderId="44" xfId="0" applyNumberFormat="1" applyFont="1" applyBorder="1" applyAlignment="1">
      <alignment horizontal="right" wrapText="1"/>
    </xf>
    <xf numFmtId="10" fontId="6" fillId="34" borderId="44" xfId="0" applyNumberFormat="1" applyFont="1" applyFill="1" applyBorder="1" applyAlignment="1">
      <alignment horizontal="right" wrapText="1"/>
    </xf>
    <xf numFmtId="0" fontId="6" fillId="35" borderId="45" xfId="0" applyFont="1" applyFill="1" applyBorder="1" applyAlignment="1">
      <alignment wrapText="1"/>
    </xf>
    <xf numFmtId="4" fontId="6" fillId="35" borderId="46" xfId="0" applyNumberFormat="1" applyFont="1" applyFill="1" applyBorder="1" applyAlignment="1">
      <alignment horizontal="right" wrapText="1"/>
    </xf>
    <xf numFmtId="10" fontId="6" fillId="35" borderId="47" xfId="0" applyNumberFormat="1" applyFont="1" applyFill="1" applyBorder="1" applyAlignment="1">
      <alignment horizontal="right" wrapText="1"/>
    </xf>
    <xf numFmtId="0" fontId="8" fillId="34" borderId="48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vertical="top" wrapText="1"/>
    </xf>
    <xf numFmtId="0" fontId="53" fillId="0" borderId="51" xfId="0" applyFont="1" applyFill="1" applyBorder="1" applyAlignment="1">
      <alignment horizontal="center" wrapText="1"/>
    </xf>
    <xf numFmtId="4" fontId="53" fillId="0" borderId="52" xfId="0" applyNumberFormat="1" applyFont="1" applyFill="1" applyBorder="1" applyAlignment="1">
      <alignment horizontal="center" wrapText="1"/>
    </xf>
    <xf numFmtId="0" fontId="53" fillId="0" borderId="53" xfId="0" applyFont="1" applyFill="1" applyBorder="1" applyAlignment="1">
      <alignment horizontal="center" wrapText="1"/>
    </xf>
    <xf numFmtId="0" fontId="53" fillId="0" borderId="54" xfId="0" applyFont="1" applyFill="1" applyBorder="1" applyAlignment="1">
      <alignment horizontal="center" wrapText="1"/>
    </xf>
    <xf numFmtId="4" fontId="53" fillId="0" borderId="55" xfId="0" applyNumberFormat="1" applyFont="1" applyFill="1" applyBorder="1" applyAlignment="1">
      <alignment horizontal="center" wrapText="1"/>
    </xf>
    <xf numFmtId="0" fontId="53" fillId="0" borderId="5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34" borderId="49" xfId="0" applyFont="1" applyFill="1" applyBorder="1" applyAlignment="1">
      <alignment horizontal="center" wrapText="1"/>
    </xf>
    <xf numFmtId="0" fontId="8" fillId="34" borderId="57" xfId="0" applyFont="1" applyFill="1" applyBorder="1" applyAlignment="1">
      <alignment horizontal="center" wrapText="1"/>
    </xf>
    <xf numFmtId="4" fontId="53" fillId="0" borderId="56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7" borderId="58" xfId="0" applyFont="1" applyFill="1" applyBorder="1" applyAlignment="1" applyProtection="1">
      <alignment/>
      <protection/>
    </xf>
    <xf numFmtId="0" fontId="6" fillId="34" borderId="59" xfId="0" applyFont="1" applyFill="1" applyBorder="1" applyAlignment="1" applyProtection="1">
      <alignment horizontal="left" vertical="center" indent="1"/>
      <protection/>
    </xf>
    <xf numFmtId="4" fontId="6" fillId="34" borderId="60" xfId="56" applyNumberFormat="1" applyFont="1" applyFill="1" applyBorder="1" applyAlignment="1" applyProtection="1">
      <alignment horizontal="right" vertical="center" wrapText="1"/>
      <protection/>
    </xf>
    <xf numFmtId="0" fontId="12" fillId="38" borderId="61" xfId="56" applyFont="1" applyFill="1" applyBorder="1" applyAlignment="1">
      <alignment horizontal="center"/>
      <protection/>
    </xf>
    <xf numFmtId="174" fontId="6" fillId="34" borderId="60" xfId="56" applyNumberFormat="1" applyFont="1" applyFill="1" applyBorder="1" applyAlignment="1" applyProtection="1">
      <alignment horizontal="right" vertical="center" wrapText="1"/>
      <protection/>
    </xf>
    <xf numFmtId="0" fontId="12" fillId="0" borderId="0" xfId="56" applyFont="1" applyFill="1" applyBorder="1" applyAlignment="1">
      <alignment horizontal="center"/>
      <protection/>
    </xf>
    <xf numFmtId="0" fontId="13" fillId="36" borderId="62" xfId="0" applyFont="1" applyFill="1" applyBorder="1" applyAlignment="1" applyProtection="1">
      <alignment vertical="center"/>
      <protection/>
    </xf>
    <xf numFmtId="0" fontId="13" fillId="36" borderId="63" xfId="0" applyFont="1" applyFill="1" applyBorder="1" applyAlignment="1">
      <alignment wrapText="1"/>
    </xf>
    <xf numFmtId="0" fontId="13" fillId="36" borderId="64" xfId="0" applyFont="1" applyFill="1" applyBorder="1" applyAlignment="1">
      <alignment wrapText="1"/>
    </xf>
    <xf numFmtId="0" fontId="13" fillId="36" borderId="59" xfId="0" applyFont="1" applyFill="1" applyBorder="1" applyAlignment="1">
      <alignment wrapText="1"/>
    </xf>
    <xf numFmtId="174" fontId="7" fillId="36" borderId="65" xfId="0" applyNumberFormat="1" applyFont="1" applyFill="1" applyBorder="1" applyAlignment="1">
      <alignment horizontal="center" wrapText="1"/>
    </xf>
    <xf numFmtId="174" fontId="13" fillId="36" borderId="60" xfId="56" applyNumberFormat="1" applyFont="1" applyFill="1" applyBorder="1" applyAlignment="1" applyProtection="1">
      <alignment horizontal="center" vertical="center" wrapText="1"/>
      <protection/>
    </xf>
    <xf numFmtId="0" fontId="12" fillId="38" borderId="58" xfId="56" applyFont="1" applyFill="1" applyBorder="1" applyAlignment="1">
      <alignment horizont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36" borderId="68" xfId="0" applyFont="1" applyFill="1" applyBorder="1" applyAlignment="1" applyProtection="1">
      <alignment vertical="center"/>
      <protection/>
    </xf>
    <xf numFmtId="0" fontId="13" fillId="36" borderId="69" xfId="0" applyFont="1" applyFill="1" applyBorder="1" applyAlignment="1">
      <alignment wrapText="1"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wrapText="1"/>
    </xf>
    <xf numFmtId="0" fontId="13" fillId="36" borderId="59" xfId="0" applyFont="1" applyFill="1" applyBorder="1" applyAlignment="1" applyProtection="1">
      <alignment horizontal="center" vertical="center"/>
      <protection/>
    </xf>
    <xf numFmtId="0" fontId="13" fillId="36" borderId="63" xfId="56" applyFont="1" applyFill="1" applyBorder="1" applyAlignment="1" applyProtection="1">
      <alignment vertical="center" wrapText="1"/>
      <protection/>
    </xf>
    <xf numFmtId="0" fontId="13" fillId="36" borderId="64" xfId="56" applyFont="1" applyFill="1" applyBorder="1" applyAlignment="1" applyProtection="1">
      <alignment vertical="center" wrapText="1"/>
      <protection/>
    </xf>
    <xf numFmtId="0" fontId="13" fillId="36" borderId="59" xfId="56" applyFont="1" applyFill="1" applyBorder="1" applyAlignment="1" applyProtection="1">
      <alignment vertical="center" wrapText="1"/>
      <protection/>
    </xf>
    <xf numFmtId="174" fontId="7" fillId="36" borderId="70" xfId="56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70" xfId="56" applyFont="1" applyFill="1" applyBorder="1" applyAlignment="1" applyProtection="1">
      <alignment horizontal="left" vertical="center" wrapText="1"/>
      <protection/>
    </xf>
    <xf numFmtId="0" fontId="13" fillId="36" borderId="70" xfId="56" applyFont="1" applyFill="1" applyBorder="1" applyAlignment="1" applyProtection="1">
      <alignment horizontal="left" vertical="center" wrapText="1"/>
      <protection/>
    </xf>
    <xf numFmtId="0" fontId="12" fillId="38" borderId="34" xfId="56" applyFont="1" applyFill="1" applyBorder="1" applyAlignment="1">
      <alignment horizontal="center"/>
      <protection/>
    </xf>
    <xf numFmtId="174" fontId="7" fillId="36" borderId="60" xfId="56" applyNumberFormat="1" applyFont="1" applyFill="1" applyBorder="1" applyAlignment="1" applyProtection="1">
      <alignment horizontal="center" vertical="center" wrapText="1"/>
      <protection/>
    </xf>
    <xf numFmtId="174" fontId="54" fillId="39" borderId="60" xfId="56" applyNumberFormat="1" applyFont="1" applyFill="1" applyBorder="1" applyAlignment="1" applyProtection="1">
      <alignment horizontal="right" vertical="center" wrapText="1"/>
      <protection/>
    </xf>
    <xf numFmtId="4" fontId="54" fillId="39" borderId="60" xfId="56" applyNumberFormat="1" applyFont="1" applyFill="1" applyBorder="1" applyAlignment="1" applyProtection="1">
      <alignment horizontal="right" vertical="center" wrapText="1"/>
      <protection/>
    </xf>
    <xf numFmtId="4" fontId="54" fillId="39" borderId="71" xfId="56" applyNumberFormat="1" applyFont="1" applyFill="1" applyBorder="1" applyAlignment="1" applyProtection="1">
      <alignment horizontal="right" vertical="center"/>
      <protection/>
    </xf>
    <xf numFmtId="0" fontId="0" fillId="0" borderId="72" xfId="0" applyFill="1" applyBorder="1" applyAlignment="1" applyProtection="1">
      <alignment/>
      <protection/>
    </xf>
    <xf numFmtId="0" fontId="6" fillId="35" borderId="68" xfId="0" applyFont="1" applyFill="1" applyBorder="1" applyAlignment="1" applyProtection="1">
      <alignment vertical="center"/>
      <protection/>
    </xf>
    <xf numFmtId="0" fontId="6" fillId="35" borderId="70" xfId="56" applyFont="1" applyFill="1" applyBorder="1" applyAlignment="1" applyProtection="1">
      <alignment vertical="center" wrapText="1"/>
      <protection/>
    </xf>
    <xf numFmtId="0" fontId="6" fillId="35" borderId="64" xfId="56" applyFont="1" applyFill="1" applyBorder="1" applyAlignment="1" applyProtection="1">
      <alignment vertical="center" wrapText="1"/>
      <protection/>
    </xf>
    <xf numFmtId="0" fontId="6" fillId="35" borderId="59" xfId="56" applyFont="1" applyFill="1" applyBorder="1" applyAlignment="1" applyProtection="1">
      <alignment vertical="center" wrapText="1"/>
      <protection/>
    </xf>
    <xf numFmtId="0" fontId="6" fillId="35" borderId="67" xfId="56" applyFont="1" applyFill="1" applyBorder="1" applyAlignment="1" applyProtection="1">
      <alignment horizontal="left" vertical="center"/>
      <protection/>
    </xf>
    <xf numFmtId="4" fontId="54" fillId="39" borderId="70" xfId="56" applyNumberFormat="1" applyFont="1" applyFill="1" applyBorder="1" applyAlignment="1" applyProtection="1">
      <alignment vertical="center"/>
      <protection/>
    </xf>
    <xf numFmtId="4" fontId="6" fillId="35" borderId="66" xfId="56" applyNumberFormat="1" applyFont="1" applyFill="1" applyBorder="1" applyAlignment="1" applyProtection="1">
      <alignment horizontal="right" vertical="center" wrapText="1"/>
      <protection/>
    </xf>
    <xf numFmtId="4" fontId="6" fillId="35" borderId="70" xfId="56" applyNumberFormat="1" applyFont="1" applyFill="1" applyBorder="1" applyAlignment="1" applyProtection="1">
      <alignment horizontal="right" vertical="center" wrapText="1"/>
      <protection/>
    </xf>
    <xf numFmtId="0" fontId="54" fillId="39" borderId="64" xfId="56" applyFont="1" applyFill="1" applyBorder="1" applyAlignment="1" applyProtection="1">
      <alignment vertical="center"/>
      <protection/>
    </xf>
    <xf numFmtId="4" fontId="54" fillId="39" borderId="73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9" borderId="74" xfId="56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left" vertical="center" indent="1"/>
      <protection/>
    </xf>
    <xf numFmtId="0" fontId="0" fillId="0" borderId="70" xfId="56" applyFont="1" applyFill="1" applyBorder="1" applyAlignment="1" applyProtection="1">
      <alignment horizontal="left" vertical="center" wrapText="1"/>
      <protection/>
    </xf>
    <xf numFmtId="0" fontId="0" fillId="0" borderId="70" xfId="56" applyFont="1" applyFill="1" applyBorder="1" applyAlignment="1" applyProtection="1">
      <alignment horizontal="center" vertical="center" wrapText="1"/>
      <protection/>
    </xf>
    <xf numFmtId="174" fontId="0" fillId="0" borderId="70" xfId="56" applyNumberFormat="1" applyFont="1" applyFill="1" applyBorder="1" applyAlignment="1" applyProtection="1">
      <alignment horizontal="center" vertical="center" wrapText="1"/>
      <protection/>
    </xf>
    <xf numFmtId="174" fontId="0" fillId="0" borderId="60" xfId="56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4" fontId="0" fillId="0" borderId="60" xfId="56" applyNumberFormat="1" applyFont="1" applyFill="1" applyBorder="1" applyAlignment="1" applyProtection="1">
      <alignment horizontal="right" vertical="center" wrapText="1"/>
      <protection/>
    </xf>
    <xf numFmtId="0" fontId="0" fillId="0" borderId="62" xfId="56" applyFont="1" applyFill="1" applyBorder="1" applyAlignment="1" applyProtection="1">
      <alignment horizontal="left" vertical="center" wrapText="1"/>
      <protection/>
    </xf>
    <xf numFmtId="0" fontId="0" fillId="0" borderId="63" xfId="56" applyFont="1" applyFill="1" applyBorder="1" applyAlignment="1" applyProtection="1">
      <alignment horizontal="left" vertical="center" wrapText="1"/>
      <protection/>
    </xf>
    <xf numFmtId="0" fontId="0" fillId="0" borderId="70" xfId="56" applyFont="1" applyFill="1" applyBorder="1" applyAlignment="1" applyProtection="1">
      <alignment vertical="center" wrapText="1"/>
      <protection/>
    </xf>
    <xf numFmtId="174" fontId="0" fillId="0" borderId="70" xfId="56" applyNumberFormat="1" applyFont="1" applyFill="1" applyBorder="1" applyAlignment="1" applyProtection="1">
      <alignment vertical="center" wrapText="1"/>
      <protection/>
    </xf>
    <xf numFmtId="4" fontId="0" fillId="0" borderId="70" xfId="56" applyNumberFormat="1" applyFont="1" applyFill="1" applyBorder="1" applyAlignment="1" applyProtection="1">
      <alignment horizontal="right" vertical="center" wrapText="1"/>
      <protection/>
    </xf>
    <xf numFmtId="0" fontId="0" fillId="0" borderId="68" xfId="0" applyFont="1" applyFill="1" applyBorder="1" applyAlignment="1" applyProtection="1">
      <alignment horizontal="left" vertical="center" indent="1"/>
      <protection/>
    </xf>
    <xf numFmtId="174" fontId="0" fillId="0" borderId="70" xfId="56" applyNumberFormat="1" applyFont="1" applyFill="1" applyBorder="1" applyAlignment="1" applyProtection="1">
      <alignment horizontal="right" vertical="center" wrapText="1"/>
      <protection/>
    </xf>
    <xf numFmtId="4" fontId="0" fillId="0" borderId="66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54" fillId="39" borderId="75" xfId="56" applyFont="1" applyFill="1" applyBorder="1" applyAlignment="1" applyProtection="1">
      <alignment horizontal="center" vertical="center"/>
      <protection/>
    </xf>
    <xf numFmtId="0" fontId="54" fillId="39" borderId="76" xfId="56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/>
    </xf>
    <xf numFmtId="4" fontId="6" fillId="35" borderId="77" xfId="56" applyNumberFormat="1" applyFont="1" applyFill="1" applyBorder="1" applyAlignment="1" applyProtection="1">
      <alignment horizontal="right" vertical="center" wrapText="1"/>
      <protection/>
    </xf>
    <xf numFmtId="0" fontId="6" fillId="35" borderId="60" xfId="56" applyFont="1" applyFill="1" applyBorder="1" applyAlignment="1" applyProtection="1">
      <alignment vertical="center" wrapText="1"/>
      <protection/>
    </xf>
    <xf numFmtId="0" fontId="0" fillId="0" borderId="68" xfId="56" applyFont="1" applyFill="1" applyBorder="1" applyAlignment="1" applyProtection="1">
      <alignment horizontal="center" vertical="center" wrapText="1"/>
      <protection/>
    </xf>
    <xf numFmtId="0" fontId="0" fillId="0" borderId="59" xfId="56" applyFont="1" applyFill="1" applyBorder="1" applyAlignment="1" applyProtection="1">
      <alignment horizontal="center" vertical="center" wrapText="1"/>
      <protection/>
    </xf>
    <xf numFmtId="0" fontId="0" fillId="0" borderId="60" xfId="56" applyFont="1" applyFill="1" applyBorder="1" applyAlignment="1" applyProtection="1">
      <alignment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0" xfId="56" applyFont="1" applyFill="1" applyBorder="1" applyAlignment="1" applyProtection="1">
      <alignment horizontal="left" vertical="center" wrapText="1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35" borderId="60" xfId="56" applyFont="1" applyFill="1" applyBorder="1" applyAlignment="1" applyProtection="1">
      <alignment horizontal="left" vertical="center" wrapText="1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56" applyFont="1" applyFill="1" applyBorder="1" applyAlignment="1" applyProtection="1">
      <alignment horizontal="left" vertical="center" wrapText="1"/>
      <protection/>
    </xf>
    <xf numFmtId="0" fontId="0" fillId="0" borderId="80" xfId="56" applyFont="1" applyFill="1" applyBorder="1" applyAlignment="1" applyProtection="1">
      <alignment horizontal="left" vertical="center" wrapText="1"/>
      <protection/>
    </xf>
    <xf numFmtId="0" fontId="0" fillId="35" borderId="80" xfId="56" applyFont="1" applyFill="1" applyBorder="1" applyAlignment="1" applyProtection="1">
      <alignment horizontal="left" vertical="center" wrapText="1"/>
      <protection/>
    </xf>
    <xf numFmtId="0" fontId="6" fillId="0" borderId="64" xfId="56" applyFont="1" applyFill="1" applyBorder="1" applyAlignment="1" applyProtection="1">
      <alignment horizontal="center" vertical="center" wrapText="1"/>
      <protection/>
    </xf>
    <xf numFmtId="0" fontId="6" fillId="0" borderId="81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39" borderId="82" xfId="56" applyFont="1" applyFill="1" applyBorder="1" applyAlignment="1" applyProtection="1">
      <alignment horizontal="center" vertical="center" wrapText="1"/>
      <protection/>
    </xf>
    <xf numFmtId="0" fontId="54" fillId="0" borderId="83" xfId="56" applyFont="1" applyFill="1" applyBorder="1" applyAlignment="1" applyProtection="1">
      <alignment vertical="center" wrapText="1"/>
      <protection/>
    </xf>
    <xf numFmtId="0" fontId="54" fillId="0" borderId="0" xfId="56" applyFont="1" applyFill="1" applyBorder="1" applyAlignment="1" applyProtection="1">
      <alignment vertical="center" wrapText="1"/>
      <protection/>
    </xf>
    <xf numFmtId="4" fontId="54" fillId="39" borderId="81" xfId="56" applyNumberFormat="1" applyFont="1" applyFill="1" applyBorder="1" applyAlignment="1" applyProtection="1">
      <alignment vertical="center" wrapText="1"/>
      <protection/>
    </xf>
    <xf numFmtId="0" fontId="54" fillId="39" borderId="71" xfId="56" applyFont="1" applyFill="1" applyBorder="1" applyAlignment="1" applyProtection="1">
      <alignment vertical="center" wrapText="1"/>
      <protection/>
    </xf>
    <xf numFmtId="0" fontId="0" fillId="0" borderId="83" xfId="0" applyBorder="1" applyAlignment="1">
      <alignment/>
    </xf>
    <xf numFmtId="10" fontId="6" fillId="34" borderId="60" xfId="56" applyNumberFormat="1" applyFont="1" applyFill="1" applyBorder="1" applyAlignment="1" applyProtection="1">
      <alignment horizontal="right" vertical="center" wrapText="1"/>
      <protection/>
    </xf>
    <xf numFmtId="10" fontId="54" fillId="39" borderId="60" xfId="56" applyNumberFormat="1" applyFont="1" applyFill="1" applyBorder="1" applyAlignment="1" applyProtection="1">
      <alignment horizontal="right" vertical="center" wrapText="1"/>
      <protection/>
    </xf>
    <xf numFmtId="10" fontId="54" fillId="39" borderId="71" xfId="56" applyNumberFormat="1" applyFont="1" applyFill="1" applyBorder="1" applyAlignment="1" applyProtection="1">
      <alignment horizontal="right" vertical="center"/>
      <protection/>
    </xf>
    <xf numFmtId="0" fontId="53" fillId="12" borderId="48" xfId="0" applyFont="1" applyFill="1" applyBorder="1" applyAlignment="1">
      <alignment horizontal="center" wrapText="1"/>
    </xf>
    <xf numFmtId="0" fontId="53" fillId="12" borderId="12" xfId="0" applyFont="1" applyFill="1" applyBorder="1" applyAlignment="1">
      <alignment horizontal="center" wrapText="1"/>
    </xf>
    <xf numFmtId="0" fontId="53" fillId="12" borderId="50" xfId="0" applyFont="1" applyFill="1" applyBorder="1" applyAlignment="1">
      <alignment horizontal="center" wrapText="1"/>
    </xf>
    <xf numFmtId="0" fontId="54" fillId="39" borderId="84" xfId="0" applyFont="1" applyFill="1" applyBorder="1" applyAlignment="1">
      <alignment horizontal="center" vertical="center" wrapText="1"/>
    </xf>
    <xf numFmtId="0" fontId="54" fillId="39" borderId="85" xfId="0" applyFont="1" applyFill="1" applyBorder="1" applyAlignment="1">
      <alignment horizontal="center" vertical="center" wrapText="1"/>
    </xf>
    <xf numFmtId="0" fontId="54" fillId="39" borderId="86" xfId="0" applyFont="1" applyFill="1" applyBorder="1" applyAlignment="1">
      <alignment horizontal="center" vertical="center" wrapText="1"/>
    </xf>
    <xf numFmtId="0" fontId="54" fillId="39" borderId="87" xfId="0" applyFont="1" applyFill="1" applyBorder="1" applyAlignment="1">
      <alignment horizontal="center" vertical="center" wrapText="1"/>
    </xf>
    <xf numFmtId="0" fontId="54" fillId="39" borderId="88" xfId="0" applyFont="1" applyFill="1" applyBorder="1" applyAlignment="1">
      <alignment horizontal="center" vertical="center" wrapText="1"/>
    </xf>
    <xf numFmtId="0" fontId="54" fillId="39" borderId="89" xfId="0" applyFont="1" applyFill="1" applyBorder="1" applyAlignment="1">
      <alignment horizontal="center" vertical="center" wrapText="1"/>
    </xf>
    <xf numFmtId="0" fontId="55" fillId="39" borderId="48" xfId="0" applyFont="1" applyFill="1" applyBorder="1" applyAlignment="1">
      <alignment horizontal="center" wrapText="1"/>
    </xf>
    <xf numFmtId="0" fontId="55" fillId="39" borderId="12" xfId="0" applyFont="1" applyFill="1" applyBorder="1" applyAlignment="1">
      <alignment horizontal="center" wrapText="1"/>
    </xf>
    <xf numFmtId="0" fontId="55" fillId="39" borderId="50" xfId="0" applyFont="1" applyFill="1" applyBorder="1" applyAlignment="1">
      <alignment horizontal="center" wrapText="1"/>
    </xf>
    <xf numFmtId="0" fontId="53" fillId="36" borderId="90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vertical="center" wrapText="1"/>
    </xf>
    <xf numFmtId="0" fontId="54" fillId="39" borderId="91" xfId="56" applyFont="1" applyFill="1" applyBorder="1" applyAlignment="1" applyProtection="1">
      <alignment horizontal="left" vertical="center"/>
      <protection/>
    </xf>
    <xf numFmtId="0" fontId="54" fillId="39" borderId="92" xfId="56" applyFont="1" applyFill="1" applyBorder="1" applyAlignment="1" applyProtection="1">
      <alignment horizontal="left" vertical="center"/>
      <protection/>
    </xf>
    <xf numFmtId="0" fontId="54" fillId="39" borderId="93" xfId="56" applyFont="1" applyFill="1" applyBorder="1" applyAlignment="1" applyProtection="1">
      <alignment horizontal="left" vertical="center"/>
      <protection/>
    </xf>
    <xf numFmtId="0" fontId="6" fillId="34" borderId="63" xfId="56" applyFont="1" applyFill="1" applyBorder="1" applyAlignment="1" applyProtection="1">
      <alignment horizontal="left" vertical="center" wrapText="1"/>
      <protection/>
    </xf>
    <xf numFmtId="0" fontId="6" fillId="34" borderId="64" xfId="56" applyFont="1" applyFill="1" applyBorder="1" applyAlignment="1" applyProtection="1">
      <alignment horizontal="left" vertical="center" wrapText="1"/>
      <protection/>
    </xf>
    <xf numFmtId="0" fontId="6" fillId="34" borderId="59" xfId="56" applyFont="1" applyFill="1" applyBorder="1" applyAlignment="1" applyProtection="1">
      <alignment horizontal="left" vertical="center" wrapText="1"/>
      <protection/>
    </xf>
    <xf numFmtId="0" fontId="54" fillId="39" borderId="59" xfId="56" applyFont="1" applyFill="1" applyBorder="1" applyAlignment="1" applyProtection="1">
      <alignment horizontal="left" vertical="center" wrapText="1"/>
      <protection/>
    </xf>
    <xf numFmtId="0" fontId="54" fillId="39" borderId="70" xfId="56" applyFont="1" applyFill="1" applyBorder="1" applyAlignment="1" applyProtection="1">
      <alignment horizontal="left" vertical="center" wrapText="1"/>
      <protection/>
    </xf>
    <xf numFmtId="0" fontId="6" fillId="34" borderId="62" xfId="56" applyFont="1" applyFill="1" applyBorder="1" applyAlignment="1" applyProtection="1">
      <alignment horizontal="left" vertical="center" wrapText="1"/>
      <protection/>
    </xf>
    <xf numFmtId="0" fontId="6" fillId="34" borderId="94" xfId="56" applyFont="1" applyFill="1" applyBorder="1" applyAlignment="1" applyProtection="1">
      <alignment horizontal="left" vertical="center" wrapText="1"/>
      <protection/>
    </xf>
    <xf numFmtId="0" fontId="0" fillId="0" borderId="70" xfId="56" applyFont="1" applyFill="1" applyBorder="1" applyAlignment="1" applyProtection="1">
      <alignment horizontal="left" vertical="center" wrapText="1"/>
      <protection/>
    </xf>
    <xf numFmtId="0" fontId="54" fillId="39" borderId="62" xfId="0" applyFont="1" applyFill="1" applyBorder="1" applyAlignment="1" applyProtection="1">
      <alignment horizontal="left" vertical="center"/>
      <protection/>
    </xf>
    <xf numFmtId="0" fontId="54" fillId="39" borderId="64" xfId="0" applyFont="1" applyFill="1" applyBorder="1" applyAlignment="1" applyProtection="1">
      <alignment horizontal="left" vertical="center"/>
      <protection/>
    </xf>
    <xf numFmtId="0" fontId="54" fillId="39" borderId="59" xfId="0" applyFont="1" applyFill="1" applyBorder="1" applyAlignment="1" applyProtection="1">
      <alignment horizontal="left" vertical="center"/>
      <protection/>
    </xf>
    <xf numFmtId="0" fontId="6" fillId="35" borderId="95" xfId="56" applyFont="1" applyFill="1" applyBorder="1" applyAlignment="1" applyProtection="1">
      <alignment horizontal="left" vertical="center"/>
      <protection/>
    </xf>
    <xf numFmtId="0" fontId="6" fillId="35" borderId="96" xfId="56" applyFont="1" applyFill="1" applyBorder="1" applyAlignment="1" applyProtection="1">
      <alignment horizontal="left" vertical="center"/>
      <protection/>
    </xf>
    <xf numFmtId="0" fontId="6" fillId="35" borderId="97" xfId="56" applyFont="1" applyFill="1" applyBorder="1" applyAlignment="1" applyProtection="1">
      <alignment horizontal="left" vertical="center"/>
      <protection/>
    </xf>
    <xf numFmtId="0" fontId="6" fillId="34" borderId="70" xfId="56" applyFont="1" applyFill="1" applyBorder="1" applyAlignment="1" applyProtection="1">
      <alignment horizontal="left" vertical="center" wrapText="1"/>
      <protection/>
    </xf>
    <xf numFmtId="0" fontId="6" fillId="34" borderId="79" xfId="56" applyFont="1" applyFill="1" applyBorder="1" applyAlignment="1" applyProtection="1">
      <alignment horizontal="left" vertical="center" wrapText="1"/>
      <protection/>
    </xf>
    <xf numFmtId="0" fontId="54" fillId="39" borderId="98" xfId="0" applyFont="1" applyFill="1" applyBorder="1" applyAlignment="1">
      <alignment horizontal="center" vertical="center" wrapText="1"/>
    </xf>
    <xf numFmtId="0" fontId="54" fillId="39" borderId="9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54" fillId="39" borderId="100" xfId="56" applyFont="1" applyFill="1" applyBorder="1" applyAlignment="1" applyProtection="1">
      <alignment horizontal="center" vertical="center"/>
      <protection/>
    </xf>
    <xf numFmtId="0" fontId="54" fillId="39" borderId="101" xfId="56" applyFont="1" applyFill="1" applyBorder="1" applyAlignment="1" applyProtection="1">
      <alignment horizontal="center" vertical="center"/>
      <protection/>
    </xf>
    <xf numFmtId="0" fontId="54" fillId="39" borderId="95" xfId="56" applyFont="1" applyFill="1" applyBorder="1" applyAlignment="1" applyProtection="1">
      <alignment horizontal="center" vertical="center"/>
      <protection/>
    </xf>
    <xf numFmtId="0" fontId="54" fillId="39" borderId="102" xfId="56" applyFont="1" applyFill="1" applyBorder="1" applyAlignment="1" applyProtection="1">
      <alignment horizontal="center" vertical="center"/>
      <protection/>
    </xf>
    <xf numFmtId="0" fontId="54" fillId="39" borderId="74" xfId="56" applyFont="1" applyFill="1" applyBorder="1" applyAlignment="1" applyProtection="1">
      <alignment horizontal="center" vertical="center" wrapText="1"/>
      <protection/>
    </xf>
    <xf numFmtId="0" fontId="54" fillId="39" borderId="66" xfId="56" applyFont="1" applyFill="1" applyBorder="1" applyAlignment="1" applyProtection="1">
      <alignment horizontal="center" vertical="center"/>
      <protection/>
    </xf>
    <xf numFmtId="0" fontId="54" fillId="39" borderId="74" xfId="56" applyFont="1" applyFill="1" applyBorder="1" applyAlignment="1" applyProtection="1">
      <alignment horizontal="center" vertical="center"/>
      <protection/>
    </xf>
    <xf numFmtId="0" fontId="54" fillId="39" borderId="66" xfId="56" applyFont="1" applyFill="1" applyBorder="1" applyAlignment="1" applyProtection="1">
      <alignment horizontal="center" vertical="center" wrapText="1"/>
      <protection/>
    </xf>
    <xf numFmtId="0" fontId="54" fillId="39" borderId="76" xfId="56" applyFont="1" applyFill="1" applyBorder="1" applyAlignment="1" applyProtection="1">
      <alignment horizontal="center" vertical="center" wrapText="1"/>
      <protection/>
    </xf>
    <xf numFmtId="0" fontId="54" fillId="39" borderId="103" xfId="56" applyFont="1" applyFill="1" applyBorder="1" applyAlignment="1" applyProtection="1">
      <alignment horizontal="center" vertical="center" wrapText="1"/>
      <protection/>
    </xf>
    <xf numFmtId="0" fontId="0" fillId="0" borderId="102" xfId="56" applyFont="1" applyFill="1" applyBorder="1" applyAlignment="1" applyProtection="1">
      <alignment horizontal="left" vertical="center" wrapText="1"/>
      <protection/>
    </xf>
    <xf numFmtId="0" fontId="0" fillId="0" borderId="66" xfId="56" applyFont="1" applyFill="1" applyBorder="1" applyAlignment="1" applyProtection="1">
      <alignment horizontal="left" vertical="center" wrapText="1"/>
      <protection/>
    </xf>
    <xf numFmtId="0" fontId="54" fillId="39" borderId="93" xfId="56" applyFont="1" applyFill="1" applyBorder="1" applyAlignment="1" applyProtection="1">
      <alignment horizontal="left" vertical="center" wrapText="1"/>
      <protection/>
    </xf>
    <xf numFmtId="0" fontId="54" fillId="39" borderId="73" xfId="56" applyFont="1" applyFill="1" applyBorder="1" applyAlignment="1" applyProtection="1">
      <alignment horizontal="left" vertical="center" wrapText="1"/>
      <protection/>
    </xf>
    <xf numFmtId="0" fontId="6" fillId="34" borderId="62" xfId="0" applyFont="1" applyFill="1" applyBorder="1" applyAlignment="1" applyProtection="1">
      <alignment horizontal="left" vertical="center"/>
      <protection/>
    </xf>
    <xf numFmtId="0" fontId="6" fillId="34" borderId="64" xfId="0" applyFont="1" applyFill="1" applyBorder="1" applyAlignment="1" applyProtection="1">
      <alignment horizontal="left" vertical="center"/>
      <protection/>
    </xf>
    <xf numFmtId="0" fontId="6" fillId="34" borderId="59" xfId="0" applyFont="1" applyFill="1" applyBorder="1" applyAlignment="1" applyProtection="1">
      <alignment horizontal="left" vertical="center"/>
      <protection/>
    </xf>
    <xf numFmtId="0" fontId="54" fillId="39" borderId="62" xfId="56" applyFont="1" applyFill="1" applyBorder="1" applyAlignment="1" applyProtection="1">
      <alignment horizontal="left" vertical="center"/>
      <protection/>
    </xf>
    <xf numFmtId="0" fontId="54" fillId="39" borderId="64" xfId="56" applyFont="1" applyFill="1" applyBorder="1" applyAlignment="1" applyProtection="1">
      <alignment horizontal="left" vertical="center"/>
      <protection/>
    </xf>
    <xf numFmtId="0" fontId="53" fillId="36" borderId="48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50" xfId="0" applyFont="1" applyFill="1" applyBorder="1" applyAlignment="1">
      <alignment horizontal="center" vertical="center" wrapText="1"/>
    </xf>
    <xf numFmtId="0" fontId="54" fillId="39" borderId="101" xfId="56" applyFont="1" applyFill="1" applyBorder="1" applyAlignment="1" applyProtection="1">
      <alignment horizontal="center" vertical="center" wrapText="1"/>
      <protection/>
    </xf>
    <xf numFmtId="0" fontId="54" fillId="39" borderId="102" xfId="56" applyFont="1" applyFill="1" applyBorder="1" applyAlignment="1" applyProtection="1">
      <alignment horizontal="center" vertical="center" wrapText="1"/>
      <protection/>
    </xf>
    <xf numFmtId="0" fontId="54" fillId="39" borderId="104" xfId="56" applyFont="1" applyFill="1" applyBorder="1" applyAlignment="1" applyProtection="1">
      <alignment horizontal="center" vertical="center" wrapText="1"/>
      <protection/>
    </xf>
    <xf numFmtId="0" fontId="54" fillId="39" borderId="0" xfId="56" applyFont="1" applyFill="1" applyBorder="1" applyAlignment="1" applyProtection="1">
      <alignment horizontal="center" vertical="center" wrapText="1"/>
      <protection/>
    </xf>
    <xf numFmtId="0" fontId="54" fillId="39" borderId="105" xfId="56" applyFont="1" applyFill="1" applyBorder="1" applyAlignment="1" applyProtection="1">
      <alignment horizontal="center" vertical="center" wrapText="1"/>
      <protection/>
    </xf>
    <xf numFmtId="0" fontId="54" fillId="39" borderId="106" xfId="56" applyFont="1" applyFill="1" applyBorder="1" applyAlignment="1" applyProtection="1">
      <alignment horizontal="center" vertical="center" wrapText="1"/>
      <protection/>
    </xf>
    <xf numFmtId="0" fontId="6" fillId="35" borderId="62" xfId="56" applyFont="1" applyFill="1" applyBorder="1" applyAlignment="1" applyProtection="1">
      <alignment horizontal="left" vertical="center" wrapText="1"/>
      <protection/>
    </xf>
    <xf numFmtId="0" fontId="6" fillId="35" borderId="64" xfId="56" applyFont="1" applyFill="1" applyBorder="1" applyAlignment="1" applyProtection="1">
      <alignment horizontal="left" vertical="center" wrapText="1"/>
      <protection/>
    </xf>
    <xf numFmtId="0" fontId="0" fillId="0" borderId="63" xfId="56" applyFont="1" applyFill="1" applyBorder="1" applyAlignment="1" applyProtection="1">
      <alignment horizontal="center" vertical="center" wrapText="1"/>
      <protection/>
    </xf>
    <xf numFmtId="0" fontId="0" fillId="0" borderId="59" xfId="56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63" xfId="56" applyFont="1" applyFill="1" applyBorder="1" applyAlignment="1" applyProtection="1">
      <alignment horizontal="center" vertical="center" wrapText="1"/>
      <protection/>
    </xf>
    <xf numFmtId="0" fontId="6" fillId="0" borderId="59" xfId="56" applyFont="1" applyFill="1" applyBorder="1" applyAlignment="1" applyProtection="1">
      <alignment horizontal="center" vertical="center" wrapText="1"/>
      <protection/>
    </xf>
    <xf numFmtId="0" fontId="6" fillId="35" borderId="59" xfId="56" applyFont="1" applyFill="1" applyBorder="1" applyAlignment="1" applyProtection="1">
      <alignment horizontal="left" vertical="center" wrapText="1"/>
      <protection/>
    </xf>
    <xf numFmtId="0" fontId="6" fillId="0" borderId="107" xfId="56" applyFont="1" applyFill="1" applyBorder="1" applyAlignment="1" applyProtection="1">
      <alignment horizontal="center" vertical="center" wrapText="1"/>
      <protection/>
    </xf>
    <xf numFmtId="0" fontId="6" fillId="0" borderId="93" xfId="5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_INFINGUA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0.2890625" style="0" customWidth="1"/>
    <col min="2" max="2" width="54.7109375" style="0" customWidth="1"/>
    <col min="3" max="3" width="34.140625" style="0" customWidth="1"/>
    <col min="4" max="4" width="0.5625" style="0" customWidth="1"/>
  </cols>
  <sheetData>
    <row r="1" spans="1:4" ht="21.75" customHeight="1">
      <c r="A1" s="1"/>
      <c r="B1" s="1"/>
      <c r="C1" s="1"/>
      <c r="D1" s="1"/>
    </row>
    <row r="2" spans="1:4" ht="13.5" customHeight="1">
      <c r="A2" s="1"/>
      <c r="B2" s="2" t="s">
        <v>0</v>
      </c>
      <c r="C2" s="2" t="s">
        <v>1</v>
      </c>
      <c r="D2" s="1"/>
    </row>
    <row r="3" spans="1:4" ht="13.5" customHeight="1">
      <c r="A3" s="1"/>
      <c r="B3" s="3" t="s">
        <v>2</v>
      </c>
      <c r="C3" s="113">
        <f>'PPTO. GENERAL'!C7</f>
        <v>0</v>
      </c>
      <c r="D3" s="1"/>
    </row>
    <row r="4" spans="1:4" ht="21.75" customHeight="1">
      <c r="A4" s="1"/>
      <c r="B4" s="3" t="s">
        <v>3</v>
      </c>
      <c r="C4" s="113">
        <f>'PPTO. GENERAL'!C8</f>
        <v>0</v>
      </c>
      <c r="D4" s="1"/>
    </row>
    <row r="5" spans="1:4" ht="13.5" customHeight="1">
      <c r="A5" s="1"/>
      <c r="B5" s="3" t="s">
        <v>4</v>
      </c>
      <c r="C5" s="113">
        <f>'PPTO. GENERAL'!C10</f>
        <v>0</v>
      </c>
      <c r="D5" s="1"/>
    </row>
    <row r="6" spans="1:4" ht="13.5" customHeight="1">
      <c r="A6" s="1"/>
      <c r="B6" s="3" t="s">
        <v>5</v>
      </c>
      <c r="C6" s="113">
        <f>'PPTO. GENERAL'!C11</f>
        <v>0</v>
      </c>
      <c r="D6" s="1"/>
    </row>
    <row r="7" spans="1:4" ht="13.5" customHeight="1">
      <c r="A7" s="1"/>
      <c r="B7" s="3" t="s">
        <v>6</v>
      </c>
      <c r="C7" s="113">
        <f>'PPTO. GENERAL'!C13</f>
        <v>0</v>
      </c>
      <c r="D7" s="1"/>
    </row>
    <row r="8" spans="1:4" ht="13.5" customHeight="1">
      <c r="A8" s="1"/>
      <c r="B8" s="3" t="s">
        <v>7</v>
      </c>
      <c r="C8" s="113">
        <f>'PPTO. GENERAL'!C14</f>
        <v>0</v>
      </c>
      <c r="D8" s="1"/>
    </row>
    <row r="9" spans="1:4" ht="13.5" customHeight="1">
      <c r="A9" s="1"/>
      <c r="B9" s="3" t="s">
        <v>8</v>
      </c>
      <c r="C9" s="113">
        <f>'PPTO. GENERAL'!C15</f>
        <v>0</v>
      </c>
      <c r="D9" s="1"/>
    </row>
    <row r="10" spans="1:4" ht="13.5" customHeight="1">
      <c r="A10" s="1"/>
      <c r="B10" s="3" t="s">
        <v>9</v>
      </c>
      <c r="C10" s="113">
        <f>'PPTO. GENERAL'!C17</f>
        <v>0</v>
      </c>
      <c r="D10" s="1"/>
    </row>
    <row r="11" spans="1:4" ht="13.5" customHeight="1">
      <c r="A11" s="1"/>
      <c r="B11" s="3" t="s">
        <v>10</v>
      </c>
      <c r="C11" s="113">
        <f>'PPTO. GENERAL'!C18</f>
        <v>0</v>
      </c>
      <c r="D11" s="1"/>
    </row>
    <row r="12" spans="1:4" ht="13.5" customHeight="1">
      <c r="A12" s="1"/>
      <c r="B12" s="3" t="s">
        <v>11</v>
      </c>
      <c r="C12" s="113">
        <f>'PPTO. GENERAL'!C19</f>
        <v>0</v>
      </c>
      <c r="D12" s="1"/>
    </row>
    <row r="13" spans="1:4" ht="13.5" customHeight="1">
      <c r="A13" s="1"/>
      <c r="B13" s="3" t="s">
        <v>12</v>
      </c>
      <c r="C13" s="113">
        <f>'PPTO. GENERAL'!C21</f>
        <v>0</v>
      </c>
      <c r="D13" s="1"/>
    </row>
    <row r="14" spans="1:4" ht="13.5" customHeight="1">
      <c r="A14" s="1"/>
      <c r="B14" s="3" t="s">
        <v>13</v>
      </c>
      <c r="C14" s="113">
        <f>'PPTO. GENERAL'!C22</f>
        <v>0</v>
      </c>
      <c r="D14" s="1"/>
    </row>
    <row r="15" spans="1:4" ht="13.5" customHeight="1">
      <c r="A15" s="1"/>
      <c r="B15" s="3" t="s">
        <v>14</v>
      </c>
      <c r="C15" s="113">
        <f>'PPTO. GENERAL'!C25</f>
        <v>0</v>
      </c>
      <c r="D15" s="1"/>
    </row>
  </sheetData>
  <sheetProtection password="D659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1.421875" style="0" customWidth="1"/>
    <col min="2" max="2" width="64.28125" style="0" customWidth="1"/>
    <col min="3" max="3" width="21.140625" style="0" customWidth="1"/>
    <col min="4" max="4" width="15.57421875" style="0" customWidth="1"/>
    <col min="5" max="5" width="14.28125" style="0" customWidth="1"/>
  </cols>
  <sheetData>
    <row r="1" ht="13.5" thickBot="1"/>
    <row r="2" spans="2:4" ht="57" customHeight="1" thickBot="1">
      <c r="B2" s="160" t="s">
        <v>114</v>
      </c>
      <c r="C2" s="161"/>
      <c r="D2" s="162"/>
    </row>
    <row r="3" ht="13.5" thickBot="1">
      <c r="E3" s="4"/>
    </row>
    <row r="4" spans="2:5" ht="18.75" customHeight="1" thickTop="1">
      <c r="B4" s="163" t="s">
        <v>15</v>
      </c>
      <c r="C4" s="165" t="s">
        <v>16</v>
      </c>
      <c r="D4" s="167" t="s">
        <v>17</v>
      </c>
      <c r="E4" s="5"/>
    </row>
    <row r="5" spans="2:6" ht="20.25" customHeight="1" thickBot="1">
      <c r="B5" s="164"/>
      <c r="C5" s="166"/>
      <c r="D5" s="168"/>
      <c r="F5" s="4"/>
    </row>
    <row r="6" spans="1:4" ht="18" customHeight="1" thickBot="1">
      <c r="A6" s="4"/>
      <c r="B6" s="6" t="s">
        <v>18</v>
      </c>
      <c r="C6" s="7"/>
      <c r="D6" s="8"/>
    </row>
    <row r="7" spans="1:4" ht="12.75">
      <c r="A7" s="4"/>
      <c r="B7" s="9" t="s">
        <v>19</v>
      </c>
      <c r="C7" s="12">
        <f>'PPTO. RUBROS'!I9</f>
        <v>0</v>
      </c>
      <c r="D7" s="10">
        <f>'PPTO. RUBROS'!J9</f>
        <v>0</v>
      </c>
    </row>
    <row r="8" spans="1:4" ht="25.5">
      <c r="A8" s="4"/>
      <c r="B8" s="11" t="s">
        <v>20</v>
      </c>
      <c r="C8" s="12">
        <f>'PPTO. RUBROS'!I12</f>
        <v>0</v>
      </c>
      <c r="D8" s="13">
        <f>'PPTO. RUBROS'!J12</f>
        <v>0</v>
      </c>
    </row>
    <row r="9" spans="1:4" ht="15" customHeight="1">
      <c r="A9" s="4"/>
      <c r="B9" s="11" t="s">
        <v>21</v>
      </c>
      <c r="C9" s="12">
        <f>'PPTO. RUBROS'!I15</f>
        <v>0</v>
      </c>
      <c r="D9" s="13">
        <f>'PPTO. RUBROS'!J15</f>
        <v>0</v>
      </c>
    </row>
    <row r="10" spans="1:4" ht="12.75">
      <c r="A10" s="4"/>
      <c r="B10" s="14" t="s">
        <v>22</v>
      </c>
      <c r="C10" s="15">
        <f>'PPTO. RUBROS'!I16</f>
        <v>0</v>
      </c>
      <c r="D10" s="16"/>
    </row>
    <row r="11" spans="1:4" ht="12.75">
      <c r="A11" s="4"/>
      <c r="B11" s="17" t="s">
        <v>23</v>
      </c>
      <c r="C11" s="18">
        <f>'PPTO. RUBROS'!I18</f>
        <v>0</v>
      </c>
      <c r="D11" s="19"/>
    </row>
    <row r="12" spans="1:4" ht="12.75">
      <c r="A12" s="4"/>
      <c r="B12" s="11" t="s">
        <v>24</v>
      </c>
      <c r="C12" s="12">
        <f>'PPTO. RUBROS'!I20</f>
        <v>0</v>
      </c>
      <c r="D12" s="20">
        <f>'PPTO. RUBROS'!J20</f>
        <v>0</v>
      </c>
    </row>
    <row r="13" spans="1:4" ht="12.75">
      <c r="A13" s="4"/>
      <c r="B13" s="21" t="s">
        <v>25</v>
      </c>
      <c r="C13" s="22">
        <f>'PPTO. RUBROS'!I21</f>
        <v>0</v>
      </c>
      <c r="D13" s="23"/>
    </row>
    <row r="14" spans="1:4" ht="12.75">
      <c r="A14" s="4"/>
      <c r="B14" s="24" t="s">
        <v>26</v>
      </c>
      <c r="C14" s="25">
        <f>'PPTO. RUBROS'!I23</f>
        <v>0</v>
      </c>
      <c r="D14" s="26"/>
    </row>
    <row r="15" spans="1:4" ht="12.75">
      <c r="A15" s="4"/>
      <c r="B15" s="27" t="s">
        <v>27</v>
      </c>
      <c r="C15" s="28">
        <f>'PPTO. RUBROS'!I25</f>
        <v>0</v>
      </c>
      <c r="D15" s="19"/>
    </row>
    <row r="16" spans="1:4" ht="12.75">
      <c r="A16" s="4"/>
      <c r="B16" s="11" t="s">
        <v>28</v>
      </c>
      <c r="C16" s="12">
        <f>'PPTO. RUBROS'!I27</f>
        <v>0</v>
      </c>
      <c r="D16" s="20">
        <f>'PPTO. RUBROS'!J27</f>
        <v>0</v>
      </c>
    </row>
    <row r="17" spans="1:4" ht="12.75">
      <c r="A17" s="4"/>
      <c r="B17" s="24" t="s">
        <v>29</v>
      </c>
      <c r="C17" s="22">
        <f>'PPTO. RUBROS'!I28</f>
        <v>0</v>
      </c>
      <c r="D17" s="29"/>
    </row>
    <row r="18" spans="1:4" ht="12.75">
      <c r="A18" s="4"/>
      <c r="B18" s="17" t="s">
        <v>30</v>
      </c>
      <c r="C18" s="18">
        <f>'PPTO. RUBROS'!I30</f>
        <v>0</v>
      </c>
      <c r="D18" s="30"/>
    </row>
    <row r="19" spans="1:4" ht="16.5" customHeight="1">
      <c r="A19" s="31"/>
      <c r="B19" s="32" t="s">
        <v>31</v>
      </c>
      <c r="C19" s="12">
        <f>'PPTO. RUBROS'!I32</f>
        <v>0</v>
      </c>
      <c r="D19" s="13">
        <f>'PPTO. RUBROS'!J32</f>
        <v>0</v>
      </c>
    </row>
    <row r="20" spans="1:4" ht="16.5" customHeight="1">
      <c r="A20" s="4"/>
      <c r="B20" s="11" t="s">
        <v>32</v>
      </c>
      <c r="C20" s="12">
        <f>'PPTO. RUBROS'!I34</f>
        <v>0</v>
      </c>
      <c r="D20" s="20">
        <f>'PPTO. RUBROS'!J34</f>
        <v>0</v>
      </c>
    </row>
    <row r="21" spans="1:4" ht="16.5" customHeight="1">
      <c r="A21" s="4"/>
      <c r="B21" s="24" t="s">
        <v>33</v>
      </c>
      <c r="C21" s="22">
        <f>'PPTO. RUBROS'!I35</f>
        <v>0</v>
      </c>
      <c r="D21" s="23"/>
    </row>
    <row r="22" spans="1:4" ht="16.5" customHeight="1" thickBot="1">
      <c r="A22" s="4"/>
      <c r="B22" s="33" t="s">
        <v>34</v>
      </c>
      <c r="C22" s="34">
        <f>'PPTO. RUBROS'!I37</f>
        <v>0</v>
      </c>
      <c r="D22" s="35"/>
    </row>
    <row r="23" spans="1:5" s="40" customFormat="1" ht="15.75" thickBot="1">
      <c r="A23" s="36"/>
      <c r="B23" s="37" t="s">
        <v>35</v>
      </c>
      <c r="C23" s="38">
        <f>C7+C8+C9+C12+C16+C19+C20</f>
        <v>0</v>
      </c>
      <c r="D23" s="39">
        <f>'PPTO. RUBROS'!J39</f>
        <v>0</v>
      </c>
      <c r="E23"/>
    </row>
    <row r="24" spans="1:4" ht="13.5" thickBot="1">
      <c r="A24" s="4"/>
      <c r="B24" s="41" t="s">
        <v>36</v>
      </c>
      <c r="C24" s="42"/>
      <c r="D24" s="43"/>
    </row>
    <row r="25" spans="1:4" ht="13.5" thickBot="1">
      <c r="A25" s="4"/>
      <c r="B25" s="44" t="s">
        <v>37</v>
      </c>
      <c r="C25" s="45">
        <f>'PPTO. RUBROS'!I41</f>
        <v>0</v>
      </c>
      <c r="D25" s="46"/>
    </row>
    <row r="26" spans="1:4" s="40" customFormat="1" ht="15.75" thickBot="1">
      <c r="A26" s="36"/>
      <c r="B26" s="37" t="s">
        <v>38</v>
      </c>
      <c r="C26" s="38">
        <f>C25</f>
        <v>0</v>
      </c>
      <c r="D26" s="47">
        <f>'PPTO. RUBROS'!J42</f>
        <v>0</v>
      </c>
    </row>
    <row r="27" spans="1:4" s="40" customFormat="1" ht="15.75" thickBot="1">
      <c r="A27" s="36"/>
      <c r="B27" s="48" t="s">
        <v>39</v>
      </c>
      <c r="C27" s="49">
        <f>C23+C26</f>
        <v>0</v>
      </c>
      <c r="D27" s="50">
        <v>1</v>
      </c>
    </row>
    <row r="28" spans="2:4" ht="14.25" thickBot="1" thickTop="1">
      <c r="B28" s="5"/>
      <c r="C28" s="5"/>
      <c r="D28" s="5"/>
    </row>
    <row r="29" spans="2:4" ht="15.75" thickBot="1">
      <c r="B29" s="169" t="s">
        <v>40</v>
      </c>
      <c r="C29" s="170"/>
      <c r="D29" s="171"/>
    </row>
    <row r="30" spans="2:4" ht="15.75" customHeight="1" thickBot="1">
      <c r="B30" s="51" t="s">
        <v>41</v>
      </c>
      <c r="C30" s="52" t="s">
        <v>42</v>
      </c>
      <c r="D30" s="53" t="s">
        <v>43</v>
      </c>
    </row>
    <row r="31" spans="2:4" ht="14.25" customHeight="1">
      <c r="B31" s="54" t="s">
        <v>44</v>
      </c>
      <c r="C31" s="55">
        <v>200000</v>
      </c>
      <c r="D31" s="56" t="str">
        <f>IF(A27&gt;A31,"NO CUMPLE","CORRECTO")</f>
        <v>CORRECTO</v>
      </c>
    </row>
    <row r="32" spans="2:4" ht="15" customHeight="1" thickBot="1">
      <c r="B32" s="57" t="s">
        <v>45</v>
      </c>
      <c r="C32" s="58">
        <f>IF(C23&lt;90000,C23*0.1,IF(C23&gt;180000,((C23-180000)*0.05+16200),((C23-90000)*0.08+9000)))</f>
        <v>0</v>
      </c>
      <c r="D32" s="59" t="str">
        <f>IF(A26&gt;A32,"NO CUMPLE","CORRECTO")</f>
        <v>CORRECTO</v>
      </c>
    </row>
    <row r="33" spans="2:4" ht="13.5" thickBot="1">
      <c r="B33" s="60"/>
      <c r="C33" s="60"/>
      <c r="D33" s="60"/>
    </row>
    <row r="34" spans="2:4" ht="15.75" thickBot="1">
      <c r="B34" s="169" t="s">
        <v>46</v>
      </c>
      <c r="C34" s="170"/>
      <c r="D34" s="171"/>
    </row>
    <row r="35" spans="2:4" ht="18" customHeight="1" thickBot="1">
      <c r="B35" s="51" t="s">
        <v>41</v>
      </c>
      <c r="C35" s="61" t="s">
        <v>42</v>
      </c>
      <c r="D35" s="62" t="s">
        <v>43</v>
      </c>
    </row>
    <row r="36" spans="2:4" ht="14.25">
      <c r="B36" s="54" t="s">
        <v>44</v>
      </c>
      <c r="C36" s="55">
        <v>800000</v>
      </c>
      <c r="D36" s="56" t="str">
        <f>IF(C27&gt;C36,"NO CUMPLE","CORRECTO")</f>
        <v>CORRECTO</v>
      </c>
    </row>
    <row r="37" spans="2:4" ht="15" thickBot="1">
      <c r="B37" s="57" t="s">
        <v>45</v>
      </c>
      <c r="C37" s="58">
        <f>IF(C23&lt;90000,C23*0.1,IF(C23&gt;180000,((C23-180000)*0.05+16200),((C23-90000)*0.08+9000)))</f>
        <v>0</v>
      </c>
      <c r="D37" s="63" t="str">
        <f>IF(C26&gt;C37,"NO CUMPLE","CORRECTO")</f>
        <v>CORRECTO</v>
      </c>
    </row>
  </sheetData>
  <sheetProtection password="FD98" sheet="1" objects="1" scenarios="1" selectLockedCells="1" selectUnlockedCells="1"/>
  <mergeCells count="6">
    <mergeCell ref="B2:D2"/>
    <mergeCell ref="B4:B5"/>
    <mergeCell ref="C4:C5"/>
    <mergeCell ref="D4:D5"/>
    <mergeCell ref="B29:D29"/>
    <mergeCell ref="B34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5">
      <selection activeCell="I19" sqref="I19"/>
    </sheetView>
  </sheetViews>
  <sheetFormatPr defaultColWidth="9.140625" defaultRowHeight="12.75"/>
  <cols>
    <col min="1" max="2" width="11.421875" style="0" customWidth="1"/>
    <col min="3" max="3" width="67.00390625" style="0" customWidth="1"/>
    <col min="4" max="4" width="10.42187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</cols>
  <sheetData>
    <row r="2" spans="2:10" ht="39" customHeight="1">
      <c r="B2" s="172" t="s">
        <v>47</v>
      </c>
      <c r="C2" s="173"/>
      <c r="D2" s="173"/>
      <c r="E2" s="173"/>
      <c r="F2" s="173"/>
      <c r="G2" s="173"/>
      <c r="H2" s="173"/>
      <c r="I2" s="173"/>
      <c r="J2" s="173"/>
    </row>
    <row r="3" spans="2:9" ht="16.5" thickBot="1">
      <c r="B3" s="195"/>
      <c r="C3" s="195"/>
      <c r="D3" s="195"/>
      <c r="E3" s="195"/>
      <c r="F3" s="195"/>
      <c r="G3" s="195"/>
      <c r="H3" s="195"/>
      <c r="I3" s="195"/>
    </row>
    <row r="4" spans="2:9" ht="13.5" thickBot="1">
      <c r="B4" s="64"/>
      <c r="C4" s="64"/>
      <c r="D4" s="64"/>
      <c r="E4" s="64"/>
      <c r="F4" s="64"/>
      <c r="G4" s="64"/>
      <c r="H4" s="65" t="s">
        <v>48</v>
      </c>
      <c r="I4" s="66"/>
    </row>
    <row r="5" spans="2:9" ht="13.5" thickBot="1">
      <c r="B5" s="64"/>
      <c r="C5" s="64"/>
      <c r="D5" s="64"/>
      <c r="E5" s="64"/>
      <c r="F5" s="64"/>
      <c r="G5" s="64"/>
      <c r="H5" s="64"/>
      <c r="I5" s="64"/>
    </row>
    <row r="6" spans="1:10" ht="32.25" customHeight="1" thickTop="1">
      <c r="A6" s="31"/>
      <c r="B6" s="196" t="s">
        <v>49</v>
      </c>
      <c r="C6" s="197"/>
      <c r="D6" s="200" t="s">
        <v>50</v>
      </c>
      <c r="E6" s="202" t="s">
        <v>51</v>
      </c>
      <c r="F6" s="200" t="s">
        <v>52</v>
      </c>
      <c r="G6" s="202" t="s">
        <v>53</v>
      </c>
      <c r="H6" s="200" t="s">
        <v>54</v>
      </c>
      <c r="I6" s="204" t="s">
        <v>55</v>
      </c>
      <c r="J6" s="193" t="s">
        <v>17</v>
      </c>
    </row>
    <row r="7" spans="1:10" ht="30" customHeight="1">
      <c r="A7" s="31"/>
      <c r="B7" s="198"/>
      <c r="C7" s="199"/>
      <c r="D7" s="201"/>
      <c r="E7" s="201"/>
      <c r="F7" s="203"/>
      <c r="G7" s="201"/>
      <c r="H7" s="203"/>
      <c r="I7" s="205"/>
      <c r="J7" s="194"/>
    </row>
    <row r="8" spans="1:9" ht="21" customHeight="1">
      <c r="A8" s="31"/>
      <c r="B8" s="188" t="s">
        <v>18</v>
      </c>
      <c r="C8" s="189"/>
      <c r="D8" s="189"/>
      <c r="E8" s="189"/>
      <c r="F8" s="189"/>
      <c r="G8" s="189"/>
      <c r="H8" s="189"/>
      <c r="I8" s="190"/>
    </row>
    <row r="9" spans="1:10" ht="12.75">
      <c r="A9" s="31"/>
      <c r="B9" s="67" t="s">
        <v>56</v>
      </c>
      <c r="C9" s="191" t="s">
        <v>57</v>
      </c>
      <c r="D9" s="191"/>
      <c r="E9" s="191"/>
      <c r="F9" s="191"/>
      <c r="G9" s="191"/>
      <c r="H9" s="191"/>
      <c r="I9" s="68">
        <f>SUM(I10:I11)</f>
        <v>0</v>
      </c>
      <c r="J9" s="157">
        <f>_xlfn.IFERROR(I9/I43,0)</f>
        <v>0</v>
      </c>
    </row>
    <row r="10" spans="1:9" ht="13.5" thickBot="1">
      <c r="A10" s="31"/>
      <c r="B10" s="115"/>
      <c r="C10" s="116"/>
      <c r="D10" s="117"/>
      <c r="E10" s="117"/>
      <c r="F10" s="117"/>
      <c r="G10" s="117"/>
      <c r="H10" s="118"/>
      <c r="I10" s="119"/>
    </row>
    <row r="11" spans="1:9" ht="13.5" thickBot="1">
      <c r="A11" s="69" t="s">
        <v>58</v>
      </c>
      <c r="B11" s="115"/>
      <c r="C11" s="116"/>
      <c r="D11" s="117"/>
      <c r="E11" s="117"/>
      <c r="F11" s="117"/>
      <c r="G11" s="117"/>
      <c r="H11" s="118"/>
      <c r="I11" s="119"/>
    </row>
    <row r="12" spans="1:10" ht="11.25" customHeight="1">
      <c r="A12" s="31"/>
      <c r="B12" s="67" t="s">
        <v>59</v>
      </c>
      <c r="C12" s="191" t="s">
        <v>60</v>
      </c>
      <c r="D12" s="191"/>
      <c r="E12" s="191"/>
      <c r="F12" s="191"/>
      <c r="G12" s="191"/>
      <c r="H12" s="191"/>
      <c r="I12" s="70">
        <f>SUM(I13:I14)</f>
        <v>0</v>
      </c>
      <c r="J12" s="157">
        <f>_xlfn.IFERROR(I12/$I$43,0)</f>
        <v>0</v>
      </c>
    </row>
    <row r="13" spans="1:9" ht="13.5" thickBot="1">
      <c r="A13" s="31"/>
      <c r="B13" s="115"/>
      <c r="C13" s="116"/>
      <c r="D13" s="117"/>
      <c r="E13" s="117"/>
      <c r="F13" s="117"/>
      <c r="G13" s="117"/>
      <c r="H13" s="118"/>
      <c r="I13" s="119"/>
    </row>
    <row r="14" spans="1:9" ht="13.5" thickBot="1">
      <c r="A14" s="69" t="s">
        <v>58</v>
      </c>
      <c r="B14" s="115"/>
      <c r="C14" s="116"/>
      <c r="D14" s="117"/>
      <c r="E14" s="117"/>
      <c r="F14" s="117"/>
      <c r="G14" s="117"/>
      <c r="H14" s="118"/>
      <c r="I14" s="119"/>
    </row>
    <row r="15" spans="1:10" ht="12.75">
      <c r="A15" s="31"/>
      <c r="B15" s="67" t="s">
        <v>61</v>
      </c>
      <c r="C15" s="192" t="s">
        <v>62</v>
      </c>
      <c r="D15" s="192"/>
      <c r="E15" s="192"/>
      <c r="F15" s="192"/>
      <c r="G15" s="192"/>
      <c r="H15" s="191"/>
      <c r="I15" s="70">
        <f>I16+I18</f>
        <v>0</v>
      </c>
      <c r="J15" s="157">
        <f>_xlfn.IFERROR(I15/$I$43,0)</f>
        <v>0</v>
      </c>
    </row>
    <row r="16" spans="1:9" ht="13.5" thickBot="1">
      <c r="A16" s="71"/>
      <c r="B16" s="72" t="s">
        <v>63</v>
      </c>
      <c r="C16" s="73" t="s">
        <v>64</v>
      </c>
      <c r="D16" s="74"/>
      <c r="E16" s="74"/>
      <c r="F16" s="74"/>
      <c r="G16" s="75"/>
      <c r="H16" s="76"/>
      <c r="I16" s="77">
        <f>SUM(I17)</f>
        <v>0</v>
      </c>
    </row>
    <row r="17" spans="1:9" ht="13.5" thickBot="1">
      <c r="A17" s="78" t="s">
        <v>58</v>
      </c>
      <c r="B17" s="79"/>
      <c r="C17" s="80"/>
      <c r="D17" s="81"/>
      <c r="E17" s="81"/>
      <c r="F17" s="82"/>
      <c r="G17" s="83"/>
      <c r="H17" s="118"/>
      <c r="I17" s="119"/>
    </row>
    <row r="18" spans="2:9" ht="13.5" thickBot="1">
      <c r="B18" s="84" t="s">
        <v>65</v>
      </c>
      <c r="C18" s="73" t="s">
        <v>66</v>
      </c>
      <c r="D18" s="85"/>
      <c r="E18" s="85"/>
      <c r="F18" s="85"/>
      <c r="G18" s="85"/>
      <c r="H18" s="76"/>
      <c r="I18" s="77">
        <f>SUM(I19)</f>
        <v>0</v>
      </c>
    </row>
    <row r="19" spans="1:9" ht="13.5" thickBot="1">
      <c r="A19" s="69" t="s">
        <v>58</v>
      </c>
      <c r="B19" s="86"/>
      <c r="C19" s="87"/>
      <c r="D19" s="117"/>
      <c r="E19" s="117"/>
      <c r="F19" s="117"/>
      <c r="G19" s="117"/>
      <c r="H19" s="118"/>
      <c r="I19" s="119"/>
    </row>
    <row r="20" spans="1:10" ht="12.75">
      <c r="A20" s="31"/>
      <c r="B20" s="67" t="s">
        <v>67</v>
      </c>
      <c r="C20" s="191" t="s">
        <v>68</v>
      </c>
      <c r="D20" s="191"/>
      <c r="E20" s="191"/>
      <c r="F20" s="191"/>
      <c r="G20" s="191"/>
      <c r="H20" s="191"/>
      <c r="I20" s="70">
        <f>I21+I23+I25</f>
        <v>0</v>
      </c>
      <c r="J20" s="157">
        <f>_xlfn.IFERROR(I20/$I$43,0)</f>
        <v>0</v>
      </c>
    </row>
    <row r="21" spans="1:9" ht="12.75">
      <c r="A21" s="31"/>
      <c r="B21" s="88" t="s">
        <v>69</v>
      </c>
      <c r="C21" s="89" t="s">
        <v>70</v>
      </c>
      <c r="D21" s="90"/>
      <c r="E21" s="90"/>
      <c r="F21" s="90"/>
      <c r="G21" s="91"/>
      <c r="H21" s="92"/>
      <c r="I21" s="77">
        <f>SUM(I22)</f>
        <v>0</v>
      </c>
    </row>
    <row r="22" spans="1:9" ht="12.75">
      <c r="A22" s="31"/>
      <c r="B22" s="93"/>
      <c r="C22" s="94"/>
      <c r="D22" s="94"/>
      <c r="E22" s="94"/>
      <c r="F22" s="94"/>
      <c r="G22" s="94"/>
      <c r="H22" s="118"/>
      <c r="I22" s="119"/>
    </row>
    <row r="23" spans="1:9" ht="12.75">
      <c r="A23" s="31"/>
      <c r="B23" s="88" t="s">
        <v>71</v>
      </c>
      <c r="C23" s="95" t="s">
        <v>72</v>
      </c>
      <c r="D23" s="95"/>
      <c r="E23" s="95"/>
      <c r="F23" s="95"/>
      <c r="G23" s="95"/>
      <c r="H23" s="92"/>
      <c r="I23" s="77">
        <f>SUM(I24)</f>
        <v>0</v>
      </c>
    </row>
    <row r="24" spans="1:9" ht="13.5" thickBot="1">
      <c r="A24" s="31"/>
      <c r="B24" s="120"/>
      <c r="C24" s="116"/>
      <c r="D24" s="116"/>
      <c r="E24" s="116"/>
      <c r="F24" s="116"/>
      <c r="G24" s="116"/>
      <c r="H24" s="118"/>
      <c r="I24" s="119"/>
    </row>
    <row r="25" spans="1:9" ht="13.5" thickBot="1">
      <c r="A25" s="69" t="s">
        <v>58</v>
      </c>
      <c r="B25" s="88" t="s">
        <v>73</v>
      </c>
      <c r="C25" s="95" t="s">
        <v>74</v>
      </c>
      <c r="D25" s="95"/>
      <c r="E25" s="95"/>
      <c r="F25" s="95"/>
      <c r="G25" s="95"/>
      <c r="H25" s="92"/>
      <c r="I25" s="77">
        <f>SUM(I26)</f>
        <v>0</v>
      </c>
    </row>
    <row r="26" spans="1:9" ht="12.75">
      <c r="A26" s="96"/>
      <c r="B26" s="120"/>
      <c r="C26" s="116"/>
      <c r="D26" s="116"/>
      <c r="E26" s="116"/>
      <c r="F26" s="116"/>
      <c r="G26" s="116"/>
      <c r="H26" s="118"/>
      <c r="I26" s="119"/>
    </row>
    <row r="27" spans="1:10" ht="12.75">
      <c r="A27" s="31"/>
      <c r="B27" s="67" t="s">
        <v>75</v>
      </c>
      <c r="C27" s="191" t="s">
        <v>76</v>
      </c>
      <c r="D27" s="191"/>
      <c r="E27" s="191"/>
      <c r="F27" s="191"/>
      <c r="G27" s="191"/>
      <c r="H27" s="191"/>
      <c r="I27" s="70">
        <f>SUM(I28:I31)</f>
        <v>0</v>
      </c>
      <c r="J27" s="157">
        <f>_xlfn.IFERROR(I27/$I$43,0)</f>
        <v>0</v>
      </c>
    </row>
    <row r="28" spans="1:9" ht="12.75">
      <c r="A28" s="31"/>
      <c r="B28" s="88" t="s">
        <v>77</v>
      </c>
      <c r="C28" s="95" t="s">
        <v>78</v>
      </c>
      <c r="D28" s="95"/>
      <c r="E28" s="95"/>
      <c r="F28" s="95"/>
      <c r="G28" s="95"/>
      <c r="H28" s="92"/>
      <c r="I28" s="77">
        <f>SUM(I29)</f>
        <v>0</v>
      </c>
    </row>
    <row r="29" spans="1:9" ht="12.75">
      <c r="A29" s="31"/>
      <c r="B29" s="60"/>
      <c r="C29" s="116"/>
      <c r="D29" s="116"/>
      <c r="E29" s="116"/>
      <c r="F29" s="116"/>
      <c r="G29" s="116"/>
      <c r="H29" s="118"/>
      <c r="I29" s="119"/>
    </row>
    <row r="30" spans="1:9" ht="13.5" thickBot="1">
      <c r="A30" s="31"/>
      <c r="B30" s="88" t="s">
        <v>79</v>
      </c>
      <c r="C30" s="95" t="s">
        <v>80</v>
      </c>
      <c r="D30" s="95"/>
      <c r="E30" s="95"/>
      <c r="F30" s="95"/>
      <c r="G30" s="95"/>
      <c r="H30" s="92"/>
      <c r="I30" s="77">
        <f>SUM(I31)</f>
        <v>0</v>
      </c>
    </row>
    <row r="31" spans="1:9" ht="13.5" thickBot="1">
      <c r="A31" s="69" t="s">
        <v>58</v>
      </c>
      <c r="B31" s="115"/>
      <c r="C31" s="116"/>
      <c r="D31" s="116"/>
      <c r="E31" s="116"/>
      <c r="F31" s="116"/>
      <c r="G31" s="116"/>
      <c r="H31" s="118"/>
      <c r="I31" s="119"/>
    </row>
    <row r="32" spans="1:10" ht="12.75">
      <c r="A32" s="31"/>
      <c r="B32" s="67" t="s">
        <v>81</v>
      </c>
      <c r="C32" s="177" t="s">
        <v>82</v>
      </c>
      <c r="D32" s="178"/>
      <c r="E32" s="178"/>
      <c r="F32" s="178"/>
      <c r="G32" s="178"/>
      <c r="H32" s="179"/>
      <c r="I32" s="70">
        <f>SUM(I33)</f>
        <v>0</v>
      </c>
      <c r="J32" s="157">
        <f>_xlfn.IFERROR(I32/$I$43,0)</f>
        <v>0</v>
      </c>
    </row>
    <row r="33" spans="1:9" ht="12.75">
      <c r="A33" s="31"/>
      <c r="B33" s="115"/>
      <c r="C33" s="116"/>
      <c r="D33" s="116"/>
      <c r="E33" s="116"/>
      <c r="F33" s="116"/>
      <c r="G33" s="116"/>
      <c r="H33" s="118"/>
      <c r="I33" s="119"/>
    </row>
    <row r="34" spans="1:10" ht="12.75">
      <c r="A34" s="31"/>
      <c r="B34" s="67" t="s">
        <v>83</v>
      </c>
      <c r="C34" s="177" t="s">
        <v>84</v>
      </c>
      <c r="D34" s="178"/>
      <c r="E34" s="178"/>
      <c r="F34" s="178"/>
      <c r="G34" s="178"/>
      <c r="H34" s="179"/>
      <c r="I34" s="70">
        <f>I35+I37</f>
        <v>0</v>
      </c>
      <c r="J34" s="157">
        <f>_xlfn.IFERROR(I34/$I$43,0)</f>
        <v>0</v>
      </c>
    </row>
    <row r="35" spans="1:9" ht="12.75">
      <c r="A35" s="31"/>
      <c r="B35" s="88" t="s">
        <v>85</v>
      </c>
      <c r="C35" s="95" t="s">
        <v>86</v>
      </c>
      <c r="D35" s="95"/>
      <c r="E35" s="95"/>
      <c r="F35" s="95"/>
      <c r="G35" s="95"/>
      <c r="H35" s="92"/>
      <c r="I35" s="97">
        <f>SUM(I36)</f>
        <v>0</v>
      </c>
    </row>
    <row r="36" spans="1:9" ht="13.5" thickBot="1">
      <c r="A36" s="31"/>
      <c r="B36" s="115" t="s">
        <v>87</v>
      </c>
      <c r="C36" s="116"/>
      <c r="D36" s="116"/>
      <c r="E36" s="116"/>
      <c r="F36" s="116"/>
      <c r="G36" s="116"/>
      <c r="H36" s="118"/>
      <c r="I36" s="119"/>
    </row>
    <row r="37" spans="1:9" ht="13.5" thickBot="1">
      <c r="A37" s="69" t="s">
        <v>58</v>
      </c>
      <c r="B37" s="88" t="s">
        <v>88</v>
      </c>
      <c r="C37" s="95" t="s">
        <v>89</v>
      </c>
      <c r="D37" s="95"/>
      <c r="E37" s="95"/>
      <c r="F37" s="95"/>
      <c r="G37" s="95"/>
      <c r="H37" s="92"/>
      <c r="I37" s="97">
        <f>SUM(I38)</f>
        <v>0</v>
      </c>
    </row>
    <row r="38" spans="1:9" ht="12.75">
      <c r="A38" s="96"/>
      <c r="B38" s="115"/>
      <c r="C38" s="116"/>
      <c r="D38" s="116"/>
      <c r="E38" s="116"/>
      <c r="F38" s="116"/>
      <c r="G38" s="116"/>
      <c r="H38" s="118"/>
      <c r="I38" s="119"/>
    </row>
    <row r="39" spans="1:10" ht="12.75">
      <c r="A39" s="31"/>
      <c r="B39" s="180" t="s">
        <v>35</v>
      </c>
      <c r="C39" s="181"/>
      <c r="D39" s="181"/>
      <c r="E39" s="181"/>
      <c r="F39" s="181"/>
      <c r="G39" s="181"/>
      <c r="H39" s="181"/>
      <c r="I39" s="98">
        <f>I9+I12+I15+I20+I27+I32+I34</f>
        <v>0</v>
      </c>
      <c r="J39" s="158">
        <f>_xlfn.IFERROR(I39/I43,0)</f>
        <v>0</v>
      </c>
    </row>
    <row r="40" spans="1:9" ht="15" customHeight="1">
      <c r="A40" s="31"/>
      <c r="B40" s="182" t="s">
        <v>36</v>
      </c>
      <c r="C40" s="178"/>
      <c r="D40" s="178"/>
      <c r="E40" s="178"/>
      <c r="F40" s="178"/>
      <c r="G40" s="178"/>
      <c r="H40" s="178"/>
      <c r="I40" s="183"/>
    </row>
    <row r="41" spans="1:9" ht="15" customHeight="1">
      <c r="A41" s="31"/>
      <c r="B41" s="115" t="s">
        <v>90</v>
      </c>
      <c r="C41" s="184" t="s">
        <v>91</v>
      </c>
      <c r="D41" s="184"/>
      <c r="E41" s="184"/>
      <c r="F41" s="184"/>
      <c r="G41" s="184"/>
      <c r="H41" s="184"/>
      <c r="I41" s="121"/>
    </row>
    <row r="42" spans="1:10" ht="12.75">
      <c r="A42" s="31"/>
      <c r="B42" s="185" t="s">
        <v>38</v>
      </c>
      <c r="C42" s="186"/>
      <c r="D42" s="186"/>
      <c r="E42" s="186"/>
      <c r="F42" s="186"/>
      <c r="G42" s="186"/>
      <c r="H42" s="187"/>
      <c r="I42" s="99">
        <f>I41</f>
        <v>0</v>
      </c>
      <c r="J42" s="158">
        <f>_xlfn.IFERROR(I42/I43,0)</f>
        <v>0</v>
      </c>
    </row>
    <row r="43" spans="1:10" ht="13.5" thickBot="1">
      <c r="A43" s="31"/>
      <c r="B43" s="174" t="s">
        <v>92</v>
      </c>
      <c r="C43" s="175"/>
      <c r="D43" s="175"/>
      <c r="E43" s="175"/>
      <c r="F43" s="175"/>
      <c r="G43" s="175"/>
      <c r="H43" s="176"/>
      <c r="I43" s="100">
        <f>I39+I42</f>
        <v>0</v>
      </c>
      <c r="J43" s="159">
        <f>J39+J42</f>
        <v>0</v>
      </c>
    </row>
    <row r="44" spans="2:9" ht="13.5" thickTop="1">
      <c r="B44" s="64"/>
      <c r="C44" s="64"/>
      <c r="D44" s="64"/>
      <c r="E44" s="64"/>
      <c r="F44" s="64"/>
      <c r="G44" s="64"/>
      <c r="H44" s="64"/>
      <c r="I44" s="64"/>
    </row>
  </sheetData>
  <sheetProtection/>
  <mergeCells count="23">
    <mergeCell ref="G6:G7"/>
    <mergeCell ref="H6:H7"/>
    <mergeCell ref="I6:I7"/>
    <mergeCell ref="C12:H12"/>
    <mergeCell ref="C15:H15"/>
    <mergeCell ref="C20:H20"/>
    <mergeCell ref="C27:H27"/>
    <mergeCell ref="J6:J7"/>
    <mergeCell ref="B3:I3"/>
    <mergeCell ref="B6:C7"/>
    <mergeCell ref="D6:D7"/>
    <mergeCell ref="E6:E7"/>
    <mergeCell ref="F6:F7"/>
    <mergeCell ref="B2:J2"/>
    <mergeCell ref="B43:H43"/>
    <mergeCell ref="C32:H32"/>
    <mergeCell ref="C34:H34"/>
    <mergeCell ref="B39:H39"/>
    <mergeCell ref="B40:I40"/>
    <mergeCell ref="C41:H41"/>
    <mergeCell ref="B42:H42"/>
    <mergeCell ref="B8:I8"/>
    <mergeCell ref="C9:H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B16" sqref="B16:G16"/>
    </sheetView>
  </sheetViews>
  <sheetFormatPr defaultColWidth="9.140625" defaultRowHeight="12.75"/>
  <cols>
    <col min="1" max="1" width="11.421875" style="0" customWidth="1"/>
    <col min="2" max="2" width="9.140625" style="0" customWidth="1"/>
    <col min="3" max="3" width="60.140625" style="0" customWidth="1"/>
    <col min="4" max="4" width="11.421875" style="0" customWidth="1"/>
    <col min="5" max="5" width="14.8515625" style="0" customWidth="1"/>
    <col min="6" max="6" width="11.421875" style="0" customWidth="1"/>
    <col min="7" max="7" width="13.421875" style="0" customWidth="1"/>
  </cols>
  <sheetData>
    <row r="1" ht="13.5" thickBot="1"/>
    <row r="2" spans="2:8" ht="39.75" customHeight="1" thickBot="1">
      <c r="B2" s="215" t="s">
        <v>93</v>
      </c>
      <c r="C2" s="216"/>
      <c r="D2" s="216"/>
      <c r="E2" s="216"/>
      <c r="F2" s="216"/>
      <c r="G2" s="216"/>
      <c r="H2" s="217"/>
    </row>
    <row r="3" spans="2:8" ht="16.5" thickBot="1">
      <c r="B3" s="195"/>
      <c r="C3" s="195"/>
      <c r="D3" s="195"/>
      <c r="E3" s="195"/>
      <c r="F3" s="195"/>
      <c r="G3" s="195"/>
      <c r="H3" s="195"/>
    </row>
    <row r="4" spans="2:8" ht="13.5" thickBot="1">
      <c r="B4" s="64"/>
      <c r="C4" s="64"/>
      <c r="D4" s="64"/>
      <c r="E4" s="64"/>
      <c r="G4" s="65" t="s">
        <v>48</v>
      </c>
      <c r="H4" s="66">
        <v>1</v>
      </c>
    </row>
    <row r="5" spans="2:8" ht="13.5" thickBot="1">
      <c r="B5" s="64"/>
      <c r="C5" s="64"/>
      <c r="D5" s="64"/>
      <c r="E5" s="64"/>
      <c r="F5" s="64"/>
      <c r="G5" s="64"/>
      <c r="H5" s="101"/>
    </row>
    <row r="6" spans="2:8" ht="25.5" customHeight="1" thickTop="1">
      <c r="B6" s="196" t="s">
        <v>94</v>
      </c>
      <c r="C6" s="197"/>
      <c r="D6" s="197" t="s">
        <v>51</v>
      </c>
      <c r="E6" s="218" t="s">
        <v>95</v>
      </c>
      <c r="F6" s="197" t="s">
        <v>53</v>
      </c>
      <c r="G6" s="220" t="s">
        <v>96</v>
      </c>
      <c r="H6" s="200" t="s">
        <v>55</v>
      </c>
    </row>
    <row r="7" spans="1:8" ht="23.25" customHeight="1">
      <c r="A7" s="31"/>
      <c r="B7" s="198"/>
      <c r="C7" s="199"/>
      <c r="D7" s="199"/>
      <c r="E7" s="219"/>
      <c r="F7" s="199"/>
      <c r="G7" s="221"/>
      <c r="H7" s="203"/>
    </row>
    <row r="8" spans="1:8" ht="12.75">
      <c r="A8" s="31"/>
      <c r="B8" s="102" t="s">
        <v>97</v>
      </c>
      <c r="C8" s="103" t="s">
        <v>98</v>
      </c>
      <c r="D8" s="104"/>
      <c r="E8" s="104"/>
      <c r="F8" s="104"/>
      <c r="G8" s="105"/>
      <c r="H8" s="106"/>
    </row>
    <row r="9" spans="1:8" ht="12.75">
      <c r="A9" s="31"/>
      <c r="B9" s="213" t="s">
        <v>99</v>
      </c>
      <c r="C9" s="214"/>
      <c r="D9" s="214"/>
      <c r="E9" s="214"/>
      <c r="F9" s="214"/>
      <c r="G9" s="214"/>
      <c r="H9" s="107">
        <f>H10+H13+H16+H19</f>
        <v>0</v>
      </c>
    </row>
    <row r="10" spans="1:10" ht="18.75" customHeight="1">
      <c r="A10" s="31"/>
      <c r="B10" s="211" t="s">
        <v>100</v>
      </c>
      <c r="C10" s="211"/>
      <c r="D10" s="211"/>
      <c r="E10" s="211"/>
      <c r="F10" s="211"/>
      <c r="G10" s="212"/>
      <c r="H10" s="108">
        <f>SUM(H11:H12)</f>
        <v>0</v>
      </c>
      <c r="J10" s="65"/>
    </row>
    <row r="11" spans="2:8" ht="13.5" thickBot="1">
      <c r="B11" s="122"/>
      <c r="C11" s="123"/>
      <c r="D11" s="123"/>
      <c r="E11" s="124"/>
      <c r="F11" s="124"/>
      <c r="G11" s="125"/>
      <c r="H11" s="126"/>
    </row>
    <row r="12" spans="1:8" ht="13.5" thickBot="1">
      <c r="A12" s="69" t="s">
        <v>58</v>
      </c>
      <c r="B12" s="127"/>
      <c r="C12" s="123"/>
      <c r="D12" s="124"/>
      <c r="E12" s="124"/>
      <c r="F12" s="124"/>
      <c r="G12" s="125"/>
      <c r="H12" s="126"/>
    </row>
    <row r="13" spans="2:8" ht="12.75">
      <c r="B13" s="210"/>
      <c r="C13" s="211"/>
      <c r="D13" s="211"/>
      <c r="E13" s="211"/>
      <c r="F13" s="211"/>
      <c r="G13" s="212"/>
      <c r="H13" s="109">
        <f>SUM(H14:H15)</f>
        <v>0</v>
      </c>
    </row>
    <row r="14" spans="2:8" ht="13.5" thickBot="1">
      <c r="B14" s="127"/>
      <c r="C14" s="116"/>
      <c r="D14" s="116"/>
      <c r="E14" s="116"/>
      <c r="F14" s="116"/>
      <c r="G14" s="128"/>
      <c r="H14" s="126"/>
    </row>
    <row r="15" spans="1:8" ht="13.5" thickBot="1">
      <c r="A15" s="69" t="s">
        <v>58</v>
      </c>
      <c r="B15" s="127"/>
      <c r="C15" s="116"/>
      <c r="D15" s="116"/>
      <c r="E15" s="116"/>
      <c r="F15" s="116"/>
      <c r="G15" s="128"/>
      <c r="H15" s="126"/>
    </row>
    <row r="16" spans="2:8" ht="12.75">
      <c r="B16" s="210"/>
      <c r="C16" s="211"/>
      <c r="D16" s="211"/>
      <c r="E16" s="211"/>
      <c r="F16" s="211"/>
      <c r="G16" s="212"/>
      <c r="H16" s="109">
        <f>SUM(H17:H18)</f>
        <v>0</v>
      </c>
    </row>
    <row r="17" spans="2:8" ht="13.5" thickBot="1">
      <c r="B17" s="127"/>
      <c r="C17" s="116"/>
      <c r="D17" s="116"/>
      <c r="E17" s="116"/>
      <c r="F17" s="116"/>
      <c r="G17" s="128"/>
      <c r="H17" s="126"/>
    </row>
    <row r="18" spans="1:8" ht="13.5" thickBot="1">
      <c r="A18" s="69" t="s">
        <v>58</v>
      </c>
      <c r="B18" s="127"/>
      <c r="C18" s="116"/>
      <c r="D18" s="116"/>
      <c r="E18" s="116"/>
      <c r="F18" s="116"/>
      <c r="G18" s="128"/>
      <c r="H18" s="126"/>
    </row>
    <row r="19" spans="2:8" ht="12.75">
      <c r="B19" s="210"/>
      <c r="C19" s="211"/>
      <c r="D19" s="211"/>
      <c r="E19" s="211"/>
      <c r="F19" s="211"/>
      <c r="G19" s="212"/>
      <c r="H19" s="109">
        <f>SUM(H20:H21)</f>
        <v>0</v>
      </c>
    </row>
    <row r="20" spans="2:8" ht="13.5" thickBot="1">
      <c r="B20" s="127"/>
      <c r="C20" s="116"/>
      <c r="D20" s="116"/>
      <c r="E20" s="116"/>
      <c r="F20" s="116"/>
      <c r="G20" s="128"/>
      <c r="H20" s="126"/>
    </row>
    <row r="21" spans="1:8" ht="13.5" thickBot="1">
      <c r="A21" s="69" t="s">
        <v>58</v>
      </c>
      <c r="B21" s="127"/>
      <c r="C21" s="116"/>
      <c r="D21" s="116"/>
      <c r="E21" s="116"/>
      <c r="F21" s="116"/>
      <c r="G21" s="128"/>
      <c r="H21" s="126"/>
    </row>
    <row r="22" spans="2:8" ht="12.75">
      <c r="B22" s="213" t="s">
        <v>101</v>
      </c>
      <c r="C22" s="214"/>
      <c r="D22" s="214"/>
      <c r="E22" s="214"/>
      <c r="F22" s="214"/>
      <c r="G22" s="214"/>
      <c r="H22" s="107">
        <f>H23+H26+H29</f>
        <v>0</v>
      </c>
    </row>
    <row r="23" spans="2:8" ht="12.75">
      <c r="B23" s="210"/>
      <c r="C23" s="211"/>
      <c r="D23" s="211"/>
      <c r="E23" s="211"/>
      <c r="F23" s="211"/>
      <c r="G23" s="212"/>
      <c r="H23" s="109">
        <f>SUM(H24:H25)</f>
        <v>0</v>
      </c>
    </row>
    <row r="24" spans="2:8" ht="13.5" thickBot="1">
      <c r="B24" s="127"/>
      <c r="C24" s="116"/>
      <c r="D24" s="116"/>
      <c r="E24" s="116"/>
      <c r="F24" s="116"/>
      <c r="G24" s="128"/>
      <c r="H24" s="126"/>
    </row>
    <row r="25" spans="1:8" ht="13.5" thickBot="1">
      <c r="A25" s="69" t="s">
        <v>58</v>
      </c>
      <c r="B25" s="127"/>
      <c r="C25" s="116"/>
      <c r="D25" s="116"/>
      <c r="E25" s="116"/>
      <c r="F25" s="116"/>
      <c r="G25" s="128"/>
      <c r="H25" s="126"/>
    </row>
    <row r="26" spans="2:8" ht="12.75">
      <c r="B26" s="210"/>
      <c r="C26" s="211"/>
      <c r="D26" s="211"/>
      <c r="E26" s="211"/>
      <c r="F26" s="211"/>
      <c r="G26" s="212"/>
      <c r="H26" s="109">
        <f>SUM(H27:H28)</f>
        <v>0</v>
      </c>
    </row>
    <row r="27" spans="2:8" ht="13.5" thickBot="1">
      <c r="B27" s="127"/>
      <c r="C27" s="116"/>
      <c r="D27" s="116"/>
      <c r="E27" s="116"/>
      <c r="F27" s="116"/>
      <c r="G27" s="128"/>
      <c r="H27" s="126"/>
    </row>
    <row r="28" spans="1:8" ht="13.5" thickBot="1">
      <c r="A28" s="69" t="s">
        <v>58</v>
      </c>
      <c r="B28" s="127"/>
      <c r="C28" s="116"/>
      <c r="D28" s="116"/>
      <c r="E28" s="116"/>
      <c r="F28" s="116"/>
      <c r="G28" s="128"/>
      <c r="H28" s="126"/>
    </row>
    <row r="29" spans="2:8" ht="12.75">
      <c r="B29" s="210"/>
      <c r="C29" s="211"/>
      <c r="D29" s="211"/>
      <c r="E29" s="211"/>
      <c r="F29" s="211"/>
      <c r="G29" s="212"/>
      <c r="H29" s="109">
        <f>SUM(H30:H31)</f>
        <v>0</v>
      </c>
    </row>
    <row r="30" spans="2:8" ht="13.5" thickBot="1">
      <c r="B30" s="127"/>
      <c r="C30" s="116"/>
      <c r="D30" s="116"/>
      <c r="E30" s="116"/>
      <c r="F30" s="116"/>
      <c r="G30" s="128"/>
      <c r="H30" s="126"/>
    </row>
    <row r="31" spans="1:8" ht="13.5" thickBot="1">
      <c r="A31" s="69" t="s">
        <v>58</v>
      </c>
      <c r="B31" s="127"/>
      <c r="C31" s="116"/>
      <c r="D31" s="116"/>
      <c r="E31" s="116"/>
      <c r="F31" s="116"/>
      <c r="G31" s="128"/>
      <c r="H31" s="126"/>
    </row>
    <row r="32" spans="2:8" ht="12.75">
      <c r="B32" s="213" t="s">
        <v>102</v>
      </c>
      <c r="C32" s="214"/>
      <c r="D32" s="214"/>
      <c r="E32" s="214"/>
      <c r="F32" s="214"/>
      <c r="G32" s="214"/>
      <c r="H32" s="107">
        <f>H33+H36</f>
        <v>0</v>
      </c>
    </row>
    <row r="33" spans="2:8" ht="12.75">
      <c r="B33" s="210"/>
      <c r="C33" s="211"/>
      <c r="D33" s="211"/>
      <c r="E33" s="211"/>
      <c r="F33" s="211"/>
      <c r="G33" s="212"/>
      <c r="H33" s="109">
        <f>SUM(H34:H35)</f>
        <v>0</v>
      </c>
    </row>
    <row r="34" spans="2:8" ht="13.5" thickBot="1">
      <c r="B34" s="127"/>
      <c r="C34" s="116"/>
      <c r="D34" s="116"/>
      <c r="E34" s="116"/>
      <c r="F34" s="116"/>
      <c r="G34" s="128"/>
      <c r="H34" s="126"/>
    </row>
    <row r="35" spans="1:8" ht="13.5" thickBot="1">
      <c r="A35" s="69" t="s">
        <v>58</v>
      </c>
      <c r="B35" s="127"/>
      <c r="C35" s="116"/>
      <c r="D35" s="116"/>
      <c r="E35" s="116"/>
      <c r="F35" s="116"/>
      <c r="G35" s="128"/>
      <c r="H35" s="126"/>
    </row>
    <row r="36" spans="2:8" ht="12.75">
      <c r="B36" s="210"/>
      <c r="C36" s="211"/>
      <c r="D36" s="211"/>
      <c r="E36" s="211"/>
      <c r="F36" s="211"/>
      <c r="G36" s="212"/>
      <c r="H36" s="109">
        <f>SUM(H37:H38)</f>
        <v>0</v>
      </c>
    </row>
    <row r="37" spans="1:8" ht="13.5" thickBot="1">
      <c r="A37" s="31"/>
      <c r="B37" s="115"/>
      <c r="C37" s="116"/>
      <c r="D37" s="116"/>
      <c r="E37" s="116"/>
      <c r="F37" s="116"/>
      <c r="G37" s="128"/>
      <c r="H37" s="126"/>
    </row>
    <row r="38" spans="1:8" ht="13.5" thickBot="1">
      <c r="A38" s="69" t="s">
        <v>58</v>
      </c>
      <c r="B38" s="115"/>
      <c r="C38" s="116"/>
      <c r="D38" s="116"/>
      <c r="E38" s="116"/>
      <c r="F38" s="116"/>
      <c r="G38" s="128"/>
      <c r="H38" s="126"/>
    </row>
    <row r="39" spans="1:8" ht="15" customHeight="1">
      <c r="A39" s="31"/>
      <c r="B39" s="110" t="s">
        <v>36</v>
      </c>
      <c r="C39" s="110"/>
      <c r="D39" s="110"/>
      <c r="E39" s="110"/>
      <c r="F39" s="110"/>
      <c r="G39" s="110"/>
      <c r="H39" s="107">
        <f>H40</f>
        <v>0</v>
      </c>
    </row>
    <row r="40" spans="1:8" ht="12.75">
      <c r="A40" s="31"/>
      <c r="B40" s="206" t="s">
        <v>91</v>
      </c>
      <c r="C40" s="207"/>
      <c r="D40" s="207"/>
      <c r="E40" s="207"/>
      <c r="F40" s="207"/>
      <c r="G40" s="207"/>
      <c r="H40" s="129"/>
    </row>
    <row r="41" spans="1:8" ht="13.5" thickBot="1">
      <c r="A41" s="31"/>
      <c r="B41" s="208" t="s">
        <v>103</v>
      </c>
      <c r="C41" s="209"/>
      <c r="D41" s="209"/>
      <c r="E41" s="209"/>
      <c r="F41" s="209"/>
      <c r="G41" s="209"/>
      <c r="H41" s="111">
        <f>H9+H22+H32+H39</f>
        <v>0</v>
      </c>
    </row>
    <row r="42" spans="2:8" ht="13.5" thickTop="1">
      <c r="B42" s="64"/>
      <c r="C42" s="64"/>
      <c r="D42" s="64"/>
      <c r="E42" s="64"/>
      <c r="F42" s="64"/>
      <c r="G42" s="64"/>
      <c r="H42" s="112"/>
    </row>
  </sheetData>
  <sheetProtection/>
  <mergeCells count="22">
    <mergeCell ref="B2:H2"/>
    <mergeCell ref="B3:H3"/>
    <mergeCell ref="B6:C7"/>
    <mergeCell ref="D6:D7"/>
    <mergeCell ref="E6:E7"/>
    <mergeCell ref="F6:F7"/>
    <mergeCell ref="G6:G7"/>
    <mergeCell ref="H6:H7"/>
    <mergeCell ref="B9:G9"/>
    <mergeCell ref="B10:G10"/>
    <mergeCell ref="B13:G13"/>
    <mergeCell ref="B16:G16"/>
    <mergeCell ref="B19:G19"/>
    <mergeCell ref="B22:G22"/>
    <mergeCell ref="B40:G40"/>
    <mergeCell ref="B41:G41"/>
    <mergeCell ref="B23:G23"/>
    <mergeCell ref="B26:G26"/>
    <mergeCell ref="B29:G29"/>
    <mergeCell ref="B32:G32"/>
    <mergeCell ref="B33:G33"/>
    <mergeCell ref="B36:G3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1.421875" style="130" customWidth="1"/>
    <col min="2" max="2" width="11.7109375" style="60" customWidth="1"/>
    <col min="3" max="3" width="34.57421875" style="0" customWidth="1"/>
    <col min="4" max="4" width="23.00390625" style="0" customWidth="1"/>
    <col min="5" max="5" width="14.8515625" style="0" customWidth="1"/>
  </cols>
  <sheetData>
    <row r="1" ht="13.5" thickBot="1"/>
    <row r="2" spans="2:6" ht="39.75" customHeight="1" thickBot="1">
      <c r="B2" s="215" t="s">
        <v>104</v>
      </c>
      <c r="C2" s="216"/>
      <c r="D2" s="216"/>
      <c r="E2" s="216"/>
      <c r="F2" s="217"/>
    </row>
    <row r="3" spans="2:6" ht="15.75">
      <c r="B3" s="195"/>
      <c r="C3" s="195"/>
      <c r="D3" s="195"/>
      <c r="E3" s="195"/>
      <c r="F3" s="195"/>
    </row>
    <row r="4" spans="2:5" ht="12.75">
      <c r="B4" s="131"/>
      <c r="C4" s="64"/>
      <c r="D4" s="64"/>
      <c r="E4" s="64"/>
    </row>
    <row r="5" spans="2:6" ht="13.5" thickBot="1">
      <c r="B5" s="131"/>
      <c r="C5" s="64"/>
      <c r="D5" s="64"/>
      <c r="E5" s="64"/>
      <c r="F5" s="64"/>
    </row>
    <row r="6" spans="2:6" ht="26.25" thickTop="1">
      <c r="B6" s="132" t="s">
        <v>105</v>
      </c>
      <c r="C6" s="222" t="s">
        <v>106</v>
      </c>
      <c r="D6" s="223"/>
      <c r="E6" s="114" t="s">
        <v>55</v>
      </c>
      <c r="F6" s="133" t="s">
        <v>107</v>
      </c>
    </row>
    <row r="7" spans="1:6" ht="12.75" customHeight="1">
      <c r="A7" s="134"/>
      <c r="B7" s="224" t="s">
        <v>108</v>
      </c>
      <c r="C7" s="225"/>
      <c r="D7" s="225"/>
      <c r="E7" s="135">
        <f>E8+E9</f>
        <v>0</v>
      </c>
      <c r="F7" s="136"/>
    </row>
    <row r="8" spans="1:6" ht="12.75">
      <c r="A8" s="134"/>
      <c r="B8" s="137">
        <v>1</v>
      </c>
      <c r="C8" s="226"/>
      <c r="D8" s="227"/>
      <c r="E8" s="124"/>
      <c r="F8" s="139"/>
    </row>
    <row r="9" spans="1:6" ht="13.5" thickBot="1">
      <c r="A9" s="134"/>
      <c r="B9" s="140">
        <v>2</v>
      </c>
      <c r="C9" s="228"/>
      <c r="D9" s="229"/>
      <c r="E9" s="116"/>
      <c r="F9" s="141"/>
    </row>
    <row r="10" spans="1:6" ht="13.5" thickBot="1">
      <c r="A10" s="69" t="s">
        <v>58</v>
      </c>
      <c r="B10" s="142" t="s">
        <v>109</v>
      </c>
      <c r="C10" s="226"/>
      <c r="D10" s="227"/>
      <c r="E10" s="116"/>
      <c r="F10" s="141"/>
    </row>
    <row r="11" spans="1:6" ht="12.75" customHeight="1">
      <c r="A11" s="134"/>
      <c r="B11" s="224" t="s">
        <v>110</v>
      </c>
      <c r="C11" s="225"/>
      <c r="D11" s="225"/>
      <c r="E11" s="135">
        <f>E12+E13</f>
        <v>0</v>
      </c>
      <c r="F11" s="143"/>
    </row>
    <row r="12" spans="1:6" ht="12.75">
      <c r="A12" s="134"/>
      <c r="B12" s="144">
        <v>3</v>
      </c>
      <c r="C12" s="230"/>
      <c r="D12" s="231"/>
      <c r="E12" s="145"/>
      <c r="F12" s="146"/>
    </row>
    <row r="13" spans="1:6" ht="13.5" thickBot="1">
      <c r="A13" s="134"/>
      <c r="B13" s="144">
        <v>4</v>
      </c>
      <c r="C13" s="230"/>
      <c r="D13" s="231"/>
      <c r="E13" s="145"/>
      <c r="F13" s="146"/>
    </row>
    <row r="14" spans="1:6" ht="13.5" thickBot="1">
      <c r="A14" s="69" t="s">
        <v>58</v>
      </c>
      <c r="B14" s="144" t="s">
        <v>109</v>
      </c>
      <c r="C14" s="230"/>
      <c r="D14" s="231"/>
      <c r="E14" s="145"/>
      <c r="F14" s="146"/>
    </row>
    <row r="15" spans="1:6" ht="12.75">
      <c r="A15" s="134"/>
      <c r="B15" s="224" t="s">
        <v>111</v>
      </c>
      <c r="C15" s="225"/>
      <c r="D15" s="225"/>
      <c r="E15" s="135">
        <f>E16+E17</f>
        <v>0</v>
      </c>
      <c r="F15" s="147"/>
    </row>
    <row r="16" spans="1:6" ht="12.75">
      <c r="A16" s="134"/>
      <c r="B16" s="144">
        <v>5</v>
      </c>
      <c r="C16" s="230"/>
      <c r="D16" s="231"/>
      <c r="E16" s="145"/>
      <c r="F16" s="146"/>
    </row>
    <row r="17" spans="1:6" ht="13.5" thickBot="1">
      <c r="A17" s="134"/>
      <c r="B17" s="120">
        <v>6</v>
      </c>
      <c r="C17" s="230"/>
      <c r="D17" s="231"/>
      <c r="E17" s="116"/>
      <c r="F17" s="141"/>
    </row>
    <row r="18" spans="1:6" ht="13.5" thickBot="1">
      <c r="A18" s="69" t="s">
        <v>58</v>
      </c>
      <c r="B18" s="120" t="s">
        <v>109</v>
      </c>
      <c r="C18" s="230"/>
      <c r="D18" s="231"/>
      <c r="E18" s="116"/>
      <c r="F18" s="141"/>
    </row>
    <row r="19" spans="1:6" ht="12.75">
      <c r="A19" s="134"/>
      <c r="B19" s="225" t="s">
        <v>112</v>
      </c>
      <c r="C19" s="225"/>
      <c r="D19" s="225"/>
      <c r="E19" s="135">
        <f>E20+E21</f>
        <v>0</v>
      </c>
      <c r="F19" s="147"/>
    </row>
    <row r="20" spans="1:6" ht="12.75">
      <c r="A20" s="134"/>
      <c r="B20" s="138">
        <v>7</v>
      </c>
      <c r="C20" s="230"/>
      <c r="D20" s="231"/>
      <c r="E20" s="145"/>
      <c r="F20" s="146"/>
    </row>
    <row r="21" spans="1:6" ht="13.5" thickBot="1">
      <c r="A21" s="134"/>
      <c r="B21" s="138">
        <v>8</v>
      </c>
      <c r="C21" s="230"/>
      <c r="D21" s="231"/>
      <c r="E21" s="145"/>
      <c r="F21" s="146"/>
    </row>
    <row r="22" spans="1:6" ht="13.5" thickBot="1">
      <c r="A22" s="69" t="s">
        <v>58</v>
      </c>
      <c r="B22" s="148" t="s">
        <v>109</v>
      </c>
      <c r="C22" s="230"/>
      <c r="D22" s="231"/>
      <c r="E22" s="145"/>
      <c r="F22" s="146"/>
    </row>
    <row r="23" spans="1:6" ht="12.75" customHeight="1">
      <c r="A23" s="134"/>
      <c r="B23" s="225" t="s">
        <v>113</v>
      </c>
      <c r="C23" s="225"/>
      <c r="D23" s="232"/>
      <c r="E23" s="135">
        <f>E24</f>
        <v>0</v>
      </c>
      <c r="F23" s="147"/>
    </row>
    <row r="24" spans="1:6" ht="12.75" customHeight="1" thickBot="1">
      <c r="A24" s="134"/>
      <c r="B24" s="138">
        <v>9</v>
      </c>
      <c r="C24" s="230"/>
      <c r="D24" s="231"/>
      <c r="E24" s="145"/>
      <c r="F24" s="146"/>
    </row>
    <row r="25" spans="1:6" ht="12.75" customHeight="1" thickBot="1">
      <c r="A25" s="69" t="s">
        <v>58</v>
      </c>
      <c r="B25" s="149" t="s">
        <v>109</v>
      </c>
      <c r="C25" s="233"/>
      <c r="D25" s="234"/>
      <c r="E25" s="145"/>
      <c r="F25" s="146"/>
    </row>
    <row r="26" spans="1:7" ht="13.5" customHeight="1" thickBot="1">
      <c r="A26" s="150"/>
      <c r="B26" s="151">
        <v>9</v>
      </c>
      <c r="C26" s="152"/>
      <c r="D26" s="153"/>
      <c r="E26" s="154">
        <f>E7+E11+E15+E19+E23</f>
        <v>0</v>
      </c>
      <c r="F26" s="155"/>
      <c r="G26" s="156"/>
    </row>
    <row r="27" spans="2:6" ht="13.5" thickTop="1">
      <c r="B27" s="131"/>
      <c r="C27" s="64"/>
      <c r="D27" s="64"/>
      <c r="E27" s="64"/>
      <c r="F27" s="64"/>
    </row>
  </sheetData>
  <sheetProtection/>
  <mergeCells count="22">
    <mergeCell ref="C22:D22"/>
    <mergeCell ref="B23:D23"/>
    <mergeCell ref="C24:D24"/>
    <mergeCell ref="C25:D25"/>
    <mergeCell ref="C16:D16"/>
    <mergeCell ref="C17:D17"/>
    <mergeCell ref="C18:D18"/>
    <mergeCell ref="B19:D19"/>
    <mergeCell ref="C20:D20"/>
    <mergeCell ref="C21:D21"/>
    <mergeCell ref="C10:D10"/>
    <mergeCell ref="B11:D11"/>
    <mergeCell ref="C12:D12"/>
    <mergeCell ref="C13:D13"/>
    <mergeCell ref="C14:D14"/>
    <mergeCell ref="B15:D15"/>
    <mergeCell ref="B2:F2"/>
    <mergeCell ref="B3:F3"/>
    <mergeCell ref="C6:D6"/>
    <mergeCell ref="B7:D7"/>
    <mergeCell ref="C8:D8"/>
    <mergeCell ref="C9:D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2019-07-23T10:17:43Z</dcterms:created>
  <dcterms:modified xsi:type="dcterms:W3CDTF">2020-03-10T07:24:24Z</dcterms:modified>
  <cp:category/>
  <cp:version/>
  <cp:contentType/>
  <cp:contentStatus/>
</cp:coreProperties>
</file>