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0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hobe.sharepoint.com/sites/470902/Documentos compartidos/PYME Circular/Programa ayudas/2022/1-Documentación convocatoria/2-Modelos/"/>
    </mc:Choice>
  </mc:AlternateContent>
  <xr:revisionPtr revIDLastSave="35" documentId="8_{CA10BDDB-98A1-4722-A2A6-CA2D7D397D62}" xr6:coauthVersionLast="47" xr6:coauthVersionMax="47" xr10:uidLastSave="{2B94D930-A595-4175-BB2A-843B1AF846DE}"/>
  <bookViews>
    <workbookView xWindow="2940" yWindow="1770" windowWidth="21600" windowHeight="11385" xr2:uid="{3940276F-60E0-4136-914F-9167ABC72472}"/>
  </bookViews>
  <sheets>
    <sheet name="Costes personal_Agente intermed" sheetId="1" r:id="rId1"/>
    <sheet name="Costes proyecto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G15" i="2"/>
  <c r="G13" i="2"/>
  <c r="G12" i="2"/>
  <c r="G16" i="2"/>
  <c r="E16" i="2"/>
  <c r="E15" i="2"/>
  <c r="G14" i="2"/>
  <c r="E14" i="2"/>
  <c r="E13" i="2"/>
  <c r="E12" i="2"/>
  <c r="G11" i="2"/>
  <c r="E11" i="2"/>
  <c r="G3" i="1"/>
  <c r="I3" i="1" s="1"/>
  <c r="K3" i="1" s="1"/>
  <c r="K8" i="1" s="1"/>
  <c r="E10" i="2" s="1"/>
  <c r="G10" i="2" s="1"/>
  <c r="G17" i="2" s="1"/>
</calcChain>
</file>

<file path=xl/sharedStrings.xml><?xml version="1.0" encoding="utf-8"?>
<sst xmlns="http://schemas.openxmlformats.org/spreadsheetml/2006/main" count="53" uniqueCount="41">
  <si>
    <t>Actividad</t>
  </si>
  <si>
    <t>Nombre</t>
  </si>
  <si>
    <t>Cargo</t>
  </si>
  <si>
    <t>Salario bruto</t>
  </si>
  <si>
    <t>Coste SS empresa
(máx. 15.500 e/año)</t>
  </si>
  <si>
    <t>Total</t>
  </si>
  <si>
    <t>Horas convenio</t>
  </si>
  <si>
    <t>Coste horario
(máx. 50 €/h)</t>
  </si>
  <si>
    <t>Horas propuestas</t>
  </si>
  <si>
    <t>Costes de personal</t>
  </si>
  <si>
    <t>Actividad ejemplo 1</t>
  </si>
  <si>
    <t>LLL</t>
  </si>
  <si>
    <t>Indicar_cargo</t>
  </si>
  <si>
    <t>Actividad ejemplo 2</t>
  </si>
  <si>
    <t>MMM</t>
  </si>
  <si>
    <t>Actividad ejemplo 3</t>
  </si>
  <si>
    <t>NNN</t>
  </si>
  <si>
    <t>Actividad ejemplo 4</t>
  </si>
  <si>
    <t>FFF</t>
  </si>
  <si>
    <t>Actividad ejemplo 5</t>
  </si>
  <si>
    <t>AAA</t>
  </si>
  <si>
    <t>Tipo de entidad</t>
  </si>
  <si>
    <t>Nombre entidad</t>
  </si>
  <si>
    <t>Tamaño</t>
  </si>
  <si>
    <t>Costes de subcontratación</t>
  </si>
  <si>
    <t>Coste proyecto</t>
  </si>
  <si>
    <t>Agente intermedio</t>
  </si>
  <si>
    <t>Grande</t>
  </si>
  <si>
    <t>Empresa participante 1</t>
  </si>
  <si>
    <t>BBB</t>
  </si>
  <si>
    <t>Pequeña</t>
  </si>
  <si>
    <t>Empresa participante 2</t>
  </si>
  <si>
    <t>CCC</t>
  </si>
  <si>
    <t>Mediana</t>
  </si>
  <si>
    <t>Empresa participante 3</t>
  </si>
  <si>
    <t>EEE</t>
  </si>
  <si>
    <t>Empresa participante 4</t>
  </si>
  <si>
    <t>Empresa colaboradora</t>
  </si>
  <si>
    <t>GGGG</t>
  </si>
  <si>
    <t>Añadir más si fuera el caso</t>
  </si>
  <si>
    <t>···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</si>
</sst>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lightUp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vertical="center"/>
    </xf>
    <xf numFmtId="2" fontId="0" fillId="0" borderId="0" xfId="0" applyNumberFormat="1" applyAlignment="1">
      <alignment vertical="center"/>
    </xf>
    <xf numFmtId="164" fontId="1" fillId="0" borderId="0" xfId="1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/>
    </xf>
    <xf numFmtId="4" fontId="0" fillId="0" borderId="0" xfId="0" applyNumberFormat="1" applyAlignment="1">
      <alignment vertical="center"/>
    </xf>
    <xf numFmtId="0" fontId="0" fillId="2" borderId="0" xfId="0" applyFill="1" applyAlignment="1">
      <alignment vertical="center"/>
    </xf>
    <xf numFmtId="4" fontId="0" fillId="2" borderId="0" xfId="0" applyNumberFormat="1" applyFill="1" applyAlignment="1">
      <alignment vertical="center"/>
    </xf>
    <xf numFmtId="164" fontId="0" fillId="0" borderId="0" xfId="1" applyFont="1" applyAlignment="1">
      <alignment vertical="center"/>
    </xf>
  </cellXfs>
  <cellStyles count="2">
    <cellStyle name="Millares" xfId="1" builtinId="3"/>
    <cellStyle name="Normal" xfId="0" builtinId="0"/>
  </cellStyles>
  <dxfs count="26">
    <dxf>
      <numFmt numFmtId="4" formatCode="#,##0.00"/>
      <alignment horizontal="general" vertical="center" textRotation="0" indent="0" justifyLastLine="0" shrinkToFit="0" readingOrder="0"/>
    </dxf>
    <dxf>
      <numFmt numFmtId="4" formatCode="#,##0.00"/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4" formatCode="#,##0.00"/>
      <alignment horizontal="general" vertical="center" textRotation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2" formatCode="0.00"/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numFmt numFmtId="3" formatCode="#,##0"/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200024</xdr:colOff>
      <xdr:row>2</xdr:row>
      <xdr:rowOff>38488</xdr:rowOff>
    </xdr:from>
    <xdr:ext cx="13973175" cy="828175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A6CDFF97-A11D-4DF4-9A30-107A86E21A5B}"/>
            </a:ext>
          </a:extLst>
        </xdr:cNvPr>
        <xdr:cNvSpPr txBox="1"/>
      </xdr:nvSpPr>
      <xdr:spPr>
        <a:xfrm>
          <a:off x="200024" y="419488"/>
          <a:ext cx="13973175" cy="8281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lvl="1" algn="l"/>
          <a:r>
            <a:rPr lang="es-ES_tradnl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El importe máximo a financiar </a:t>
          </a:r>
          <a:r>
            <a:rPr lang="es-ES_tradn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será de 100.000 €</a:t>
          </a:r>
          <a:r>
            <a:rPr lang="es-ES_tradnl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ES_tradn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por proyecto.</a:t>
          </a:r>
          <a:endParaRPr lang="es-ES_tradnl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1" algn="l"/>
          <a:r>
            <a:rPr lang="es-ES_tradn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El importe máximo a financiar</a:t>
          </a:r>
          <a:r>
            <a:rPr lang="es-ES_tradnl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, para las actividades del agente intermedio promotor </a:t>
          </a:r>
          <a:r>
            <a:rPr lang="es-ES_tradn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será de 15.000 € por proyecto.</a:t>
          </a:r>
          <a:endParaRPr lang="es-ES_tradnl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1" algn="l"/>
          <a:r>
            <a:rPr lang="es-ES_tradn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El importe máximo </a:t>
          </a:r>
          <a:r>
            <a:rPr lang="es-ES_tradnl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para la contratación de la asistencia técnica especializada </a:t>
          </a:r>
          <a:r>
            <a:rPr lang="es-ES_tradn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será de un máximo de 15.000 € por PYME participante en el proyecto.</a:t>
          </a:r>
          <a:endParaRPr lang="es-ES_tradnl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1" algn="l"/>
          <a:r>
            <a:rPr lang="es-ES_tradn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El importe máximo a financiar, en el caso de compromiso de hito avanzado (asistencia técnica para la preparación de un proyecto a presentar a otra línea de financiación, o la verificación por tercera parte) será de 2.000 € por PYME. </a:t>
          </a:r>
          <a:endParaRPr lang="es-ES_tradnl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0</xdr:col>
      <xdr:colOff>752475</xdr:colOff>
      <xdr:row>0</xdr:row>
      <xdr:rowOff>142875</xdr:rowOff>
    </xdr:from>
    <xdr:ext cx="9372601" cy="276225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005AC2E-CDAB-425D-820A-A0359924BE5A}"/>
            </a:ext>
          </a:extLst>
        </xdr:cNvPr>
        <xdr:cNvSpPr txBox="1"/>
      </xdr:nvSpPr>
      <xdr:spPr>
        <a:xfrm>
          <a:off x="752475" y="142875"/>
          <a:ext cx="9372601" cy="27622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_tradnl" sz="1100" b="1" u="sng"/>
            <a:t>TÍTULO</a:t>
          </a:r>
          <a:r>
            <a:rPr lang="es-ES_tradnl" sz="1100" b="1" u="sng" baseline="0"/>
            <a:t> DEL PROYECTO: </a:t>
          </a:r>
          <a:endParaRPr lang="es-ES_tradnl" sz="1100" b="1" u="sng"/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75B915C-0256-458C-8B31-71D188D08485}" name="Tabla1" displayName="Tabla1" ref="B2:K8" totalsRowShown="0" headerRowDxfId="25" dataDxfId="24">
  <autoFilter ref="B2:K8" xr:uid="{675B915C-0256-458C-8B31-71D188D08485}"/>
  <tableColumns count="10">
    <tableColumn id="1" xr3:uid="{9DF72441-0048-453E-B7A6-710EC5084720}" name="Actividad" dataDxfId="23"/>
    <tableColumn id="2" xr3:uid="{EC980AA8-2720-45CF-B63B-B2402A9E0C48}" name="Nombre" dataDxfId="22"/>
    <tableColumn id="3" xr3:uid="{0BE44BF1-F34C-411D-84C3-B7768261282D}" name="Cargo" dataDxfId="21"/>
    <tableColumn id="4" xr3:uid="{4EB2F71B-DFC3-4093-AED3-3E2D2466E6D2}" name="Salario bruto" dataDxfId="20"/>
    <tableColumn id="5" xr3:uid="{9C19E790-4D0D-499F-8F7A-D35F35180B78}" name="Coste SS empresa_x000a_(máx. 15.500 e/año)" dataDxfId="19"/>
    <tableColumn id="6" xr3:uid="{33A69CCB-18DF-48CC-A4ED-67B0D1B58C44}" name="Total" dataDxfId="18"/>
    <tableColumn id="7" xr3:uid="{31DC8D15-1B28-4D2A-96CC-0BB3CCF5A581}" name="Horas convenio" dataDxfId="17"/>
    <tableColumn id="8" xr3:uid="{F15173F2-0628-4DE1-AB02-12C30132AEAE}" name="Coste horario_x000a_(máx. 50 €/h)" dataDxfId="16"/>
    <tableColumn id="9" xr3:uid="{58DEBEF1-B804-4E98-9805-F38CBE4993C1}" name="Horas propuestas" dataDxfId="15"/>
    <tableColumn id="10" xr3:uid="{028BAC37-E2B4-4AEC-8D9F-F8BB70C864EF}" name="Costes de personal" dataDxfId="14" dataCellStyle="Millares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A3A6933-0640-4329-BB1D-92F85C455EB9}" name="Tabla13" displayName="Tabla13" ref="B9:G17" totalsRowCount="1" headerRowDxfId="13" dataDxfId="12">
  <autoFilter ref="B9:G16" xr:uid="{EA3A6933-0640-4329-BB1D-92F85C455EB9}"/>
  <tableColumns count="6">
    <tableColumn id="1" xr3:uid="{DA97A8B8-4875-4BC5-B6F3-14F70DD70CDD}" name="Tipo de entidad" dataDxfId="10" totalsRowDxfId="11"/>
    <tableColumn id="12" xr3:uid="{A9D1413D-E64B-403C-A59B-43F8DFEF1D9A}" name="Nombre entidad" dataDxfId="8" totalsRowDxfId="9"/>
    <tableColumn id="2" xr3:uid="{7D714144-36BF-474C-9FEE-B97CF6CE0ADA}" name="Tamaño" dataDxfId="6" totalsRowDxfId="7"/>
    <tableColumn id="3" xr3:uid="{B6554B14-7622-4340-BE0C-9925E8C90E89}" name="Costes de personal" dataDxfId="4" totalsRowDxfId="5">
      <calculatedColumnFormula>G32</calculatedColumnFormula>
    </tableColumn>
    <tableColumn id="4" xr3:uid="{F31B5DA7-7651-49C7-B8AE-670D9E30DFD9}" name="Costes de subcontratación" dataDxfId="2" totalsRowDxfId="3"/>
    <tableColumn id="7" xr3:uid="{EF731AD4-DF6B-40E6-9E5C-8D8F4295B3FA}" name="Coste proyecto" totalsRowFunction="sum" dataDxfId="0" totalsRowDxfId="1">
      <calculatedColumnFormula>Tabla13[[#This Row],[Costes de subcontratación]]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CD075-AF60-4813-9916-A4471A4C4E53}">
  <sheetPr>
    <pageSetUpPr fitToPage="1"/>
  </sheetPr>
  <dimension ref="B2:K8"/>
  <sheetViews>
    <sheetView tabSelected="1" workbookViewId="0">
      <selection activeCell="J4" sqref="J4"/>
    </sheetView>
  </sheetViews>
  <sheetFormatPr defaultColWidth="11.42578125" defaultRowHeight="15"/>
  <cols>
    <col min="2" max="2" width="18.7109375" bestFit="1" customWidth="1"/>
    <col min="3" max="3" width="10.5703125" bestFit="1" customWidth="1"/>
    <col min="4" max="4" width="12.7109375" bestFit="1" customWidth="1"/>
    <col min="5" max="5" width="14.5703125" bestFit="1" customWidth="1"/>
    <col min="6" max="6" width="17.7109375" customWidth="1"/>
    <col min="9" max="9" width="14" customWidth="1"/>
  </cols>
  <sheetData>
    <row r="2" spans="2:11" ht="45">
      <c r="B2" s="1" t="s">
        <v>0</v>
      </c>
      <c r="C2" s="1" t="s">
        <v>1</v>
      </c>
      <c r="D2" s="1" t="s">
        <v>2</v>
      </c>
      <c r="E2" s="1" t="s">
        <v>3</v>
      </c>
      <c r="F2" s="6" t="s">
        <v>4</v>
      </c>
      <c r="G2" s="7" t="s">
        <v>5</v>
      </c>
      <c r="H2" s="6" t="s">
        <v>6</v>
      </c>
      <c r="I2" s="6" t="s">
        <v>7</v>
      </c>
      <c r="J2" s="6" t="s">
        <v>8</v>
      </c>
      <c r="K2" s="6" t="s">
        <v>9</v>
      </c>
    </row>
    <row r="3" spans="2:11">
      <c r="B3" s="1" t="s">
        <v>10</v>
      </c>
      <c r="C3" s="1" t="s">
        <v>11</v>
      </c>
      <c r="D3" s="1" t="s">
        <v>12</v>
      </c>
      <c r="E3" s="3">
        <v>40000</v>
      </c>
      <c r="F3" s="3">
        <v>14000</v>
      </c>
      <c r="G3" s="3">
        <f>SUM(E3:F3)</f>
        <v>54000</v>
      </c>
      <c r="H3" s="3">
        <v>1700</v>
      </c>
      <c r="I3" s="4">
        <f>G3/H3</f>
        <v>31.764705882352942</v>
      </c>
      <c r="J3" s="1">
        <v>150</v>
      </c>
      <c r="K3" s="5">
        <f>I3*J3</f>
        <v>4764.7058823529414</v>
      </c>
    </row>
    <row r="4" spans="2:11">
      <c r="B4" s="1" t="s">
        <v>13</v>
      </c>
      <c r="C4" s="1" t="s">
        <v>14</v>
      </c>
      <c r="D4" s="1" t="s">
        <v>12</v>
      </c>
      <c r="E4" s="3"/>
      <c r="F4" s="3"/>
      <c r="G4" s="3"/>
      <c r="H4" s="3"/>
      <c r="I4" s="4"/>
      <c r="J4" s="1"/>
      <c r="K4" s="5"/>
    </row>
    <row r="5" spans="2:11">
      <c r="B5" s="1" t="s">
        <v>15</v>
      </c>
      <c r="C5" s="1" t="s">
        <v>16</v>
      </c>
      <c r="D5" s="1" t="s">
        <v>12</v>
      </c>
      <c r="E5" s="3"/>
      <c r="F5" s="3"/>
      <c r="G5" s="3"/>
      <c r="H5" s="3"/>
      <c r="I5" s="4"/>
      <c r="J5" s="1"/>
      <c r="K5" s="5"/>
    </row>
    <row r="6" spans="2:11">
      <c r="B6" s="1" t="s">
        <v>17</v>
      </c>
      <c r="C6" s="1" t="s">
        <v>18</v>
      </c>
      <c r="D6" s="1" t="s">
        <v>12</v>
      </c>
      <c r="E6" s="3"/>
      <c r="F6" s="3"/>
      <c r="G6" s="3"/>
      <c r="H6" s="3"/>
      <c r="I6" s="4"/>
      <c r="J6" s="1"/>
      <c r="K6" s="5"/>
    </row>
    <row r="7" spans="2:11">
      <c r="B7" s="1" t="s">
        <v>19</v>
      </c>
      <c r="C7" s="1" t="s">
        <v>20</v>
      </c>
      <c r="D7" s="1" t="s">
        <v>12</v>
      </c>
      <c r="E7" s="3"/>
      <c r="F7" s="3"/>
      <c r="G7" s="3"/>
      <c r="H7" s="3"/>
      <c r="I7" s="4"/>
      <c r="J7" s="1"/>
      <c r="K7" s="5"/>
    </row>
    <row r="8" spans="2:11">
      <c r="B8" s="1" t="s">
        <v>5</v>
      </c>
      <c r="C8" s="1"/>
      <c r="D8" s="1"/>
      <c r="E8" s="3"/>
      <c r="F8" s="3"/>
      <c r="G8" s="3"/>
      <c r="H8" s="3"/>
      <c r="I8" s="4"/>
      <c r="J8" s="1">
        <f>SUBTOTAL(109,J3:J7)</f>
        <v>150</v>
      </c>
      <c r="K8" s="12">
        <f>SUBTOTAL(109,K3:K7)</f>
        <v>4764.7058823529414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Header>&amp;C&amp;G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FCAE8-D343-47FB-81DE-F1E376274F3D}">
  <sheetPr>
    <pageSetUpPr fitToPage="1"/>
  </sheetPr>
  <dimension ref="B9:G17"/>
  <sheetViews>
    <sheetView topLeftCell="A7" workbookViewId="0">
      <selection activeCell="G17" sqref="G17"/>
    </sheetView>
  </sheetViews>
  <sheetFormatPr defaultColWidth="11.42578125" defaultRowHeight="15"/>
  <cols>
    <col min="2" max="2" width="32.85546875" customWidth="1"/>
    <col min="3" max="3" width="20.140625" customWidth="1"/>
    <col min="5" max="5" width="15.42578125" customWidth="1"/>
    <col min="6" max="6" width="14.28515625" customWidth="1"/>
  </cols>
  <sheetData>
    <row r="9" spans="2:7" ht="24">
      <c r="B9" s="8" t="s">
        <v>21</v>
      </c>
      <c r="C9" s="8" t="s">
        <v>22</v>
      </c>
      <c r="D9" s="8" t="s">
        <v>23</v>
      </c>
      <c r="E9" s="8" t="s">
        <v>9</v>
      </c>
      <c r="F9" s="8" t="s">
        <v>24</v>
      </c>
      <c r="G9" s="8" t="s">
        <v>25</v>
      </c>
    </row>
    <row r="10" spans="2:7" ht="30">
      <c r="B10" s="2" t="s">
        <v>26</v>
      </c>
      <c r="C10" s="2" t="s">
        <v>20</v>
      </c>
      <c r="D10" s="2" t="s">
        <v>27</v>
      </c>
      <c r="E10" s="9">
        <f>'Costes personal_Agente intermed'!K8</f>
        <v>4764.7058823529414</v>
      </c>
      <c r="F10" s="10"/>
      <c r="G10" s="9">
        <f>Tabla13[[#This Row],[Costes de personal]]</f>
        <v>4764.7058823529414</v>
      </c>
    </row>
    <row r="11" spans="2:7">
      <c r="B11" s="2" t="s">
        <v>28</v>
      </c>
      <c r="C11" s="2" t="s">
        <v>29</v>
      </c>
      <c r="D11" s="2" t="s">
        <v>30</v>
      </c>
      <c r="E11" s="11">
        <f t="shared" ref="E11:E16" si="0">G33</f>
        <v>0</v>
      </c>
      <c r="F11" s="9">
        <v>10000</v>
      </c>
      <c r="G11" s="9">
        <f>Tabla13[[#This Row],[Costes de subcontratación]]</f>
        <v>10000</v>
      </c>
    </row>
    <row r="12" spans="2:7" ht="45">
      <c r="B12" s="2" t="s">
        <v>31</v>
      </c>
      <c r="C12" s="2" t="s">
        <v>32</v>
      </c>
      <c r="D12" s="2" t="s">
        <v>33</v>
      </c>
      <c r="E12" s="11">
        <f t="shared" si="0"/>
        <v>0</v>
      </c>
      <c r="F12" s="9">
        <v>0</v>
      </c>
      <c r="G12" s="9">
        <f>Tabla13[[#This Row],[Costes de subcontratación]]</f>
        <v>0</v>
      </c>
    </row>
    <row r="13" spans="2:7">
      <c r="B13" s="2" t="s">
        <v>34</v>
      </c>
      <c r="C13" s="2" t="s">
        <v>35</v>
      </c>
      <c r="D13" s="2" t="s">
        <v>30</v>
      </c>
      <c r="E13" s="11">
        <f t="shared" si="0"/>
        <v>0</v>
      </c>
      <c r="F13" s="9">
        <v>0</v>
      </c>
      <c r="G13" s="9">
        <f>Tabla13[[#This Row],[Costes de subcontratación]]</f>
        <v>0</v>
      </c>
    </row>
    <row r="14" spans="2:7">
      <c r="B14" s="2" t="s">
        <v>36</v>
      </c>
      <c r="C14" s="2" t="s">
        <v>18</v>
      </c>
      <c r="D14" s="2" t="s">
        <v>33</v>
      </c>
      <c r="E14" s="11">
        <f t="shared" si="0"/>
        <v>0</v>
      </c>
      <c r="F14" s="9">
        <v>0</v>
      </c>
      <c r="G14" s="9">
        <f>Tabla13[[#This Row],[Costes de subcontratación]]</f>
        <v>0</v>
      </c>
    </row>
    <row r="15" spans="2:7">
      <c r="B15" s="2" t="s">
        <v>37</v>
      </c>
      <c r="C15" s="2" t="s">
        <v>38</v>
      </c>
      <c r="D15" s="2" t="s">
        <v>27</v>
      </c>
      <c r="E15" s="11">
        <f t="shared" si="0"/>
        <v>0</v>
      </c>
      <c r="F15" s="9">
        <v>0</v>
      </c>
      <c r="G15" s="9">
        <f>Tabla13[[#This Row],[Costes de subcontratación]]</f>
        <v>0</v>
      </c>
    </row>
    <row r="16" spans="2:7">
      <c r="B16" s="2" t="s">
        <v>39</v>
      </c>
      <c r="C16" s="2" t="s">
        <v>40</v>
      </c>
      <c r="D16" s="2" t="s">
        <v>40</v>
      </c>
      <c r="E16" s="11">
        <f t="shared" si="0"/>
        <v>0</v>
      </c>
      <c r="F16" s="9"/>
      <c r="G16" s="9">
        <f>Tabla13[[#This Row],[Costes de subcontratación]]</f>
        <v>0</v>
      </c>
    </row>
    <row r="17" spans="2:7">
      <c r="B17" s="1"/>
      <c r="C17" s="1"/>
      <c r="D17" s="1"/>
      <c r="E17" s="1"/>
      <c r="F17" s="1"/>
      <c r="G17" s="9">
        <f>SUBTOTAL(109,Tabla13[Coste proyecto])</f>
        <v>14764.705882352941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&amp;C&amp;G</oddHeader>
  </headerFooter>
  <drawing r:id="rId2"/>
  <legacyDrawingHF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3aba8b7-1cbe-49d2-a833-97d3d7b5bae3" xsi:nil="true"/>
    <lcf76f155ced4ddcb4097134ff3c332f xmlns="36d01b3e-e133-4120-a54a-f9ab1e8dc8c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DA6FB60802F9EC469693E48E0B12321B" ma:contentTypeVersion="16" ma:contentTypeDescription="Sortu dokumentu berri bat." ma:contentTypeScope="" ma:versionID="8ad7d3a801e5749cdb9e445dd799fbea">
  <xsd:schema xmlns:xsd="http://www.w3.org/2001/XMLSchema" xmlns:xs="http://www.w3.org/2001/XMLSchema" xmlns:p="http://schemas.microsoft.com/office/2006/metadata/properties" xmlns:ns2="36d01b3e-e133-4120-a54a-f9ab1e8dc8ce" xmlns:ns3="b3aba8b7-1cbe-49d2-a833-97d3d7b5bae3" targetNamespace="http://schemas.microsoft.com/office/2006/metadata/properties" ma:root="true" ma:fieldsID="ead688c92a62083e65c39b7301f82c90" ns2:_="" ns3:_="">
    <xsd:import namespace="36d01b3e-e133-4120-a54a-f9ab1e8dc8ce"/>
    <xsd:import namespace="b3aba8b7-1cbe-49d2-a833-97d3d7b5ba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d01b3e-e133-4120-a54a-f9ab1e8dc8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rudiaren etiketak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ba8b7-1cbe-49d2-a833-97d3d7b5bae3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Partekatuta dutena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Xehetasunekin partekatu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fa8c69-48d8-430c-9e49-a0dcd5308cad}" ma:internalName="TaxCatchAll" ma:showField="CatchAllData" ma:web="b3aba8b7-1cbe-49d2-a833-97d3d7b5ba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90BD97B-2AE2-4A2A-9A4D-5C719CB7A047}"/>
</file>

<file path=customXml/itemProps2.xml><?xml version="1.0" encoding="utf-8"?>
<ds:datastoreItem xmlns:ds="http://schemas.openxmlformats.org/officeDocument/2006/customXml" ds:itemID="{089DF29D-2F68-43D5-A1CC-7D59FFEDEBD2}"/>
</file>

<file path=customXml/itemProps3.xml><?xml version="1.0" encoding="utf-8"?>
<ds:datastoreItem xmlns:ds="http://schemas.openxmlformats.org/officeDocument/2006/customXml" ds:itemID="{C2F59A13-709D-4203-8C9B-A5408B4110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Leire Lombraña Lartategui</dc:creator>
  <cp:keywords/>
  <dc:description/>
  <cp:lastModifiedBy>Leire Lombraña</cp:lastModifiedBy>
  <cp:revision/>
  <dcterms:created xsi:type="dcterms:W3CDTF">2022-10-10T10:38:34Z</dcterms:created>
  <dcterms:modified xsi:type="dcterms:W3CDTF">2022-10-11T13:06:16Z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0x010100DA6FB60802F9EC469693E48E0B12321B</vt:lpwstr>
  </property>
  <property fmtid="{D5CDD505-2E9C-101B-9397-08002B2CF9AE}" pid="3" name="MediaServiceImageTags">
    <vt:lpwstr/>
  </property>
</Properties>
</file>