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hobe.sharepoint.com/sites/470906/Documentos compartidos/Programa Ecoinnovación Circular/Ayudas/Convocatoria 2022/1-Diseño/Documentos/1-Solicitud/"/>
    </mc:Choice>
  </mc:AlternateContent>
  <xr:revisionPtr revIDLastSave="1116" documentId="13_ncr:1_{D94A6CBD-CE77-45F6-A490-7DF483D37AC0}" xr6:coauthVersionLast="47" xr6:coauthVersionMax="47" xr10:uidLastSave="{D2BB6AF2-01F5-49B6-A56E-39243C74FB07}"/>
  <bookViews>
    <workbookView xWindow="-120" yWindow="-120" windowWidth="20730" windowHeight="11160" xr2:uid="{BA791E53-CA2F-4279-B0BC-7B97FF78D258}"/>
  </bookViews>
  <sheets>
    <sheet name="Desglose costes personal" sheetId="5" r:id="rId1"/>
    <sheet name="Cálculos" sheetId="1" r:id="rId2"/>
    <sheet name="Líneas" sheetId="3" state="hidden" r:id="rId3"/>
    <sheet name="Costes totales" sheetId="7" r:id="rId4"/>
    <sheet name="Facturas (fase II)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1" i="7" l="1"/>
  <c r="U24" i="7"/>
  <c r="U23" i="7"/>
  <c r="U22" i="7"/>
  <c r="U21" i="7"/>
  <c r="U28" i="7"/>
  <c r="U29" i="7"/>
  <c r="R13" i="7"/>
  <c r="R11" i="7"/>
  <c r="R10" i="7"/>
  <c r="F33" i="6"/>
  <c r="F26" i="6"/>
  <c r="F20" i="6"/>
  <c r="F14" i="6"/>
  <c r="F8" i="6"/>
  <c r="J29" i="5"/>
  <c r="J25" i="5"/>
  <c r="I25" i="5"/>
  <c r="K32" i="5"/>
  <c r="K33" i="5"/>
  <c r="K26" i="5"/>
  <c r="K27" i="5"/>
  <c r="K28" i="5"/>
  <c r="K29" i="5"/>
  <c r="K30" i="5"/>
  <c r="K31" i="5"/>
  <c r="K25" i="5"/>
  <c r="I32" i="5"/>
  <c r="J32" i="5"/>
  <c r="I31" i="5"/>
  <c r="J31" i="5"/>
  <c r="I30" i="5"/>
  <c r="J30" i="5"/>
  <c r="I29" i="5"/>
  <c r="I28" i="5"/>
  <c r="J28" i="5"/>
  <c r="I27" i="5"/>
  <c r="J27" i="5"/>
  <c r="I26" i="5"/>
  <c r="J26" i="5"/>
  <c r="H32" i="5"/>
  <c r="H31" i="5"/>
  <c r="H30" i="5"/>
  <c r="H29" i="5"/>
  <c r="H28" i="5"/>
  <c r="H27" i="5"/>
  <c r="H26" i="5"/>
  <c r="H25" i="5"/>
  <c r="F33" i="5"/>
  <c r="G33" i="5"/>
  <c r="E33" i="5"/>
  <c r="I19" i="5"/>
  <c r="J19" i="5"/>
  <c r="H19" i="5"/>
  <c r="F19" i="5"/>
  <c r="G19" i="5"/>
  <c r="E19" i="5"/>
  <c r="K18" i="5"/>
  <c r="K17" i="5"/>
  <c r="K16" i="5"/>
  <c r="K15" i="5"/>
  <c r="K14" i="5"/>
  <c r="K13" i="5"/>
  <c r="K12" i="5"/>
  <c r="K11" i="5"/>
  <c r="I18" i="5"/>
  <c r="J18" i="5"/>
  <c r="H18" i="5"/>
  <c r="I17" i="5"/>
  <c r="J17" i="5"/>
  <c r="H17" i="5"/>
  <c r="I16" i="5"/>
  <c r="J16" i="5"/>
  <c r="H16" i="5"/>
  <c r="I15" i="5"/>
  <c r="J15" i="5"/>
  <c r="H15" i="5"/>
  <c r="I14" i="5"/>
  <c r="J14" i="5"/>
  <c r="H14" i="5"/>
  <c r="I13" i="5"/>
  <c r="J13" i="5"/>
  <c r="H13" i="5"/>
  <c r="I12" i="5"/>
  <c r="J12" i="5"/>
  <c r="H12" i="5"/>
  <c r="J11" i="5"/>
  <c r="I11" i="5"/>
  <c r="H11" i="5"/>
  <c r="I2" i="5"/>
  <c r="F2" i="5"/>
  <c r="H2" i="5" s="1"/>
  <c r="T29" i="7"/>
  <c r="S29" i="7"/>
  <c r="T28" i="7"/>
  <c r="S28" i="7"/>
  <c r="P28" i="7"/>
  <c r="W22" i="7"/>
  <c r="W23" i="7"/>
  <c r="V23" i="7"/>
  <c r="V22" i="7"/>
  <c r="P24" i="7"/>
  <c r="Q24" i="7"/>
  <c r="R24" i="7"/>
  <c r="S24" i="7"/>
  <c r="T24" i="7"/>
  <c r="T23" i="7"/>
  <c r="S23" i="7"/>
  <c r="R23" i="7"/>
  <c r="Q23" i="7"/>
  <c r="P23" i="7"/>
  <c r="O23" i="7"/>
  <c r="T22" i="7"/>
  <c r="S22" i="7"/>
  <c r="R22" i="7"/>
  <c r="Q22" i="7"/>
  <c r="P22" i="7"/>
  <c r="O22" i="7"/>
  <c r="T21" i="7"/>
  <c r="S21" i="7"/>
  <c r="R21" i="7"/>
  <c r="Q21" i="7"/>
  <c r="P21" i="7"/>
  <c r="N14" i="7"/>
  <c r="N12" i="7"/>
  <c r="N13" i="7"/>
  <c r="Q13" i="7" s="1"/>
  <c r="Q14" i="7"/>
  <c r="N15" i="7"/>
  <c r="N11" i="7"/>
  <c r="F37" i="7"/>
  <c r="D37" i="7"/>
  <c r="E37" i="7"/>
  <c r="C37" i="7"/>
  <c r="F32" i="7"/>
  <c r="F33" i="7"/>
  <c r="F34" i="7"/>
  <c r="F35" i="7"/>
  <c r="F36" i="7"/>
  <c r="F31" i="7"/>
  <c r="J25" i="7"/>
  <c r="J24" i="7"/>
  <c r="J23" i="7"/>
  <c r="J22" i="7"/>
  <c r="J21" i="7"/>
  <c r="F21" i="7"/>
  <c r="F22" i="7"/>
  <c r="F23" i="7"/>
  <c r="F24" i="7"/>
  <c r="F25" i="7"/>
  <c r="F20" i="7"/>
  <c r="G16" i="7"/>
  <c r="J11" i="7"/>
  <c r="J12" i="7"/>
  <c r="J13" i="7"/>
  <c r="J14" i="7"/>
  <c r="J15" i="7"/>
  <c r="F15" i="7"/>
  <c r="F14" i="7"/>
  <c r="F13" i="7"/>
  <c r="F12" i="7"/>
  <c r="F11" i="7"/>
  <c r="Q15" i="7"/>
  <c r="P15" i="7"/>
  <c r="O15" i="7"/>
  <c r="P14" i="7"/>
  <c r="O14" i="7"/>
  <c r="P13" i="7"/>
  <c r="O13" i="7"/>
  <c r="Q12" i="7"/>
  <c r="P12" i="7"/>
  <c r="O12" i="7"/>
  <c r="Q11" i="7"/>
  <c r="P11" i="7"/>
  <c r="O11" i="7"/>
  <c r="K19" i="5" l="1"/>
  <c r="J6" i="5"/>
  <c r="C5" i="5"/>
  <c r="F4" i="5"/>
  <c r="H4" i="5" s="1"/>
  <c r="F3" i="5"/>
  <c r="H3" i="5" s="1"/>
  <c r="I3" i="5" s="1"/>
  <c r="D10" i="7" l="1"/>
  <c r="C17" i="1"/>
  <c r="E10" i="7"/>
  <c r="H10" i="7"/>
  <c r="I10" i="7"/>
  <c r="C10" i="7"/>
  <c r="I32" i="7"/>
  <c r="T11" i="7" s="1"/>
  <c r="I33" i="7"/>
  <c r="T12" i="7" s="1"/>
  <c r="I34" i="7"/>
  <c r="T13" i="7" s="1"/>
  <c r="I35" i="7"/>
  <c r="T14" i="7" s="1"/>
  <c r="I36" i="7"/>
  <c r="T15" i="7" s="1"/>
  <c r="H32" i="7"/>
  <c r="S11" i="7" s="1"/>
  <c r="H33" i="7"/>
  <c r="S12" i="7" s="1"/>
  <c r="H34" i="7"/>
  <c r="S13" i="7" s="1"/>
  <c r="H35" i="7"/>
  <c r="S14" i="7" s="1"/>
  <c r="H36" i="7"/>
  <c r="S15" i="7" s="1"/>
  <c r="F10" i="7" l="1"/>
  <c r="O21" i="7" s="1"/>
  <c r="C16" i="7"/>
  <c r="N10" i="7"/>
  <c r="I16" i="7"/>
  <c r="J10" i="7"/>
  <c r="O28" i="7" s="1"/>
  <c r="H16" i="7"/>
  <c r="J16" i="7" s="1"/>
  <c r="D16" i="7"/>
  <c r="O10" i="7"/>
  <c r="O16" i="7" s="1"/>
  <c r="E16" i="7"/>
  <c r="P10" i="7"/>
  <c r="P16" i="7" s="1"/>
  <c r="I20" i="7"/>
  <c r="H20" i="7"/>
  <c r="J20" i="7" s="1"/>
  <c r="O29" i="7" s="1"/>
  <c r="G36" i="7"/>
  <c r="I31" i="7"/>
  <c r="I37" i="7" s="1"/>
  <c r="H31" i="7"/>
  <c r="J31" i="7" l="1"/>
  <c r="O30" i="7" s="1"/>
  <c r="H37" i="7"/>
  <c r="J36" i="7"/>
  <c r="T30" i="7" s="1"/>
  <c r="R15" i="7"/>
  <c r="U15" i="7" s="1"/>
  <c r="T10" i="7"/>
  <c r="T16" i="7" s="1"/>
  <c r="V29" i="7"/>
  <c r="W29" i="7" s="1"/>
  <c r="H33" i="5"/>
  <c r="G35" i="7" s="1"/>
  <c r="I33" i="5"/>
  <c r="J33" i="5"/>
  <c r="Q10" i="7"/>
  <c r="N16" i="7"/>
  <c r="Q16" i="7" s="1"/>
  <c r="F16" i="7"/>
  <c r="S10" i="7"/>
  <c r="O24" i="7"/>
  <c r="V21" i="7"/>
  <c r="W24" i="7" s="1"/>
  <c r="C18" i="1"/>
  <c r="Q29" i="7"/>
  <c r="P29" i="7"/>
  <c r="R29" i="7"/>
  <c r="R28" i="7"/>
  <c r="S16" i="7" l="1"/>
  <c r="U10" i="7"/>
  <c r="R14" i="7"/>
  <c r="U14" i="7" s="1"/>
  <c r="J35" i="7"/>
  <c r="S30" i="7" s="1"/>
  <c r="S31" i="7" s="1"/>
  <c r="V24" i="7"/>
  <c r="O31" i="7"/>
  <c r="T31" i="7"/>
  <c r="G33" i="7"/>
  <c r="G32" i="7"/>
  <c r="G34" i="7"/>
  <c r="R12" i="7" l="1"/>
  <c r="J33" i="7"/>
  <c r="Q30" i="7" s="1"/>
  <c r="G37" i="7"/>
  <c r="J37" i="7" s="1"/>
  <c r="J32" i="7"/>
  <c r="P30" i="7" s="1"/>
  <c r="U13" i="7"/>
  <c r="J34" i="7"/>
  <c r="R30" i="7" s="1"/>
  <c r="R31" i="7" s="1"/>
  <c r="U12" i="7" l="1"/>
  <c r="R16" i="7"/>
  <c r="U16" i="7" s="1"/>
  <c r="U11" i="7"/>
  <c r="V30" i="7"/>
  <c r="V31" i="7" l="1"/>
  <c r="U31" i="7" s="1"/>
  <c r="U30" i="7"/>
  <c r="W30" i="7"/>
  <c r="I16" i="1"/>
  <c r="L16" i="1" l="1"/>
  <c r="K16" i="1"/>
  <c r="J16" i="1"/>
  <c r="I17" i="1"/>
  <c r="I18" i="1"/>
  <c r="D19" i="1"/>
  <c r="E19" i="1"/>
  <c r="F19" i="1"/>
  <c r="H19" i="1"/>
  <c r="C19" i="1"/>
  <c r="L18" i="1" l="1"/>
  <c r="L19" i="1" s="1"/>
  <c r="K18" i="1"/>
  <c r="J18" i="1"/>
  <c r="L17" i="1"/>
  <c r="K17" i="1"/>
  <c r="J17" i="1"/>
  <c r="I19" i="1"/>
  <c r="J19" i="1" s="1"/>
  <c r="K19" i="1" l="1"/>
  <c r="P31" i="7" l="1"/>
  <c r="Q28" i="7" l="1"/>
  <c r="Q31" i="7" s="1"/>
  <c r="V28" i="7" l="1"/>
  <c r="W28" i="7" l="1"/>
  <c r="W31" i="7" s="1"/>
  <c r="I4" i="5" l="1"/>
  <c r="I5" i="5" s="1"/>
  <c r="C26" i="7"/>
  <c r="F26" i="7"/>
  <c r="D26" i="7"/>
  <c r="I26" i="7"/>
  <c r="G26" i="7"/>
  <c r="J26" i="7"/>
  <c r="K2" i="5"/>
  <c r="K5" i="5"/>
  <c r="K4" i="5"/>
  <c r="K3" i="5"/>
  <c r="H26" i="7"/>
  <c r="E26" i="7"/>
</calcChain>
</file>

<file path=xl/sharedStrings.xml><?xml version="1.0" encoding="utf-8"?>
<sst xmlns="http://schemas.openxmlformats.org/spreadsheetml/2006/main" count="233" uniqueCount="104">
  <si>
    <t>Socio 1</t>
  </si>
  <si>
    <t>Socio 2</t>
  </si>
  <si>
    <t>Tamaño</t>
  </si>
  <si>
    <t>Intensidades</t>
  </si>
  <si>
    <t>Pequeñas empresas</t>
  </si>
  <si>
    <t>Medianas empresas</t>
  </si>
  <si>
    <t>Tamaño entidad</t>
  </si>
  <si>
    <t>Grandes empresas</t>
  </si>
  <si>
    <t>Personal</t>
  </si>
  <si>
    <t>Ensayos</t>
  </si>
  <si>
    <t>Materiales y suministros</t>
  </si>
  <si>
    <t>Gastos suplementarios</t>
  </si>
  <si>
    <t>Asesormiento externo</t>
  </si>
  <si>
    <t>Instrumentos y equipos</t>
  </si>
  <si>
    <t>Total proyecto</t>
  </si>
  <si>
    <t>COSTES PROYECTO</t>
  </si>
  <si>
    <t>% costes personal
(hasta el 80%)</t>
  </si>
  <si>
    <t>Financiación</t>
  </si>
  <si>
    <t>Línea 1</t>
  </si>
  <si>
    <t>Linea solicitada</t>
  </si>
  <si>
    <t>L1 - Ecodiseño y demostración en economía circular</t>
  </si>
  <si>
    <t>Puesto</t>
  </si>
  <si>
    <t>Horas previstas</t>
  </si>
  <si>
    <t>Salario bruto (€)</t>
  </si>
  <si>
    <t>Coste Seguridad Social (€)</t>
  </si>
  <si>
    <t>Total (€)</t>
  </si>
  <si>
    <t>Horas s/convenio</t>
  </si>
  <si>
    <t>Total coste previsto (€)</t>
  </si>
  <si>
    <t>Total Coste (€) (Coste horario x  Horas imputadas)</t>
  </si>
  <si>
    <t>Director técnico</t>
  </si>
  <si>
    <t>Experto …</t>
  </si>
  <si>
    <t>Gerente</t>
  </si>
  <si>
    <t>Líder/Socio</t>
  </si>
  <si>
    <t>% asesoramiento externo
(hasta el 60%)</t>
  </si>
  <si>
    <t>TOTAL PROYECTO</t>
  </si>
  <si>
    <t>Proveedor</t>
  </si>
  <si>
    <t>Lider</t>
  </si>
  <si>
    <t>Previsto</t>
  </si>
  <si>
    <t>FASE I</t>
  </si>
  <si>
    <t>FASE II</t>
  </si>
  <si>
    <t>FASE III</t>
  </si>
  <si>
    <t>TOTAL</t>
  </si>
  <si>
    <t>Horas / Unidades</t>
  </si>
  <si>
    <t>Coste</t>
  </si>
  <si>
    <t>Persona</t>
  </si>
  <si>
    <t>Catergoría / puesto</t>
  </si>
  <si>
    <t>Coste unitario</t>
  </si>
  <si>
    <r>
      <t>Cat</t>
    </r>
    <r>
      <rPr>
        <sz val="11"/>
        <color indexed="8"/>
        <rFont val="Calibri"/>
        <family val="2"/>
      </rPr>
      <t>e</t>
    </r>
    <r>
      <rPr>
        <sz val="11"/>
        <color indexed="8"/>
        <rFont val="Calibri"/>
        <family val="2"/>
      </rPr>
      <t>goría / puesto</t>
    </r>
  </si>
  <si>
    <t>Título del Proyecto:</t>
  </si>
  <si>
    <t>Líder</t>
  </si>
  <si>
    <t>Tamaño empresa</t>
  </si>
  <si>
    <t>Intensidad</t>
  </si>
  <si>
    <t>Costes</t>
  </si>
  <si>
    <t>Financiación máx.</t>
  </si>
  <si>
    <t>Socios</t>
  </si>
  <si>
    <t>Pequeña</t>
  </si>
  <si>
    <t>Costes personal</t>
  </si>
  <si>
    <t>&lt;80%</t>
  </si>
  <si>
    <t xml:space="preserve">Fecha finalización </t>
  </si>
  <si>
    <t xml:space="preserve">Mediana </t>
  </si>
  <si>
    <t>Costes asesoramiento técnico</t>
  </si>
  <si>
    <t>&lt;50%</t>
  </si>
  <si>
    <t xml:space="preserve">NOTA: debería incorporar fórmulas de alarma. Costes de personas &gt;80%; desviación en costes &gt;15% o 20%, cambio de personas… </t>
  </si>
  <si>
    <t>Grande</t>
  </si>
  <si>
    <t>Costes asesoramiento administrativo</t>
  </si>
  <si>
    <t>&lt;10%</t>
  </si>
  <si>
    <t>Real (fecha)</t>
  </si>
  <si>
    <t>CATEGORÍA DE COSTE</t>
  </si>
  <si>
    <t>Asesoramientos externos</t>
  </si>
  <si>
    <t>Tabla resumen de costes totales prevista</t>
  </si>
  <si>
    <t>Naturaleza</t>
  </si>
  <si>
    <t>Materiales y Suministros</t>
  </si>
  <si>
    <t>% personal</t>
  </si>
  <si>
    <t>Total</t>
  </si>
  <si>
    <t>socio 2</t>
  </si>
  <si>
    <t>Tabla resumen de costes totales real</t>
  </si>
  <si>
    <t>Líder/socio</t>
  </si>
  <si>
    <t>Nº de factura</t>
  </si>
  <si>
    <t>Fecha de pago</t>
  </si>
  <si>
    <t>Importe sin IVA</t>
  </si>
  <si>
    <t>Costes de ensayos técnicos del prototipo</t>
  </si>
  <si>
    <t>TOTAL ensayos técnicos del prototipo</t>
  </si>
  <si>
    <t>Costes de materiales y suministros</t>
  </si>
  <si>
    <t>TOTAL materiales y suministros</t>
  </si>
  <si>
    <t>Costes de gastos suplementarios</t>
  </si>
  <si>
    <t>TOTAL gastos suplementarios</t>
  </si>
  <si>
    <t>Costes de asesoramiento externo</t>
  </si>
  <si>
    <t>TOTAL asesoramiento externo</t>
  </si>
  <si>
    <t>Costes de instrumentos y equipos</t>
  </si>
  <si>
    <t>TOTAL instrumentos y equipos</t>
  </si>
  <si>
    <t>Coste horario
(máximo 70 €)</t>
  </si>
  <si>
    <r>
      <t xml:space="preserve">Horas imputadas
</t>
    </r>
    <r>
      <rPr>
        <sz val="11"/>
        <color rgb="FF9C0006"/>
        <rFont val="Calibri"/>
        <family val="2"/>
        <scheme val="minor"/>
      </rPr>
      <t>(indicar en justificación final)</t>
    </r>
  </si>
  <si>
    <t>AAA</t>
  </si>
  <si>
    <t>Socio 1:</t>
  </si>
  <si>
    <t>Socio 2:</t>
  </si>
  <si>
    <t>BBB</t>
  </si>
  <si>
    <t>PREVISTO</t>
  </si>
  <si>
    <t>REAL</t>
  </si>
  <si>
    <t>…</t>
  </si>
  <si>
    <t xml:space="preserve">Líder: </t>
  </si>
  <si>
    <t>Líder:</t>
  </si>
  <si>
    <t>Intensidad (60%, 50%, 40%)</t>
  </si>
  <si>
    <t>Pegueña, mediana, grande</t>
  </si>
  <si>
    <t>Este apartado sólo se cumplimenta si la entidad resulta adjudicatario de la subvención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</si>
</sst>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_ ;\-#,##0.00\ "/>
    <numFmt numFmtId="165" formatCode="_-* #,##0_-;\-* #,##0_-;_-* &quot;-&quot;??_-;_-@_-"/>
    <numFmt numFmtId="166" formatCode="_-* #,##0\ &quot;€&quot;_-;\-* #,##0\ &quot;€&quot;_-;_-* &quot;-&quot;??\ &quot;€&quot;_-;_-@_-"/>
    <numFmt numFmtId="167" formatCode="_-* #,##0.00\ [$€-C0A]_-;\-* #,##0.00\ [$€-C0A]_-;_-* &quot;-&quot;??\ [$€-C0A]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6100"/>
      <name val="Calibri"/>
      <family val="2"/>
      <scheme val="minor"/>
    </font>
    <font>
      <b/>
      <sz val="10"/>
      <color rgb="FF9C0006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theme="4"/>
      </top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8" borderId="0" applyNumberFormat="0" applyBorder="0" applyAlignment="0" applyProtection="0"/>
    <xf numFmtId="0" fontId="5" fillId="9" borderId="0" applyNumberFormat="0" applyBorder="0" applyAlignment="0" applyProtection="0"/>
    <xf numFmtId="0" fontId="6" fillId="0" borderId="0"/>
    <xf numFmtId="0" fontId="2" fillId="0" borderId="55" applyNumberFormat="0" applyFill="0" applyAlignment="0" applyProtection="0"/>
    <xf numFmtId="0" fontId="8" fillId="10" borderId="0" applyNumberFormat="0" applyBorder="0" applyAlignment="0" applyProtection="0"/>
  </cellStyleXfs>
  <cellXfs count="353">
    <xf numFmtId="0" fontId="0" fillId="0" borderId="0" xfId="0"/>
    <xf numFmtId="9" fontId="0" fillId="0" borderId="0" xfId="0" applyNumberFormat="1"/>
    <xf numFmtId="0" fontId="0" fillId="0" borderId="0" xfId="0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0" fillId="0" borderId="1" xfId="0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5" fontId="0" fillId="0" borderId="1" xfId="1" applyNumberFormat="1" applyFont="1" applyBorder="1" applyAlignment="1">
      <alignment vertical="center" wrapText="1"/>
    </xf>
    <xf numFmtId="0" fontId="0" fillId="0" borderId="3" xfId="0" applyBorder="1"/>
    <xf numFmtId="0" fontId="0" fillId="2" borderId="15" xfId="0" applyFill="1" applyBorder="1"/>
    <xf numFmtId="0" fontId="0" fillId="3" borderId="16" xfId="0" applyFill="1" applyBorder="1"/>
    <xf numFmtId="0" fontId="0" fillId="4" borderId="17" xfId="0" applyFill="1" applyBorder="1"/>
    <xf numFmtId="0" fontId="0" fillId="6" borderId="18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8" xfId="0" applyFill="1" applyBorder="1"/>
    <xf numFmtId="4" fontId="0" fillId="6" borderId="9" xfId="0" applyNumberFormat="1" applyFill="1" applyBorder="1"/>
    <xf numFmtId="0" fontId="0" fillId="6" borderId="11" xfId="0" applyFill="1" applyBorder="1"/>
    <xf numFmtId="4" fontId="0" fillId="6" borderId="1" xfId="0" applyNumberFormat="1" applyFill="1" applyBorder="1"/>
    <xf numFmtId="0" fontId="0" fillId="6" borderId="24" xfId="0" applyFill="1" applyBorder="1"/>
    <xf numFmtId="4" fontId="0" fillId="6" borderId="13" xfId="0" applyNumberFormat="1" applyFill="1" applyBorder="1"/>
    <xf numFmtId="0" fontId="0" fillId="7" borderId="19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/>
    </xf>
    <xf numFmtId="4" fontId="0" fillId="7" borderId="9" xfId="0" applyNumberFormat="1" applyFill="1" applyBorder="1"/>
    <xf numFmtId="0" fontId="0" fillId="7" borderId="9" xfId="0" applyFill="1" applyBorder="1"/>
    <xf numFmtId="4" fontId="0" fillId="7" borderId="10" xfId="0" applyNumberFormat="1" applyFill="1" applyBorder="1"/>
    <xf numFmtId="4" fontId="0" fillId="7" borderId="1" xfId="0" applyNumberFormat="1" applyFill="1" applyBorder="1"/>
    <xf numFmtId="4" fontId="0" fillId="7" borderId="12" xfId="0" applyNumberFormat="1" applyFill="1" applyBorder="1"/>
    <xf numFmtId="4" fontId="0" fillId="7" borderId="13" xfId="0" applyNumberFormat="1" applyFill="1" applyBorder="1"/>
    <xf numFmtId="9" fontId="0" fillId="7" borderId="13" xfId="0" applyNumberFormat="1" applyFill="1" applyBorder="1"/>
    <xf numFmtId="164" fontId="0" fillId="7" borderId="14" xfId="1" applyNumberFormat="1" applyFont="1" applyFill="1" applyBorder="1" applyAlignment="1">
      <alignment horizontal="right"/>
    </xf>
    <xf numFmtId="166" fontId="0" fillId="0" borderId="0" xfId="2" applyNumberFormat="1" applyFont="1"/>
    <xf numFmtId="0" fontId="0" fillId="0" borderId="0" xfId="0"/>
    <xf numFmtId="0" fontId="0" fillId="0" borderId="1" xfId="0" applyBorder="1"/>
    <xf numFmtId="0" fontId="0" fillId="0" borderId="27" xfId="0" applyBorder="1"/>
    <xf numFmtId="0" fontId="0" fillId="0" borderId="11" xfId="0" applyBorder="1"/>
    <xf numFmtId="0" fontId="0" fillId="0" borderId="0" xfId="0" applyAlignment="1">
      <alignment horizontal="center" vertical="top"/>
    </xf>
    <xf numFmtId="0" fontId="0" fillId="0" borderId="0" xfId="0" applyBorder="1" applyAlignment="1">
      <alignment vertical="center" wrapText="1"/>
    </xf>
    <xf numFmtId="43" fontId="0" fillId="0" borderId="2" xfId="1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8" xfId="0" applyBorder="1"/>
    <xf numFmtId="0" fontId="0" fillId="0" borderId="19" xfId="0" applyBorder="1"/>
    <xf numFmtId="0" fontId="4" fillId="8" borderId="18" xfId="3" applyBorder="1"/>
    <xf numFmtId="0" fontId="4" fillId="8" borderId="19" xfId="3" applyBorder="1"/>
    <xf numFmtId="0" fontId="4" fillId="8" borderId="46" xfId="3" applyBorder="1"/>
    <xf numFmtId="0" fontId="4" fillId="8" borderId="20" xfId="3" applyBorder="1"/>
    <xf numFmtId="0" fontId="0" fillId="0" borderId="8" xfId="0" applyBorder="1"/>
    <xf numFmtId="0" fontId="4" fillId="8" borderId="9" xfId="3" applyBorder="1"/>
    <xf numFmtId="167" fontId="4" fillId="8" borderId="8" xfId="3" applyNumberFormat="1" applyBorder="1"/>
    <xf numFmtId="0" fontId="4" fillId="8" borderId="1" xfId="3" applyBorder="1"/>
    <xf numFmtId="167" fontId="4" fillId="8" borderId="11" xfId="3" applyNumberFormat="1" applyBorder="1"/>
    <xf numFmtId="0" fontId="0" fillId="0" borderId="24" xfId="0" applyBorder="1"/>
    <xf numFmtId="0" fontId="4" fillId="8" borderId="13" xfId="3" applyBorder="1"/>
    <xf numFmtId="167" fontId="4" fillId="8" borderId="24" xfId="3" applyNumberFormat="1" applyBorder="1"/>
    <xf numFmtId="0" fontId="2" fillId="0" borderId="21" xfId="0" applyFont="1" applyBorder="1"/>
    <xf numFmtId="0" fontId="2" fillId="0" borderId="18" xfId="0" applyFont="1" applyBorder="1"/>
    <xf numFmtId="0" fontId="2" fillId="0" borderId="19" xfId="0" applyFont="1" applyBorder="1"/>
    <xf numFmtId="167" fontId="4" fillId="8" borderId="33" xfId="3" applyNumberFormat="1" applyBorder="1"/>
    <xf numFmtId="0" fontId="0" fillId="0" borderId="38" xfId="0" applyBorder="1"/>
    <xf numFmtId="0" fontId="2" fillId="0" borderId="50" xfId="0" applyFont="1" applyBorder="1"/>
    <xf numFmtId="43" fontId="0" fillId="0" borderId="27" xfId="1" applyFont="1" applyBorder="1" applyAlignment="1">
      <alignment vertical="center" wrapText="1"/>
    </xf>
    <xf numFmtId="165" fontId="0" fillId="0" borderId="32" xfId="1" applyNumberFormat="1" applyFont="1" applyBorder="1" applyAlignment="1">
      <alignment vertical="center" wrapText="1"/>
    </xf>
    <xf numFmtId="165" fontId="0" fillId="0" borderId="2" xfId="1" applyNumberFormat="1" applyFont="1" applyBorder="1" applyAlignment="1">
      <alignment vertical="center" wrapText="1"/>
    </xf>
    <xf numFmtId="0" fontId="0" fillId="0" borderId="36" xfId="0" applyBorder="1"/>
    <xf numFmtId="0" fontId="0" fillId="0" borderId="51" xfId="0" applyBorder="1"/>
    <xf numFmtId="0" fontId="4" fillId="8" borderId="35" xfId="3" applyBorder="1"/>
    <xf numFmtId="0" fontId="4" fillId="8" borderId="32" xfId="3" applyBorder="1"/>
    <xf numFmtId="0" fontId="4" fillId="8" borderId="40" xfId="3" applyBorder="1"/>
    <xf numFmtId="165" fontId="0" fillId="0" borderId="15" xfId="0" applyNumberFormat="1" applyBorder="1"/>
    <xf numFmtId="165" fontId="0" fillId="0" borderId="16" xfId="0" applyNumberFormat="1" applyBorder="1"/>
    <xf numFmtId="165" fontId="0" fillId="0" borderId="17" xfId="0" applyNumberFormat="1" applyBorder="1"/>
    <xf numFmtId="0" fontId="4" fillId="8" borderId="36" xfId="3" applyBorder="1"/>
    <xf numFmtId="0" fontId="4" fillId="8" borderId="27" xfId="3" applyBorder="1"/>
    <xf numFmtId="0" fontId="4" fillId="8" borderId="51" xfId="3" applyBorder="1"/>
    <xf numFmtId="0" fontId="4" fillId="8" borderId="45" xfId="3" applyBorder="1"/>
    <xf numFmtId="0" fontId="4" fillId="8" borderId="37" xfId="3" applyBorder="1"/>
    <xf numFmtId="167" fontId="4" fillId="8" borderId="41" xfId="3" applyNumberFormat="1" applyBorder="1"/>
    <xf numFmtId="167" fontId="4" fillId="8" borderId="53" xfId="3" applyNumberFormat="1" applyBorder="1"/>
    <xf numFmtId="167" fontId="4" fillId="8" borderId="44" xfId="3" applyNumberFormat="1" applyBorder="1"/>
    <xf numFmtId="167" fontId="4" fillId="8" borderId="28" xfId="3" applyNumberFormat="1" applyBorder="1"/>
    <xf numFmtId="0" fontId="0" fillId="0" borderId="0" xfId="0"/>
    <xf numFmtId="165" fontId="0" fillId="0" borderId="0" xfId="1" applyNumberFormat="1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165" fontId="0" fillId="0" borderId="49" xfId="1" applyNumberFormat="1" applyFont="1" applyBorder="1" applyAlignment="1">
      <alignment vertical="center" wrapText="1"/>
    </xf>
    <xf numFmtId="43" fontId="0" fillId="0" borderId="49" xfId="1" applyFont="1" applyBorder="1" applyAlignment="1">
      <alignment vertical="center" wrapText="1"/>
    </xf>
    <xf numFmtId="43" fontId="0" fillId="0" borderId="50" xfId="1" applyFont="1" applyBorder="1" applyAlignment="1">
      <alignment vertical="center" wrapText="1"/>
    </xf>
    <xf numFmtId="165" fontId="0" fillId="0" borderId="58" xfId="1" applyNumberFormat="1" applyFont="1" applyBorder="1" applyAlignment="1">
      <alignment vertical="center" wrapText="1"/>
    </xf>
    <xf numFmtId="43" fontId="0" fillId="0" borderId="47" xfId="0" applyNumberForma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9" xfId="0" applyFont="1" applyBorder="1" applyAlignment="1">
      <alignment wrapText="1"/>
    </xf>
    <xf numFmtId="0" fontId="11" fillId="0" borderId="35" xfId="0" applyFont="1" applyBorder="1" applyAlignment="1">
      <alignment vertical="center" wrapText="1"/>
    </xf>
    <xf numFmtId="9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0" fillId="0" borderId="34" xfId="0" applyFont="1" applyBorder="1" applyAlignment="1">
      <alignment wrapText="1"/>
    </xf>
    <xf numFmtId="0" fontId="9" fillId="11" borderId="62" xfId="0" applyFont="1" applyFill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1" fillId="0" borderId="4" xfId="0" applyFont="1" applyBorder="1" applyAlignment="1">
      <alignment vertical="center" wrapText="1"/>
    </xf>
    <xf numFmtId="9" fontId="9" fillId="0" borderId="25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1" fillId="0" borderId="33" xfId="0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16" fillId="8" borderId="35" xfId="3" applyFont="1" applyBorder="1" applyAlignment="1">
      <alignment wrapText="1"/>
    </xf>
    <xf numFmtId="0" fontId="16" fillId="8" borderId="9" xfId="3" applyFont="1" applyBorder="1" applyAlignment="1">
      <alignment wrapText="1"/>
    </xf>
    <xf numFmtId="0" fontId="16" fillId="8" borderId="36" xfId="3" applyFont="1" applyBorder="1" applyAlignment="1">
      <alignment wrapText="1"/>
    </xf>
    <xf numFmtId="0" fontId="16" fillId="8" borderId="10" xfId="3" applyFont="1" applyBorder="1" applyAlignment="1">
      <alignment wrapText="1"/>
    </xf>
    <xf numFmtId="0" fontId="17" fillId="9" borderId="35" xfId="4" applyFont="1" applyBorder="1" applyAlignment="1">
      <alignment wrapText="1"/>
    </xf>
    <xf numFmtId="0" fontId="17" fillId="9" borderId="9" xfId="4" applyFont="1" applyBorder="1" applyAlignment="1">
      <alignment wrapText="1"/>
    </xf>
    <xf numFmtId="0" fontId="17" fillId="9" borderId="36" xfId="4" applyFont="1" applyBorder="1" applyAlignment="1">
      <alignment wrapText="1"/>
    </xf>
    <xf numFmtId="0" fontId="17" fillId="9" borderId="10" xfId="4" applyFont="1" applyBorder="1" applyAlignment="1">
      <alignment wrapText="1"/>
    </xf>
    <xf numFmtId="0" fontId="14" fillId="8" borderId="35" xfId="3" applyFont="1" applyBorder="1" applyAlignment="1">
      <alignment wrapText="1"/>
    </xf>
    <xf numFmtId="0" fontId="14" fillId="8" borderId="9" xfId="3" applyFont="1" applyBorder="1" applyAlignment="1">
      <alignment wrapText="1"/>
    </xf>
    <xf numFmtId="0" fontId="14" fillId="8" borderId="36" xfId="3" applyFont="1" applyBorder="1" applyAlignment="1">
      <alignment wrapText="1"/>
    </xf>
    <xf numFmtId="0" fontId="14" fillId="8" borderId="10" xfId="3" applyFont="1" applyBorder="1" applyAlignment="1">
      <alignment wrapText="1"/>
    </xf>
    <xf numFmtId="0" fontId="15" fillId="9" borderId="35" xfId="4" applyFont="1" applyBorder="1" applyAlignment="1">
      <alignment wrapText="1"/>
    </xf>
    <xf numFmtId="0" fontId="15" fillId="9" borderId="9" xfId="4" applyFont="1" applyBorder="1" applyAlignment="1">
      <alignment wrapText="1"/>
    </xf>
    <xf numFmtId="0" fontId="15" fillId="9" borderId="36" xfId="4" applyFont="1" applyBorder="1" applyAlignment="1">
      <alignment wrapText="1"/>
    </xf>
    <xf numFmtId="0" fontId="15" fillId="9" borderId="10" xfId="4" applyFont="1" applyBorder="1" applyAlignment="1">
      <alignment wrapText="1"/>
    </xf>
    <xf numFmtId="0" fontId="9" fillId="0" borderId="16" xfId="0" applyFont="1" applyBorder="1" applyAlignment="1">
      <alignment wrapText="1"/>
    </xf>
    <xf numFmtId="167" fontId="16" fillId="8" borderId="32" xfId="3" applyNumberFormat="1" applyFont="1" applyBorder="1" applyAlignment="1">
      <alignment wrapText="1"/>
    </xf>
    <xf numFmtId="167" fontId="16" fillId="8" borderId="1" xfId="3" applyNumberFormat="1" applyFont="1" applyBorder="1" applyAlignment="1">
      <alignment wrapText="1"/>
    </xf>
    <xf numFmtId="167" fontId="16" fillId="8" borderId="27" xfId="3" applyNumberFormat="1" applyFont="1" applyBorder="1" applyAlignment="1">
      <alignment wrapText="1"/>
    </xf>
    <xf numFmtId="167" fontId="16" fillId="8" borderId="12" xfId="3" applyNumberFormat="1" applyFont="1" applyBorder="1" applyAlignment="1">
      <alignment wrapText="1"/>
    </xf>
    <xf numFmtId="167" fontId="17" fillId="9" borderId="32" xfId="4" applyNumberFormat="1" applyFont="1" applyBorder="1" applyAlignment="1">
      <alignment wrapText="1"/>
    </xf>
    <xf numFmtId="167" fontId="17" fillId="9" borderId="12" xfId="4" applyNumberFormat="1" applyFont="1" applyBorder="1" applyAlignment="1">
      <alignment wrapText="1"/>
    </xf>
    <xf numFmtId="167" fontId="17" fillId="9" borderId="1" xfId="4" applyNumberFormat="1" applyFont="1" applyBorder="1" applyAlignment="1">
      <alignment wrapText="1"/>
    </xf>
    <xf numFmtId="167" fontId="17" fillId="9" borderId="27" xfId="4" applyNumberFormat="1" applyFont="1" applyBorder="1" applyAlignment="1">
      <alignment wrapText="1"/>
    </xf>
    <xf numFmtId="0" fontId="11" fillId="0" borderId="17" xfId="0" applyFont="1" applyBorder="1" applyAlignment="1">
      <alignment wrapText="1"/>
    </xf>
    <xf numFmtId="167" fontId="14" fillId="8" borderId="40" xfId="3" applyNumberFormat="1" applyFont="1" applyBorder="1" applyAlignment="1">
      <alignment wrapText="1"/>
    </xf>
    <xf numFmtId="167" fontId="14" fillId="8" borderId="13" xfId="3" applyNumberFormat="1" applyFont="1" applyBorder="1" applyAlignment="1">
      <alignment wrapText="1"/>
    </xf>
    <xf numFmtId="167" fontId="14" fillId="8" borderId="14" xfId="3" applyNumberFormat="1" applyFont="1" applyBorder="1" applyAlignment="1">
      <alignment wrapText="1"/>
    </xf>
    <xf numFmtId="167" fontId="15" fillId="9" borderId="40" xfId="4" applyNumberFormat="1" applyFont="1" applyBorder="1" applyAlignment="1">
      <alignment wrapText="1"/>
    </xf>
    <xf numFmtId="167" fontId="17" fillId="9" borderId="40" xfId="4" applyNumberFormat="1" applyFont="1" applyBorder="1" applyAlignment="1">
      <alignment wrapText="1"/>
    </xf>
    <xf numFmtId="167" fontId="17" fillId="9" borderId="13" xfId="4" applyNumberFormat="1" applyFont="1" applyBorder="1" applyAlignment="1">
      <alignment wrapText="1"/>
    </xf>
    <xf numFmtId="167" fontId="17" fillId="9" borderId="14" xfId="4" applyNumberFormat="1" applyFont="1" applyBorder="1" applyAlignment="1">
      <alignment wrapText="1"/>
    </xf>
    <xf numFmtId="0" fontId="11" fillId="0" borderId="42" xfId="0" applyFont="1" applyBorder="1" applyAlignment="1">
      <alignment wrapText="1"/>
    </xf>
    <xf numFmtId="0" fontId="11" fillId="0" borderId="0" xfId="0" applyFont="1" applyAlignment="1">
      <alignment wrapText="1"/>
    </xf>
    <xf numFmtId="0" fontId="16" fillId="8" borderId="8" xfId="3" applyFont="1" applyBorder="1" applyAlignment="1">
      <alignment wrapText="1"/>
    </xf>
    <xf numFmtId="0" fontId="17" fillId="9" borderId="8" xfId="4" applyFont="1" applyBorder="1" applyAlignment="1">
      <alignment wrapText="1"/>
    </xf>
    <xf numFmtId="0" fontId="16" fillId="8" borderId="11" xfId="3" applyFont="1" applyBorder="1" applyAlignment="1">
      <alignment wrapText="1"/>
    </xf>
    <xf numFmtId="0" fontId="16" fillId="8" borderId="1" xfId="3" applyFont="1" applyBorder="1" applyAlignment="1">
      <alignment wrapText="1"/>
    </xf>
    <xf numFmtId="0" fontId="16" fillId="8" borderId="8" xfId="3" applyFont="1" applyBorder="1" applyAlignment="1">
      <alignment horizontal="center" vertical="center" wrapText="1"/>
    </xf>
    <xf numFmtId="0" fontId="16" fillId="8" borderId="9" xfId="3" applyFont="1" applyBorder="1" applyAlignment="1">
      <alignment horizontal="center" vertical="center" wrapText="1"/>
    </xf>
    <xf numFmtId="0" fontId="16" fillId="8" borderId="10" xfId="3" applyFont="1" applyBorder="1" applyAlignment="1">
      <alignment horizontal="center" vertical="center" wrapText="1"/>
    </xf>
    <xf numFmtId="0" fontId="16" fillId="8" borderId="1" xfId="3" applyFont="1" applyBorder="1" applyAlignment="1">
      <alignment horizontal="center" wrapText="1"/>
    </xf>
    <xf numFmtId="9" fontId="16" fillId="8" borderId="1" xfId="3" applyNumberFormat="1" applyFont="1" applyBorder="1" applyAlignment="1">
      <alignment horizontal="center" wrapText="1"/>
    </xf>
    <xf numFmtId="42" fontId="16" fillId="8" borderId="1" xfId="3" applyNumberFormat="1" applyFont="1" applyBorder="1" applyAlignment="1">
      <alignment wrapText="1"/>
    </xf>
    <xf numFmtId="9" fontId="16" fillId="8" borderId="1" xfId="3" applyNumberFormat="1" applyFont="1" applyBorder="1" applyAlignment="1">
      <alignment horizontal="center" vertical="center" wrapText="1"/>
    </xf>
    <xf numFmtId="0" fontId="16" fillId="8" borderId="13" xfId="3" applyFont="1" applyBorder="1" applyAlignment="1">
      <alignment horizontal="center" wrapText="1"/>
    </xf>
    <xf numFmtId="9" fontId="16" fillId="8" borderId="13" xfId="3" applyNumberFormat="1" applyFont="1" applyBorder="1" applyAlignment="1">
      <alignment horizontal="center" wrapText="1"/>
    </xf>
    <xf numFmtId="0" fontId="6" fillId="0" borderId="0" xfId="5" applyAlignment="1">
      <alignment wrapText="1"/>
    </xf>
    <xf numFmtId="42" fontId="16" fillId="8" borderId="18" xfId="3" applyNumberFormat="1" applyFont="1" applyBorder="1" applyAlignment="1">
      <alignment wrapText="1"/>
    </xf>
    <xf numFmtId="9" fontId="16" fillId="8" borderId="19" xfId="3" applyNumberFormat="1" applyFont="1" applyBorder="1" applyAlignment="1">
      <alignment horizontal="center" vertical="center" wrapText="1"/>
    </xf>
    <xf numFmtId="167" fontId="14" fillId="8" borderId="24" xfId="3" applyNumberFormat="1" applyFont="1" applyBorder="1" applyAlignment="1">
      <alignment wrapText="1"/>
    </xf>
    <xf numFmtId="167" fontId="15" fillId="9" borderId="24" xfId="4" applyNumberFormat="1" applyFont="1" applyBorder="1" applyAlignment="1">
      <alignment wrapText="1"/>
    </xf>
    <xf numFmtId="167" fontId="15" fillId="9" borderId="14" xfId="4" applyNumberFormat="1" applyFont="1" applyBorder="1" applyAlignment="1">
      <alignment wrapText="1"/>
    </xf>
    <xf numFmtId="0" fontId="17" fillId="9" borderId="8" xfId="4" applyFont="1" applyBorder="1" applyAlignment="1">
      <alignment horizontal="center" vertical="center" wrapText="1"/>
    </xf>
    <xf numFmtId="0" fontId="17" fillId="9" borderId="9" xfId="4" applyFont="1" applyBorder="1" applyAlignment="1">
      <alignment horizontal="center" vertical="center" wrapText="1"/>
    </xf>
    <xf numFmtId="0" fontId="17" fillId="9" borderId="10" xfId="4" applyFont="1" applyBorder="1" applyAlignment="1">
      <alignment horizontal="center" vertical="center" wrapText="1"/>
    </xf>
    <xf numFmtId="0" fontId="17" fillId="9" borderId="11" xfId="4" applyFont="1" applyBorder="1" applyAlignment="1">
      <alignment wrapText="1"/>
    </xf>
    <xf numFmtId="0" fontId="17" fillId="9" borderId="1" xfId="4" applyFont="1" applyBorder="1" applyAlignment="1">
      <alignment horizontal="center" wrapText="1"/>
    </xf>
    <xf numFmtId="9" fontId="17" fillId="9" borderId="1" xfId="4" applyNumberFormat="1" applyFont="1" applyBorder="1" applyAlignment="1">
      <alignment horizontal="center" wrapText="1"/>
    </xf>
    <xf numFmtId="42" fontId="17" fillId="9" borderId="1" xfId="4" applyNumberFormat="1" applyFont="1" applyBorder="1" applyAlignment="1">
      <alignment wrapText="1"/>
    </xf>
    <xf numFmtId="9" fontId="17" fillId="9" borderId="1" xfId="4" applyNumberFormat="1" applyFont="1" applyBorder="1" applyAlignment="1">
      <alignment horizontal="center" vertical="center" wrapText="1"/>
    </xf>
    <xf numFmtId="42" fontId="17" fillId="9" borderId="12" xfId="4" applyNumberFormat="1" applyFont="1" applyBorder="1" applyAlignment="1">
      <alignment wrapText="1"/>
    </xf>
    <xf numFmtId="0" fontId="17" fillId="9" borderId="24" xfId="4" applyFont="1" applyBorder="1" applyAlignment="1">
      <alignment wrapText="1"/>
    </xf>
    <xf numFmtId="0" fontId="17" fillId="9" borderId="13" xfId="4" applyFont="1" applyBorder="1" applyAlignment="1">
      <alignment horizontal="center" wrapText="1"/>
    </xf>
    <xf numFmtId="9" fontId="17" fillId="9" borderId="13" xfId="4" applyNumberFormat="1" applyFont="1" applyBorder="1" applyAlignment="1">
      <alignment horizontal="center" wrapText="1"/>
    </xf>
    <xf numFmtId="42" fontId="17" fillId="9" borderId="25" xfId="4" applyNumberFormat="1" applyFont="1" applyBorder="1" applyAlignment="1">
      <alignment wrapText="1"/>
    </xf>
    <xf numFmtId="0" fontId="18" fillId="0" borderId="0" xfId="5" applyFont="1" applyAlignment="1">
      <alignment wrapText="1"/>
    </xf>
    <xf numFmtId="42" fontId="15" fillId="9" borderId="18" xfId="4" applyNumberFormat="1" applyFont="1" applyBorder="1" applyAlignment="1">
      <alignment wrapText="1"/>
    </xf>
    <xf numFmtId="42" fontId="15" fillId="9" borderId="19" xfId="4" applyNumberFormat="1" applyFont="1" applyBorder="1" applyAlignment="1">
      <alignment wrapText="1"/>
    </xf>
    <xf numFmtId="9" fontId="15" fillId="9" borderId="19" xfId="4" applyNumberFormat="1" applyFont="1" applyBorder="1" applyAlignment="1">
      <alignment horizontal="center" vertical="center" wrapText="1"/>
    </xf>
    <xf numFmtId="42" fontId="15" fillId="9" borderId="20" xfId="4" applyNumberFormat="1" applyFont="1" applyBorder="1" applyAlignment="1">
      <alignment wrapText="1"/>
    </xf>
    <xf numFmtId="0" fontId="11" fillId="12" borderId="6" xfId="0" applyFont="1" applyFill="1" applyBorder="1" applyAlignment="1">
      <alignment horizontal="center" vertical="center" wrapText="1"/>
    </xf>
    <xf numFmtId="0" fontId="11" fillId="12" borderId="52" xfId="0" applyFont="1" applyFill="1" applyBorder="1" applyAlignment="1">
      <alignment horizontal="center" vertical="center" wrapText="1"/>
    </xf>
    <xf numFmtId="0" fontId="11" fillId="12" borderId="5" xfId="0" applyFont="1" applyFill="1" applyBorder="1" applyAlignment="1">
      <alignment horizontal="center" vertical="center" wrapText="1"/>
    </xf>
    <xf numFmtId="0" fontId="0" fillId="0" borderId="45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 wrapText="1"/>
    </xf>
    <xf numFmtId="0" fontId="5" fillId="9" borderId="30" xfId="4" applyBorder="1" applyAlignment="1">
      <alignment horizontal="center" vertical="center"/>
    </xf>
    <xf numFmtId="0" fontId="5" fillId="9" borderId="25" xfId="4" applyBorder="1" applyAlignment="1">
      <alignment horizontal="center" vertical="center"/>
    </xf>
    <xf numFmtId="0" fontId="5" fillId="9" borderId="3" xfId="4" applyBorder="1" applyAlignment="1">
      <alignment horizontal="center" vertical="center"/>
    </xf>
    <xf numFmtId="0" fontId="5" fillId="9" borderId="31" xfId="4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6" xfId="0" applyBorder="1" applyAlignment="1">
      <alignment vertical="center"/>
    </xf>
    <xf numFmtId="0" fontId="5" fillId="9" borderId="8" xfId="4" applyBorder="1" applyAlignment="1">
      <alignment vertical="center"/>
    </xf>
    <xf numFmtId="0" fontId="5" fillId="9" borderId="9" xfId="4" applyBorder="1" applyAlignment="1">
      <alignment vertical="center"/>
    </xf>
    <xf numFmtId="0" fontId="5" fillId="9" borderId="10" xfId="4" applyBorder="1" applyAlignment="1">
      <alignment vertical="center"/>
    </xf>
    <xf numFmtId="167" fontId="5" fillId="9" borderId="35" xfId="4" applyNumberFormat="1" applyBorder="1" applyAlignment="1">
      <alignment vertical="center"/>
    </xf>
    <xf numFmtId="167" fontId="5" fillId="9" borderId="10" xfId="4" applyNumberForma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9" borderId="30" xfId="4" applyBorder="1" applyAlignment="1">
      <alignment vertical="center"/>
    </xf>
    <xf numFmtId="0" fontId="5" fillId="9" borderId="25" xfId="4" applyBorder="1" applyAlignment="1">
      <alignment vertical="center"/>
    </xf>
    <xf numFmtId="0" fontId="5" fillId="9" borderId="31" xfId="4" applyBorder="1" applyAlignment="1">
      <alignment vertical="center"/>
    </xf>
    <xf numFmtId="167" fontId="5" fillId="9" borderId="4" xfId="4" applyNumberForma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46" xfId="0" applyBorder="1" applyAlignment="1">
      <alignment vertical="center"/>
    </xf>
    <xf numFmtId="0" fontId="5" fillId="9" borderId="18" xfId="4" applyBorder="1" applyAlignment="1">
      <alignment vertical="center"/>
    </xf>
    <xf numFmtId="0" fontId="5" fillId="9" borderId="19" xfId="4" applyBorder="1" applyAlignment="1">
      <alignment vertical="center"/>
    </xf>
    <xf numFmtId="0" fontId="5" fillId="9" borderId="46" xfId="4" applyBorder="1" applyAlignment="1">
      <alignment vertical="center"/>
    </xf>
    <xf numFmtId="167" fontId="5" fillId="9" borderId="18" xfId="4" applyNumberFormat="1" applyBorder="1" applyAlignment="1">
      <alignment vertical="center"/>
    </xf>
    <xf numFmtId="0" fontId="5" fillId="9" borderId="36" xfId="4" applyBorder="1" applyAlignment="1">
      <alignment vertical="center"/>
    </xf>
    <xf numFmtId="167" fontId="5" fillId="9" borderId="8" xfId="4" applyNumberFormat="1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7" xfId="0" applyBorder="1" applyAlignment="1">
      <alignment vertical="center"/>
    </xf>
    <xf numFmtId="0" fontId="5" fillId="9" borderId="11" xfId="4" applyBorder="1" applyAlignment="1">
      <alignment vertical="center"/>
    </xf>
    <xf numFmtId="0" fontId="5" fillId="9" borderId="1" xfId="4" applyBorder="1" applyAlignment="1">
      <alignment vertical="center"/>
    </xf>
    <xf numFmtId="0" fontId="5" fillId="9" borderId="27" xfId="4" applyBorder="1" applyAlignment="1">
      <alignment vertical="center"/>
    </xf>
    <xf numFmtId="167" fontId="5" fillId="9" borderId="65" xfId="4" applyNumberFormat="1" applyBorder="1" applyAlignment="1">
      <alignment vertical="center"/>
    </xf>
    <xf numFmtId="0" fontId="0" fillId="0" borderId="11" xfId="0" applyBorder="1" applyAlignment="1">
      <alignment vertical="center"/>
    </xf>
    <xf numFmtId="167" fontId="5" fillId="9" borderId="11" xfId="4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5" fillId="9" borderId="41" xfId="4" applyBorder="1" applyAlignment="1">
      <alignment vertical="center"/>
    </xf>
    <xf numFmtId="0" fontId="5" fillId="9" borderId="49" xfId="4" applyBorder="1" applyAlignment="1">
      <alignment vertical="center"/>
    </xf>
    <xf numFmtId="0" fontId="5" fillId="9" borderId="50" xfId="4" applyBorder="1" applyAlignment="1">
      <alignment vertical="center"/>
    </xf>
    <xf numFmtId="167" fontId="5" fillId="9" borderId="24" xfId="4" applyNumberForma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167" fontId="5" fillId="9" borderId="41" xfId="4" applyNumberFormat="1" applyBorder="1" applyAlignment="1">
      <alignment vertical="center"/>
    </xf>
    <xf numFmtId="167" fontId="5" fillId="9" borderId="34" xfId="4" applyNumberFormat="1" applyBorder="1" applyAlignment="1">
      <alignment vertical="center"/>
    </xf>
    <xf numFmtId="167" fontId="5" fillId="9" borderId="48" xfId="4" applyNumberFormat="1" applyBorder="1" applyAlignment="1">
      <alignment vertical="center"/>
    </xf>
    <xf numFmtId="165" fontId="0" fillId="0" borderId="36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" fontId="0" fillId="0" borderId="1" xfId="0" applyNumberFormat="1" applyBorder="1"/>
    <xf numFmtId="0" fontId="2" fillId="0" borderId="55" xfId="6"/>
    <xf numFmtId="4" fontId="2" fillId="0" borderId="55" xfId="6" applyNumberFormat="1"/>
    <xf numFmtId="0" fontId="8" fillId="10" borderId="66" xfId="7" applyBorder="1"/>
    <xf numFmtId="0" fontId="13" fillId="0" borderId="3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0" xfId="0"/>
    <xf numFmtId="43" fontId="0" fillId="0" borderId="7" xfId="1" applyFont="1" applyBorder="1" applyAlignment="1">
      <alignment vertical="center" wrapText="1"/>
    </xf>
    <xf numFmtId="0" fontId="5" fillId="9" borderId="1" xfId="4" applyBorder="1" applyAlignment="1">
      <alignment vertical="center" wrapText="1"/>
    </xf>
    <xf numFmtId="0" fontId="0" fillId="0" borderId="30" xfId="0" applyBorder="1"/>
    <xf numFmtId="165" fontId="0" fillId="0" borderId="68" xfId="0" applyNumberFormat="1" applyBorder="1"/>
    <xf numFmtId="0" fontId="4" fillId="8" borderId="4" xfId="3" applyBorder="1"/>
    <xf numFmtId="0" fontId="4" fillId="8" borderId="25" xfId="3" applyBorder="1"/>
    <xf numFmtId="0" fontId="4" fillId="8" borderId="3" xfId="3" applyBorder="1"/>
    <xf numFmtId="167" fontId="4" fillId="8" borderId="30" xfId="3" applyNumberFormat="1" applyBorder="1"/>
    <xf numFmtId="167" fontId="4" fillId="8" borderId="69" xfId="3" applyNumberFormat="1" applyBorder="1"/>
    <xf numFmtId="0" fontId="0" fillId="0" borderId="46" xfId="0" applyBorder="1"/>
    <xf numFmtId="165" fontId="0" fillId="0" borderId="33" xfId="0" applyNumberFormat="1" applyBorder="1"/>
    <xf numFmtId="0" fontId="4" fillId="8" borderId="70" xfId="3" applyBorder="1"/>
    <xf numFmtId="167" fontId="4" fillId="8" borderId="18" xfId="3" applyNumberFormat="1" applyBorder="1"/>
    <xf numFmtId="167" fontId="4" fillId="8" borderId="23" xfId="3" applyNumberFormat="1" applyBorder="1"/>
    <xf numFmtId="0" fontId="11" fillId="0" borderId="5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5" fillId="9" borderId="54" xfId="4" applyBorder="1" applyAlignment="1">
      <alignment horizontal="center" vertical="center" wrapText="1"/>
    </xf>
    <xf numFmtId="0" fontId="0" fillId="0" borderId="33" xfId="0" applyBorder="1" applyAlignment="1">
      <alignment horizontal="left" vertical="center" wrapText="1"/>
    </xf>
    <xf numFmtId="0" fontId="0" fillId="0" borderId="26" xfId="1" applyNumberFormat="1" applyFont="1" applyBorder="1" applyAlignment="1">
      <alignment vertical="center" wrapText="1"/>
    </xf>
    <xf numFmtId="0" fontId="4" fillId="8" borderId="33" xfId="3" applyBorder="1"/>
    <xf numFmtId="0" fontId="5" fillId="9" borderId="33" xfId="4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9" fillId="0" borderId="36" xfId="0" applyFont="1" applyBorder="1" applyAlignment="1">
      <alignment horizontal="center" wrapText="1"/>
    </xf>
    <xf numFmtId="0" fontId="9" fillId="0" borderId="27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0" fontId="16" fillId="8" borderId="11" xfId="3" applyFont="1" applyBorder="1" applyAlignment="1">
      <alignment vertical="center" wrapText="1"/>
    </xf>
    <xf numFmtId="0" fontId="16" fillId="8" borderId="24" xfId="3" applyFont="1" applyBorder="1" applyAlignment="1">
      <alignment vertical="center" wrapText="1"/>
    </xf>
    <xf numFmtId="42" fontId="16" fillId="8" borderId="25" xfId="3" applyNumberFormat="1" applyFont="1" applyBorder="1" applyAlignment="1">
      <alignment vertical="center" wrapText="1"/>
    </xf>
    <xf numFmtId="42" fontId="16" fillId="8" borderId="1" xfId="3" applyNumberFormat="1" applyFont="1" applyBorder="1" applyAlignment="1">
      <alignment vertical="center" wrapText="1"/>
    </xf>
    <xf numFmtId="42" fontId="16" fillId="8" borderId="12" xfId="3" applyNumberFormat="1" applyFont="1" applyBorder="1" applyAlignment="1">
      <alignment vertical="center" wrapText="1"/>
    </xf>
    <xf numFmtId="42" fontId="16" fillId="8" borderId="19" xfId="3" applyNumberFormat="1" applyFont="1" applyBorder="1" applyAlignment="1">
      <alignment vertical="center" wrapText="1"/>
    </xf>
    <xf numFmtId="42" fontId="16" fillId="8" borderId="20" xfId="3" applyNumberFormat="1" applyFont="1" applyBorder="1" applyAlignment="1">
      <alignment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43" fontId="0" fillId="0" borderId="25" xfId="1" applyFont="1" applyBorder="1" applyAlignment="1">
      <alignment vertical="center" wrapText="1"/>
    </xf>
    <xf numFmtId="0" fontId="4" fillId="8" borderId="54" xfId="3" applyBorder="1" applyAlignment="1">
      <alignment vertical="center" wrapText="1"/>
    </xf>
    <xf numFmtId="0" fontId="4" fillId="8" borderId="54" xfId="3" applyBorder="1" applyAlignment="1">
      <alignment horizontal="center" vertical="center" wrapText="1"/>
    </xf>
    <xf numFmtId="0" fontId="4" fillId="8" borderId="67" xfId="3" applyBorder="1" applyAlignment="1">
      <alignment vertical="center" wrapText="1"/>
    </xf>
    <xf numFmtId="0" fontId="0" fillId="0" borderId="25" xfId="0" applyBorder="1" applyAlignment="1">
      <alignment vertical="center" wrapText="1"/>
    </xf>
    <xf numFmtId="43" fontId="1" fillId="0" borderId="25" xfId="0" applyNumberFormat="1" applyFont="1" applyBorder="1" applyAlignment="1">
      <alignment vertical="center" wrapText="1"/>
    </xf>
    <xf numFmtId="165" fontId="1" fillId="0" borderId="4" xfId="0" applyNumberFormat="1" applyFont="1" applyBorder="1" applyAlignment="1">
      <alignment vertical="center" wrapText="1"/>
    </xf>
    <xf numFmtId="165" fontId="1" fillId="0" borderId="25" xfId="0" applyNumberFormat="1" applyFont="1" applyBorder="1" applyAlignment="1">
      <alignment vertical="center" wrapText="1"/>
    </xf>
    <xf numFmtId="0" fontId="0" fillId="0" borderId="42" xfId="0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0" fillId="0" borderId="42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4" fillId="8" borderId="21" xfId="3" applyBorder="1" applyAlignment="1">
      <alignment horizontal="center"/>
    </xf>
    <xf numFmtId="0" fontId="4" fillId="8" borderId="22" xfId="3" applyBorder="1" applyAlignment="1">
      <alignment horizontal="center"/>
    </xf>
    <xf numFmtId="0" fontId="4" fillId="8" borderId="23" xfId="3" applyBorder="1" applyAlignment="1">
      <alignment horizontal="center"/>
    </xf>
    <xf numFmtId="0" fontId="4" fillId="8" borderId="26" xfId="3" applyBorder="1" applyAlignment="1">
      <alignment horizontal="center"/>
    </xf>
    <xf numFmtId="0" fontId="4" fillId="8" borderId="43" xfId="3" applyBorder="1" applyAlignment="1">
      <alignment horizontal="center"/>
    </xf>
    <xf numFmtId="0" fontId="4" fillId="8" borderId="45" xfId="3" applyBorder="1" applyAlignment="1">
      <alignment horizontal="center"/>
    </xf>
    <xf numFmtId="0" fontId="4" fillId="8" borderId="37" xfId="3" applyBorder="1" applyAlignment="1">
      <alignment horizontal="center"/>
    </xf>
    <xf numFmtId="0" fontId="4" fillId="8" borderId="39" xfId="3" applyBorder="1" applyAlignment="1">
      <alignment horizontal="center"/>
    </xf>
    <xf numFmtId="0" fontId="5" fillId="9" borderId="26" xfId="4" applyBorder="1" applyAlignment="1">
      <alignment horizontal="center" vertical="center"/>
    </xf>
    <xf numFmtId="0" fontId="5" fillId="9" borderId="43" xfId="4" applyBorder="1" applyAlignment="1">
      <alignment horizontal="center" vertical="center"/>
    </xf>
    <xf numFmtId="0" fontId="5" fillId="9" borderId="56" xfId="4" applyBorder="1" applyAlignment="1">
      <alignment horizontal="center" vertical="center"/>
    </xf>
    <xf numFmtId="0" fontId="5" fillId="9" borderId="57" xfId="4" applyBorder="1" applyAlignment="1">
      <alignment horizontal="center" vertical="center"/>
    </xf>
    <xf numFmtId="0" fontId="5" fillId="9" borderId="53" xfId="4" applyBorder="1" applyAlignment="1">
      <alignment horizontal="center" vertical="center"/>
    </xf>
    <xf numFmtId="0" fontId="0" fillId="0" borderId="48" xfId="0" applyBorder="1" applyAlignment="1">
      <alignment horizontal="left" vertical="center" wrapText="1"/>
    </xf>
    <xf numFmtId="0" fontId="0" fillId="7" borderId="21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0" fillId="0" borderId="0" xfId="0"/>
    <xf numFmtId="0" fontId="11" fillId="0" borderId="21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0" fontId="11" fillId="0" borderId="23" xfId="0" applyFont="1" applyBorder="1" applyAlignment="1">
      <alignment horizontal="center" wrapText="1"/>
    </xf>
    <xf numFmtId="0" fontId="14" fillId="8" borderId="21" xfId="3" applyFont="1" applyBorder="1" applyAlignment="1">
      <alignment horizontal="center" wrapText="1"/>
    </xf>
    <xf numFmtId="0" fontId="14" fillId="8" borderId="22" xfId="3" applyFont="1" applyBorder="1" applyAlignment="1">
      <alignment horizontal="center" wrapText="1"/>
    </xf>
    <xf numFmtId="0" fontId="14" fillId="8" borderId="23" xfId="3" applyFont="1" applyBorder="1" applyAlignment="1">
      <alignment horizontal="center" wrapText="1"/>
    </xf>
    <xf numFmtId="0" fontId="15" fillId="9" borderId="21" xfId="4" applyFont="1" applyBorder="1" applyAlignment="1">
      <alignment horizontal="center" wrapText="1"/>
    </xf>
    <xf numFmtId="0" fontId="15" fillId="9" borderId="22" xfId="4" applyFont="1" applyBorder="1" applyAlignment="1">
      <alignment horizontal="center" wrapText="1"/>
    </xf>
    <xf numFmtId="0" fontId="15" fillId="9" borderId="23" xfId="4" applyFont="1" applyBorder="1" applyAlignment="1">
      <alignment horizontal="center" wrapText="1"/>
    </xf>
    <xf numFmtId="0" fontId="11" fillId="0" borderId="63" xfId="0" applyFont="1" applyBorder="1" applyAlignment="1">
      <alignment horizontal="left" wrapText="1"/>
    </xf>
    <xf numFmtId="0" fontId="11" fillId="0" borderId="44" xfId="0" applyFont="1" applyBorder="1" applyAlignment="1">
      <alignment horizontal="left" wrapText="1"/>
    </xf>
    <xf numFmtId="0" fontId="11" fillId="0" borderId="24" xfId="0" applyFont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0" fontId="11" fillId="0" borderId="21" xfId="0" applyFont="1" applyBorder="1" applyAlignment="1">
      <alignment horizontal="left" wrapText="1"/>
    </xf>
    <xf numFmtId="0" fontId="11" fillId="0" borderId="23" xfId="0" applyFont="1" applyBorder="1" applyAlignment="1">
      <alignment horizontal="left" wrapText="1"/>
    </xf>
    <xf numFmtId="0" fontId="11" fillId="0" borderId="56" xfId="0" applyFont="1" applyBorder="1" applyAlignment="1">
      <alignment horizontal="left" wrapText="1"/>
    </xf>
    <xf numFmtId="0" fontId="11" fillId="0" borderId="53" xfId="0" applyFont="1" applyBorder="1" applyAlignment="1">
      <alignment horizontal="left" wrapText="1"/>
    </xf>
    <xf numFmtId="0" fontId="0" fillId="11" borderId="0" xfId="0" applyFill="1" applyAlignment="1">
      <alignment horizontal="left" vertical="center"/>
    </xf>
    <xf numFmtId="0" fontId="9" fillId="11" borderId="59" xfId="0" applyFont="1" applyFill="1" applyBorder="1" applyAlignment="1">
      <alignment wrapText="1"/>
    </xf>
    <xf numFmtId="0" fontId="9" fillId="11" borderId="60" xfId="0" applyFont="1" applyFill="1" applyBorder="1" applyAlignment="1">
      <alignment wrapText="1"/>
    </xf>
    <xf numFmtId="0" fontId="9" fillId="11" borderId="61" xfId="0" applyFont="1" applyFill="1" applyBorder="1" applyAlignment="1">
      <alignment wrapText="1"/>
    </xf>
    <xf numFmtId="0" fontId="9" fillId="0" borderId="0" xfId="0" applyFont="1" applyAlignment="1">
      <alignment horizontal="left" vertical="center" wrapText="1"/>
    </xf>
    <xf numFmtId="0" fontId="8" fillId="10" borderId="27" xfId="7" applyBorder="1" applyAlignment="1">
      <alignment vertical="center"/>
    </xf>
    <xf numFmtId="0" fontId="8" fillId="10" borderId="64" xfId="7" applyBorder="1" applyAlignment="1">
      <alignment vertical="center"/>
    </xf>
    <xf numFmtId="0" fontId="8" fillId="10" borderId="32" xfId="7" applyBorder="1" applyAlignment="1">
      <alignment vertical="center"/>
    </xf>
    <xf numFmtId="0" fontId="2" fillId="0" borderId="0" xfId="0" applyFont="1" applyAlignment="1">
      <alignment horizontal="left"/>
    </xf>
  </cellXfs>
  <cellStyles count="8">
    <cellStyle name="Bueno" xfId="3" builtinId="26"/>
    <cellStyle name="Énfasis4" xfId="7" builtinId="41"/>
    <cellStyle name="Incorrecto" xfId="4" builtinId="27"/>
    <cellStyle name="Millares" xfId="1" builtinId="3"/>
    <cellStyle name="Moneda" xfId="2" builtinId="4"/>
    <cellStyle name="Normal" xfId="0" builtinId="0"/>
    <cellStyle name="Normal 2" xfId="5" xr:uid="{F414C6E9-23DF-49C7-9EA0-D1D9EF604F52}"/>
    <cellStyle name="Total" xfId="6" builtinId="2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3" formatCode="0%"/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 patternType="solid">
          <bgColor rgb="FFFFB9BB"/>
        </patternFill>
      </fill>
    </dxf>
    <dxf>
      <font>
        <color auto="1"/>
      </font>
      <fill>
        <patternFill>
          <bgColor rgb="FFFCB6AA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B9BB"/>
      <color rgb="FFFF9999"/>
      <color rgb="FFEF846F"/>
      <color rgb="FFE47A7A"/>
      <color rgb="FFF3886B"/>
      <color rgb="FFD68888"/>
      <color rgb="FFEC8372"/>
      <color rgb="FFFCB6AA"/>
      <color rgb="FFED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%</a:t>
            </a:r>
            <a:r>
              <a:rPr lang="es-ES_tradnl" baseline="0"/>
              <a:t> participación de los socios del proyecto</a:t>
            </a:r>
            <a:endParaRPr lang="es-ES_trad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C3-4639-9464-E0EC04985551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9C3-4639-9464-E0EC04985551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C3-4639-9464-E0EC04985551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C3-4639-9464-E0EC04985551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C3-4639-9464-E0EC0498555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C3-4639-9464-E0EC049855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Cálculos!$A$16:$A$18</c:f>
              <c:strCache>
                <c:ptCount val="3"/>
                <c:pt idx="0">
                  <c:v>Líder:</c:v>
                </c:pt>
                <c:pt idx="1">
                  <c:v>Socio 1:</c:v>
                </c:pt>
                <c:pt idx="2">
                  <c:v>Socio 2:</c:v>
                </c:pt>
              </c:strCache>
            </c:strRef>
          </c:cat>
          <c:val>
            <c:numRef>
              <c:f>Cálculos!$I$16:$I$18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C3-4639-9464-E0EC04985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85724</xdr:colOff>
      <xdr:row>0</xdr:row>
      <xdr:rowOff>66675</xdr:rowOff>
    </xdr:from>
    <xdr:ext cx="5495925" cy="609013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D74DDEB-BF21-49BB-AF46-54EAF995B332}"/>
            </a:ext>
          </a:extLst>
        </xdr:cNvPr>
        <xdr:cNvSpPr txBox="1"/>
      </xdr:nvSpPr>
      <xdr:spPr>
        <a:xfrm>
          <a:off x="85724" y="66675"/>
          <a:ext cx="5495925" cy="609013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ES_tradnl" sz="1100"/>
            <a:t>Empresa solicitante: </a:t>
          </a:r>
        </a:p>
        <a:p>
          <a:r>
            <a:rPr lang="es-ES_tradnl" sz="1100"/>
            <a:t>Nombre del proyecto:</a:t>
          </a:r>
        </a:p>
        <a:p>
          <a:r>
            <a:rPr lang="es-ES_tradnl" sz="1100"/>
            <a:t>Convocatoria: </a:t>
          </a:r>
          <a:r>
            <a:rPr lang="es-ES_tradnl" sz="1100" b="1"/>
            <a:t>PROGRAMA DE AYUDAS PARA INNOVACIÓN EN ECONOMÍA</a:t>
          </a:r>
          <a:r>
            <a:rPr lang="es-ES_tradnl" sz="1100" b="1" baseline="0"/>
            <a:t> CIRCULAR</a:t>
          </a:r>
          <a:endParaRPr lang="es-ES_tradnl" sz="1100" b="1"/>
        </a:p>
      </xdr:txBody>
    </xdr:sp>
    <xdr:clientData/>
  </xdr:oneCellAnchor>
  <xdr:twoCellAnchor>
    <xdr:from>
      <xdr:col>5</xdr:col>
      <xdr:colOff>1495425</xdr:colOff>
      <xdr:row>24</xdr:row>
      <xdr:rowOff>14286</xdr:rowOff>
    </xdr:from>
    <xdr:to>
      <xdr:col>12</xdr:col>
      <xdr:colOff>438150</xdr:colOff>
      <xdr:row>39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9C7932A-52A1-417C-9C85-337A31E6F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470906/Documentos%20compartidos/Programa%20Ecoinnovaci&#243;n%20Circular/Ayudas/Convocatoria%202020/3-Documentos%20y%20modelos/Modelos/Justificaci&#243;n/Memoria%20cumplimiento%20econ&#243;mico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s"/>
      <sheetName val="Desglose personal"/>
      <sheetName val="Líneas"/>
      <sheetName val="Costes totales"/>
    </sheetNames>
    <sheetDataSet>
      <sheetData sheetId="0"/>
      <sheetData sheetId="1">
        <row r="45">
          <cell r="K45">
            <v>0</v>
          </cell>
          <cell r="L45">
            <v>0</v>
          </cell>
        </row>
        <row r="46">
          <cell r="K46">
            <v>0</v>
          </cell>
          <cell r="L46">
            <v>0</v>
          </cell>
        </row>
        <row r="47">
          <cell r="K47">
            <v>0</v>
          </cell>
          <cell r="L47">
            <v>0</v>
          </cell>
        </row>
        <row r="48">
          <cell r="K48">
            <v>0</v>
          </cell>
          <cell r="L48">
            <v>0</v>
          </cell>
        </row>
        <row r="49">
          <cell r="K49">
            <v>0</v>
          </cell>
          <cell r="L49">
            <v>0</v>
          </cell>
        </row>
        <row r="50">
          <cell r="J50">
            <v>0</v>
          </cell>
          <cell r="K50">
            <v>0</v>
          </cell>
          <cell r="L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EDB007-7729-4EA4-8317-59628FFDF5F3}" name="Tabla2" displayName="Tabla2" ref="A1:K6" totalsRowCount="1" headerRowDxfId="40" dataDxfId="38" headerRowBorderDxfId="39" tableBorderDxfId="37" dataCellStyle="Millares">
  <tableColumns count="11">
    <tableColumn id="1" xr3:uid="{2D71E415-F5D4-4892-9DA3-E1BFC0F0F3E2}" name="Líder/Socio" dataDxfId="36" totalsRowDxfId="35"/>
    <tableColumn id="2" xr3:uid="{F53ADE96-086F-437C-B415-91540D8688FD}" name="Puesto" dataDxfId="34" totalsRowDxfId="33"/>
    <tableColumn id="3" xr3:uid="{7E7BCE4A-7CDF-42BC-B9C9-75E1830CBEB0}" name="Horas previstas" dataDxfId="32" totalsRowDxfId="31" dataCellStyle="Millares"/>
    <tableColumn id="4" xr3:uid="{1C631F8C-841F-4962-88B4-42DE51E375EA}" name="Salario bruto (€)" dataDxfId="30" totalsRowDxfId="29" dataCellStyle="Millares"/>
    <tableColumn id="5" xr3:uid="{E9C4C18D-9E13-40EC-B6DD-8C96CB5599B4}" name="Coste Seguridad Social (€)" dataDxfId="28" totalsRowDxfId="27" dataCellStyle="Millares"/>
    <tableColumn id="6" xr3:uid="{1584B05B-4754-4C94-B186-F7CCA0CA8635}" name="Total (€)" dataDxfId="26" totalsRowDxfId="25" dataCellStyle="Millares"/>
    <tableColumn id="7" xr3:uid="{740357DC-D5C8-49A2-8DC2-374D24D7E5BB}" name="Horas s/convenio" dataDxfId="24" totalsRowDxfId="23" dataCellStyle="Millares"/>
    <tableColumn id="8" xr3:uid="{C6BB7CF5-CA98-4487-974F-78A7C1107672}" name="Coste horario_x000a_(máximo 70 €)" dataDxfId="22" totalsRowDxfId="21" dataCellStyle="Millares"/>
    <tableColumn id="10" xr3:uid="{550B2400-3379-49C7-B0CF-BA35C8EEAE06}" name="Total coste previsto (€)" dataDxfId="20" totalsRowDxfId="19" dataCellStyle="Millares"/>
    <tableColumn id="9" xr3:uid="{3D101B7B-9DE6-4EE4-80E4-5C9DC69CC334}" name="Horas imputadas_x000a_(indicar en justificación final)" totalsRowFunction="custom" dataDxfId="18" totalsRowDxfId="17" dataCellStyle="Millares">
      <totalsRowFormula>SUBTOTAL(109,J2:J4)</totalsRowFormula>
    </tableColumn>
    <tableColumn id="11" xr3:uid="{02D0233A-EF77-43E6-9927-2AF71D48FC89}" name="Total Coste (€) (Coste horario x  Horas imputadas)" dataDxfId="16" totalsRowDxfId="15" dataCellStyle="Millares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17BCD1-458C-4FBC-B058-8BC4B4733409}" name="Tabla1" displayName="Tabla1" ref="A9:D12" totalsRowShown="0" dataDxfId="10">
  <autoFilter ref="A9:D12" xr:uid="{4C17BCD1-458C-4FBC-B058-8BC4B4733409}"/>
  <tableColumns count="4">
    <tableColumn id="1" xr3:uid="{3A64A86E-DFB9-4FB9-88E4-7F94F3A96C76}" name="Tamaño entidad" dataDxfId="9"/>
    <tableColumn id="2" xr3:uid="{A8A7B448-347F-4738-B66A-D3DC514490F1}" name="Intensidades" dataDxfId="8"/>
    <tableColumn id="3" xr3:uid="{DCC1AE4A-31C1-40A6-89D6-8F01CEE725CC}" name="Costes" dataDxfId="7"/>
    <tableColumn id="4" xr3:uid="{B70C319F-AAA6-466D-8E1D-6BD4FB94A912}" name="Financiación máx." dataDxfId="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1CD06A5-48BF-4645-81C7-2D5E37EAEBA1}" name="Tabla14" displayName="Tabla14" ref="M3:P6" totalsRowShown="0" headerRowDxfId="5" tableBorderDxfId="4">
  <tableColumns count="4">
    <tableColumn id="1" xr3:uid="{75182FD5-B18B-4CD0-B56A-59C781EB4FCB}" name="Tamaño empresa" dataDxfId="3"/>
    <tableColumn id="2" xr3:uid="{A2BD5BFF-0984-483D-AD24-BD10B6FE24A3}" name="Intensidad" dataDxfId="2"/>
    <tableColumn id="3" xr3:uid="{E7CC465A-0518-4B2A-9FE0-B63455967741}" name="Costes" dataDxfId="1"/>
    <tableColumn id="4" xr3:uid="{B48656BA-B7A9-4870-8F63-52C88C7591E5}" name="Financiación máx.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A17FE-C644-4911-87D1-13AA5A52D600}">
  <sheetPr>
    <pageSetUpPr fitToPage="1"/>
  </sheetPr>
  <dimension ref="A1:K33"/>
  <sheetViews>
    <sheetView showGridLines="0" tabSelected="1" zoomScale="80" zoomScaleNormal="80" workbookViewId="0">
      <selection activeCell="H30" sqref="H30"/>
    </sheetView>
  </sheetViews>
  <sheetFormatPr baseColWidth="10" defaultColWidth="21.42578125" defaultRowHeight="15" x14ac:dyDescent="0.25"/>
  <cols>
    <col min="1" max="1" width="21.42578125" style="2"/>
    <col min="2" max="2" width="15" style="2" bestFit="1" customWidth="1"/>
    <col min="3" max="3" width="16.5703125" style="2" customWidth="1"/>
    <col min="4" max="4" width="15.140625" style="2" bestFit="1" customWidth="1"/>
    <col min="5" max="5" width="24" style="2" bestFit="1" customWidth="1"/>
    <col min="6" max="6" width="8.28515625" style="2" bestFit="1" customWidth="1"/>
    <col min="7" max="7" width="16.42578125" style="2" bestFit="1" customWidth="1"/>
    <col min="8" max="8" width="21.42578125" style="2"/>
    <col min="9" max="9" width="20.140625" style="2" customWidth="1"/>
    <col min="10" max="10" width="21.42578125" style="2"/>
    <col min="11" max="11" width="23.28515625" style="2" customWidth="1"/>
    <col min="12" max="16384" width="21.42578125" style="2"/>
  </cols>
  <sheetData>
    <row r="1" spans="1:11" ht="45" x14ac:dyDescent="0.25">
      <c r="A1" s="294" t="s">
        <v>32</v>
      </c>
      <c r="B1" s="294" t="s">
        <v>21</v>
      </c>
      <c r="C1" s="294" t="s">
        <v>22</v>
      </c>
      <c r="D1" s="294" t="s">
        <v>23</v>
      </c>
      <c r="E1" s="294" t="s">
        <v>24</v>
      </c>
      <c r="F1" s="294" t="s">
        <v>25</v>
      </c>
      <c r="G1" s="294" t="s">
        <v>26</v>
      </c>
      <c r="H1" s="295" t="s">
        <v>90</v>
      </c>
      <c r="I1" s="296" t="s">
        <v>27</v>
      </c>
      <c r="J1" s="270" t="s">
        <v>91</v>
      </c>
      <c r="K1" s="253" t="s">
        <v>28</v>
      </c>
    </row>
    <row r="2" spans="1:11" x14ac:dyDescent="0.25">
      <c r="A2" s="38" t="s">
        <v>36</v>
      </c>
      <c r="B2" s="4" t="s">
        <v>29</v>
      </c>
      <c r="C2" s="6">
        <v>0</v>
      </c>
      <c r="D2" s="5">
        <v>0</v>
      </c>
      <c r="E2" s="5">
        <v>0</v>
      </c>
      <c r="F2" s="59">
        <f>Tabla2[[#This Row],[Salario bruto (€)]]+Tabla2[[#This Row],[Coste Seguridad Social (€)]]</f>
        <v>0</v>
      </c>
      <c r="G2" s="60">
        <v>0</v>
      </c>
      <c r="H2" s="61" t="e">
        <f>Tabla2[[#This Row],[Total (€)]]/Tabla2[[#This Row],[Horas s/convenio]]</f>
        <v>#DIV/0!</v>
      </c>
      <c r="I2" s="252" t="e">
        <f>H2*C2</f>
        <v>#DIV/0!</v>
      </c>
      <c r="J2" s="37"/>
      <c r="K2" s="5">
        <f ca="1">K2*Tabla2[[#This Row],[Horas imputadas
(indicar en justificación final)]]</f>
        <v>0</v>
      </c>
    </row>
    <row r="3" spans="1:11" x14ac:dyDescent="0.25">
      <c r="A3" s="4" t="s">
        <v>0</v>
      </c>
      <c r="B3" s="4" t="s">
        <v>30</v>
      </c>
      <c r="C3" s="6">
        <v>0</v>
      </c>
      <c r="D3" s="5">
        <v>0</v>
      </c>
      <c r="E3" s="5">
        <v>0</v>
      </c>
      <c r="F3" s="5">
        <f>Tabla2[[#This Row],[Salario bruto (€)]]+Tabla2[[#This Row],[Coste Seguridad Social (€)]]</f>
        <v>0</v>
      </c>
      <c r="G3" s="6">
        <v>0</v>
      </c>
      <c r="H3" s="6" t="e">
        <f>Tabla2[[#This Row],[Total (€)]]/Tabla2[[#This Row],[Horas s/convenio]]</f>
        <v>#DIV/0!</v>
      </c>
      <c r="I3" s="59" t="e">
        <f>H3*C3</f>
        <v>#DIV/0!</v>
      </c>
      <c r="J3" s="5"/>
      <c r="K3" s="5">
        <f ca="1">K3*Tabla2[[#This Row],[Horas imputadas
(indicar en justificación final)]]</f>
        <v>0</v>
      </c>
    </row>
    <row r="4" spans="1:11" ht="15.75" thickBot="1" x14ac:dyDescent="0.3">
      <c r="A4" s="81" t="s">
        <v>1</v>
      </c>
      <c r="B4" s="82" t="s">
        <v>31</v>
      </c>
      <c r="C4" s="6">
        <v>0</v>
      </c>
      <c r="D4" s="84">
        <v>0</v>
      </c>
      <c r="E4" s="84">
        <v>0</v>
      </c>
      <c r="F4" s="85">
        <f>Tabla2[[#This Row],[Salario bruto (€)]]+Tabla2[[#This Row],[Coste Seguridad Social (€)]]</f>
        <v>0</v>
      </c>
      <c r="G4" s="86">
        <v>0</v>
      </c>
      <c r="H4" s="83" t="e">
        <f>Tabla2[[#This Row],[Total (€)]]/Tabla2[[#This Row],[Horas s/convenio]]</f>
        <v>#DIV/0!</v>
      </c>
      <c r="I4" s="85" t="e">
        <f>H4*C4</f>
        <v>#DIV/0!</v>
      </c>
      <c r="J4" s="84"/>
      <c r="K4" s="5">
        <f ca="1">K4*Tabla2[[#This Row],[Horas imputadas
(indicar en justificación final)]]</f>
        <v>0</v>
      </c>
    </row>
    <row r="5" spans="1:11" x14ac:dyDescent="0.25">
      <c r="A5" s="36"/>
      <c r="B5" s="36"/>
      <c r="C5" s="87">
        <f>SUM(C2:C4)</f>
        <v>0</v>
      </c>
      <c r="D5" s="36"/>
      <c r="E5" s="36"/>
      <c r="F5" s="36"/>
      <c r="G5" s="36"/>
      <c r="H5" s="80"/>
      <c r="I5" s="272" t="e">
        <f>I2+I3+I4</f>
        <v>#DIV/0!</v>
      </c>
      <c r="J5" s="293"/>
      <c r="K5" s="5">
        <f ca="1">SUBTOTAL(109,K2:K4)</f>
        <v>0</v>
      </c>
    </row>
    <row r="6" spans="1:11" x14ac:dyDescent="0.25">
      <c r="A6" s="297"/>
      <c r="B6" s="297"/>
      <c r="C6" s="298"/>
      <c r="D6" s="298"/>
      <c r="E6" s="298"/>
      <c r="F6" s="298"/>
      <c r="G6" s="299"/>
      <c r="H6" s="300"/>
      <c r="I6" s="298"/>
      <c r="J6" s="298">
        <f>SUBTOTAL(109,J2:J4)</f>
        <v>0</v>
      </c>
      <c r="K6" s="298"/>
    </row>
    <row r="7" spans="1:11" ht="26.25" customHeight="1" thickBot="1" x14ac:dyDescent="0.3"/>
    <row r="8" spans="1:11" ht="15.75" thickBot="1" x14ac:dyDescent="0.3">
      <c r="A8" s="31"/>
      <c r="B8" s="31"/>
      <c r="C8" s="31"/>
      <c r="D8" s="31"/>
      <c r="E8" s="306" t="s">
        <v>37</v>
      </c>
      <c r="F8" s="307"/>
      <c r="G8" s="307"/>
      <c r="H8" s="307"/>
      <c r="I8" s="307"/>
      <c r="J8" s="307"/>
      <c r="K8" s="308"/>
    </row>
    <row r="9" spans="1:11" ht="15.75" thickBot="1" x14ac:dyDescent="0.3">
      <c r="A9" s="31"/>
      <c r="B9" s="31"/>
      <c r="C9" s="31"/>
      <c r="D9" s="31"/>
      <c r="E9" s="309" t="s">
        <v>42</v>
      </c>
      <c r="F9" s="310"/>
      <c r="G9" s="310"/>
      <c r="H9" s="311" t="s">
        <v>43</v>
      </c>
      <c r="I9" s="312"/>
      <c r="J9" s="312"/>
      <c r="K9" s="313"/>
    </row>
    <row r="10" spans="1:11" ht="15.75" thickBot="1" x14ac:dyDescent="0.3">
      <c r="A10" s="273" t="s">
        <v>96</v>
      </c>
      <c r="B10" s="39" t="s">
        <v>44</v>
      </c>
      <c r="C10" s="40" t="s">
        <v>45</v>
      </c>
      <c r="D10" s="57" t="s">
        <v>46</v>
      </c>
      <c r="E10" s="41" t="s">
        <v>38</v>
      </c>
      <c r="F10" s="42" t="s">
        <v>39</v>
      </c>
      <c r="G10" s="43" t="s">
        <v>40</v>
      </c>
      <c r="H10" s="73" t="s">
        <v>38</v>
      </c>
      <c r="I10" s="74" t="s">
        <v>39</v>
      </c>
      <c r="J10" s="74" t="s">
        <v>40</v>
      </c>
      <c r="K10" s="44" t="s">
        <v>41</v>
      </c>
    </row>
    <row r="11" spans="1:11" x14ac:dyDescent="0.25">
      <c r="A11" s="301" t="s">
        <v>99</v>
      </c>
      <c r="B11" s="45" t="s">
        <v>92</v>
      </c>
      <c r="C11" s="62"/>
      <c r="D11" s="67">
        <v>0</v>
      </c>
      <c r="E11" s="64"/>
      <c r="F11" s="46"/>
      <c r="G11" s="70"/>
      <c r="H11" s="47">
        <f>$D$11*E11</f>
        <v>0</v>
      </c>
      <c r="I11" s="47">
        <f>$D$11*F11</f>
        <v>0</v>
      </c>
      <c r="J11" s="47">
        <f>$D$11*G11</f>
        <v>0</v>
      </c>
      <c r="K11" s="76">
        <f t="shared" ref="K11:K19" si="0">SUM(H11:J11)</f>
        <v>0</v>
      </c>
    </row>
    <row r="12" spans="1:11" ht="15.75" thickBot="1" x14ac:dyDescent="0.3">
      <c r="A12" s="319"/>
      <c r="B12" s="254" t="s">
        <v>95</v>
      </c>
      <c r="C12" s="7"/>
      <c r="D12" s="255">
        <v>0</v>
      </c>
      <c r="E12" s="256"/>
      <c r="F12" s="257"/>
      <c r="G12" s="258"/>
      <c r="H12" s="259">
        <f>$D$12*E12</f>
        <v>0</v>
      </c>
      <c r="I12" s="259">
        <f t="shared" ref="I12:J12" si="1">$D$12*F12</f>
        <v>0</v>
      </c>
      <c r="J12" s="259">
        <f t="shared" si="1"/>
        <v>0</v>
      </c>
      <c r="K12" s="260">
        <f t="shared" si="0"/>
        <v>0</v>
      </c>
    </row>
    <row r="13" spans="1:11" ht="15.75" thickBot="1" x14ac:dyDescent="0.3">
      <c r="A13" s="271" t="s">
        <v>93</v>
      </c>
      <c r="B13" s="39" t="s">
        <v>98</v>
      </c>
      <c r="C13" s="261"/>
      <c r="D13" s="262">
        <v>0</v>
      </c>
      <c r="E13" s="263"/>
      <c r="F13" s="42"/>
      <c r="G13" s="43"/>
      <c r="H13" s="264">
        <f>$D$13*E13</f>
        <v>0</v>
      </c>
      <c r="I13" s="264">
        <f t="shared" ref="I13:J13" si="2">$D$13*F13</f>
        <v>0</v>
      </c>
      <c r="J13" s="264">
        <f t="shared" si="2"/>
        <v>0</v>
      </c>
      <c r="K13" s="265">
        <f t="shared" si="0"/>
        <v>0</v>
      </c>
    </row>
    <row r="14" spans="1:11" x14ac:dyDescent="0.25">
      <c r="A14" s="301" t="s">
        <v>94</v>
      </c>
      <c r="B14" s="45"/>
      <c r="C14" s="62"/>
      <c r="D14" s="67">
        <v>0</v>
      </c>
      <c r="E14" s="64"/>
      <c r="F14" s="46"/>
      <c r="G14" s="70"/>
      <c r="H14" s="47">
        <f>$D$14*E14</f>
        <v>0</v>
      </c>
      <c r="I14" s="47">
        <f t="shared" ref="I14:J14" si="3">$D$14*F14</f>
        <v>0</v>
      </c>
      <c r="J14" s="47">
        <f t="shared" si="3"/>
        <v>0</v>
      </c>
      <c r="K14" s="76">
        <f t="shared" si="0"/>
        <v>0</v>
      </c>
    </row>
    <row r="15" spans="1:11" x14ac:dyDescent="0.25">
      <c r="A15" s="302"/>
      <c r="B15" s="34"/>
      <c r="C15" s="33"/>
      <c r="D15" s="68">
        <v>0</v>
      </c>
      <c r="E15" s="65"/>
      <c r="F15" s="48"/>
      <c r="G15" s="71"/>
      <c r="H15" s="49">
        <f>$D$15*E15</f>
        <v>0</v>
      </c>
      <c r="I15" s="49">
        <f t="shared" ref="I15:J15" si="4">$D$15*F15</f>
        <v>0</v>
      </c>
      <c r="J15" s="49">
        <f t="shared" si="4"/>
        <v>0</v>
      </c>
      <c r="K15" s="77">
        <f t="shared" si="0"/>
        <v>0</v>
      </c>
    </row>
    <row r="16" spans="1:11" x14ac:dyDescent="0.25">
      <c r="A16" s="302"/>
      <c r="B16" s="34"/>
      <c r="C16" s="33"/>
      <c r="D16" s="68">
        <v>0</v>
      </c>
      <c r="E16" s="65"/>
      <c r="F16" s="48"/>
      <c r="G16" s="71"/>
      <c r="H16" s="49">
        <f>$D$16*E16</f>
        <v>0</v>
      </c>
      <c r="I16" s="49">
        <f t="shared" ref="I16:J16" si="5">$D$16*F16</f>
        <v>0</v>
      </c>
      <c r="J16" s="49">
        <f t="shared" si="5"/>
        <v>0</v>
      </c>
      <c r="K16" s="77">
        <f t="shared" si="0"/>
        <v>0</v>
      </c>
    </row>
    <row r="17" spans="1:11" x14ac:dyDescent="0.25">
      <c r="A17" s="302"/>
      <c r="B17" s="34"/>
      <c r="C17" s="33"/>
      <c r="D17" s="68">
        <v>0</v>
      </c>
      <c r="E17" s="65"/>
      <c r="F17" s="48"/>
      <c r="G17" s="71"/>
      <c r="H17" s="49">
        <f>$D$17*E17</f>
        <v>0</v>
      </c>
      <c r="I17" s="49">
        <f t="shared" ref="I17:J17" si="6">$D$17*F17</f>
        <v>0</v>
      </c>
      <c r="J17" s="49">
        <f t="shared" si="6"/>
        <v>0</v>
      </c>
      <c r="K17" s="77">
        <f t="shared" si="0"/>
        <v>0</v>
      </c>
    </row>
    <row r="18" spans="1:11" ht="15.75" thickBot="1" x14ac:dyDescent="0.3">
      <c r="A18" s="319"/>
      <c r="B18" s="50"/>
      <c r="C18" s="63"/>
      <c r="D18" s="69">
        <v>0</v>
      </c>
      <c r="E18" s="66"/>
      <c r="F18" s="51"/>
      <c r="G18" s="72"/>
      <c r="H18" s="52">
        <f>$D$18*E18</f>
        <v>0</v>
      </c>
      <c r="I18" s="52">
        <f t="shared" ref="I18:J18" si="7">$D$18*F18</f>
        <v>0</v>
      </c>
      <c r="J18" s="52">
        <f t="shared" si="7"/>
        <v>0</v>
      </c>
      <c r="K18" s="78">
        <f t="shared" si="0"/>
        <v>0</v>
      </c>
    </row>
    <row r="19" spans="1:11" ht="15.75" thickBot="1" x14ac:dyDescent="0.3">
      <c r="A19" s="53" t="s">
        <v>41</v>
      </c>
      <c r="B19" s="54"/>
      <c r="C19" s="55"/>
      <c r="D19" s="58"/>
      <c r="E19" s="41">
        <f>SUM(E11:E18)</f>
        <v>0</v>
      </c>
      <c r="F19" s="41">
        <f>SUM(F11:F18)</f>
        <v>0</v>
      </c>
      <c r="G19" s="41">
        <f t="shared" ref="G19" si="8">SUM(G11:G18)</f>
        <v>0</v>
      </c>
      <c r="H19" s="75">
        <f>SUM(H11:H18)</f>
        <v>0</v>
      </c>
      <c r="I19" s="75">
        <f t="shared" ref="I19:J19" si="9">SUM(I11:I18)</f>
        <v>0</v>
      </c>
      <c r="J19" s="75">
        <f t="shared" si="9"/>
        <v>0</v>
      </c>
      <c r="K19" s="56">
        <f t="shared" si="0"/>
        <v>0</v>
      </c>
    </row>
    <row r="20" spans="1:11" ht="15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spans="1:11" ht="15" customHeight="1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</row>
    <row r="22" spans="1:11" ht="15" customHeight="1" thickBot="1" x14ac:dyDescent="0.3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</row>
    <row r="23" spans="1:11" ht="15.75" thickBot="1" x14ac:dyDescent="0.3">
      <c r="A23" s="89"/>
      <c r="B23" s="89"/>
      <c r="C23" s="89"/>
      <c r="D23" s="89"/>
      <c r="E23" s="314" t="s">
        <v>42</v>
      </c>
      <c r="F23" s="315"/>
      <c r="G23" s="315"/>
      <c r="H23" s="316" t="s">
        <v>43</v>
      </c>
      <c r="I23" s="317"/>
      <c r="J23" s="317"/>
      <c r="K23" s="318"/>
    </row>
    <row r="24" spans="1:11" ht="15.75" thickBot="1" x14ac:dyDescent="0.3">
      <c r="A24" s="274" t="s">
        <v>97</v>
      </c>
      <c r="B24" s="186" t="s">
        <v>44</v>
      </c>
      <c r="C24" s="187" t="s">
        <v>47</v>
      </c>
      <c r="D24" s="188" t="s">
        <v>46</v>
      </c>
      <c r="E24" s="189" t="s">
        <v>38</v>
      </c>
      <c r="F24" s="190" t="s">
        <v>39</v>
      </c>
      <c r="G24" s="191" t="s">
        <v>40</v>
      </c>
      <c r="H24" s="189" t="s">
        <v>38</v>
      </c>
      <c r="I24" s="190" t="s">
        <v>39</v>
      </c>
      <c r="J24" s="190" t="s">
        <v>40</v>
      </c>
      <c r="K24" s="192" t="s">
        <v>41</v>
      </c>
    </row>
    <row r="25" spans="1:11" ht="15.75" thickBot="1" x14ac:dyDescent="0.3">
      <c r="A25" s="301" t="s">
        <v>100</v>
      </c>
      <c r="B25" s="193" t="s">
        <v>92</v>
      </c>
      <c r="C25" s="194"/>
      <c r="D25" s="240"/>
      <c r="E25" s="196"/>
      <c r="F25" s="197"/>
      <c r="G25" s="198"/>
      <c r="H25" s="199">
        <f>$D$25*E25</f>
        <v>0</v>
      </c>
      <c r="I25" s="199">
        <f>$D$25*F25</f>
        <v>0</v>
      </c>
      <c r="J25" s="199">
        <f>$D$25*G25</f>
        <v>0</v>
      </c>
      <c r="K25" s="199">
        <f>SUM(H25:J25)</f>
        <v>0</v>
      </c>
    </row>
    <row r="26" spans="1:11" ht="15.75" thickBot="1" x14ac:dyDescent="0.3">
      <c r="A26" s="302"/>
      <c r="B26" s="201" t="s">
        <v>95</v>
      </c>
      <c r="C26" s="202"/>
      <c r="D26" s="203"/>
      <c r="E26" s="204"/>
      <c r="F26" s="205"/>
      <c r="G26" s="206"/>
      <c r="H26" s="207">
        <f>$D$26*E26</f>
        <v>0</v>
      </c>
      <c r="I26" s="207">
        <f t="shared" ref="I26:J26" si="10">$D$26*F26</f>
        <v>0</v>
      </c>
      <c r="J26" s="207">
        <f t="shared" si="10"/>
        <v>0</v>
      </c>
      <c r="K26" s="200">
        <f t="shared" ref="K26:K31" si="11">SUM(H26:J26)</f>
        <v>0</v>
      </c>
    </row>
    <row r="27" spans="1:11" ht="15.75" thickBot="1" x14ac:dyDescent="0.3">
      <c r="A27" s="275" t="s">
        <v>93</v>
      </c>
      <c r="B27" s="208" t="s">
        <v>98</v>
      </c>
      <c r="C27" s="209"/>
      <c r="D27" s="210"/>
      <c r="E27" s="211"/>
      <c r="F27" s="212"/>
      <c r="G27" s="213"/>
      <c r="H27" s="214">
        <f>$D$27*E27</f>
        <v>0</v>
      </c>
      <c r="I27" s="214">
        <f t="shared" ref="I27:J27" si="12">$D$27*F27</f>
        <v>0</v>
      </c>
      <c r="J27" s="214">
        <f t="shared" si="12"/>
        <v>0</v>
      </c>
      <c r="K27" s="200">
        <f t="shared" si="11"/>
        <v>0</v>
      </c>
    </row>
    <row r="28" spans="1:11" ht="15.75" thickBot="1" x14ac:dyDescent="0.3">
      <c r="A28" s="303" t="s">
        <v>94</v>
      </c>
      <c r="B28" s="193"/>
      <c r="C28" s="194"/>
      <c r="D28" s="195"/>
      <c r="E28" s="196"/>
      <c r="F28" s="197"/>
      <c r="G28" s="215"/>
      <c r="H28" s="216">
        <f>$D$28*E28</f>
        <v>0</v>
      </c>
      <c r="I28" s="216">
        <f t="shared" ref="I28:J28" si="13">$D$28*F28</f>
        <v>0</v>
      </c>
      <c r="J28" s="216">
        <f t="shared" si="13"/>
        <v>0</v>
      </c>
      <c r="K28" s="200">
        <f t="shared" si="11"/>
        <v>0</v>
      </c>
    </row>
    <row r="29" spans="1:11" ht="15.75" thickBot="1" x14ac:dyDescent="0.3">
      <c r="A29" s="304"/>
      <c r="B29" s="217"/>
      <c r="C29" s="218"/>
      <c r="D29" s="219"/>
      <c r="E29" s="220"/>
      <c r="F29" s="221"/>
      <c r="G29" s="222"/>
      <c r="H29" s="223">
        <f>$D$29*E29</f>
        <v>0</v>
      </c>
      <c r="I29" s="223">
        <f t="shared" ref="I29" si="14">$D$29*F29</f>
        <v>0</v>
      </c>
      <c r="J29" s="223">
        <f>$D$29*G29</f>
        <v>0</v>
      </c>
      <c r="K29" s="200">
        <f t="shared" si="11"/>
        <v>0</v>
      </c>
    </row>
    <row r="30" spans="1:11" ht="15.75" thickBot="1" x14ac:dyDescent="0.3">
      <c r="A30" s="304"/>
      <c r="B30" s="224"/>
      <c r="C30" s="218"/>
      <c r="D30" s="219"/>
      <c r="E30" s="220"/>
      <c r="F30" s="221"/>
      <c r="G30" s="222"/>
      <c r="H30" s="225">
        <f>$D$30*E30</f>
        <v>0</v>
      </c>
      <c r="I30" s="225">
        <f t="shared" ref="I30:J30" si="15">$D$30*F30</f>
        <v>0</v>
      </c>
      <c r="J30" s="225">
        <f t="shared" si="15"/>
        <v>0</v>
      </c>
      <c r="K30" s="200">
        <f t="shared" si="11"/>
        <v>0</v>
      </c>
    </row>
    <row r="31" spans="1:11" ht="15.75" thickBot="1" x14ac:dyDescent="0.3">
      <c r="A31" s="304"/>
      <c r="B31" s="224"/>
      <c r="C31" s="218"/>
      <c r="D31" s="219"/>
      <c r="E31" s="220"/>
      <c r="F31" s="221"/>
      <c r="G31" s="222"/>
      <c r="H31" s="223">
        <f>$D$31*E31</f>
        <v>0</v>
      </c>
      <c r="I31" s="223">
        <f t="shared" ref="I31:J31" si="16">$D$31*F31</f>
        <v>0</v>
      </c>
      <c r="J31" s="223">
        <f t="shared" si="16"/>
        <v>0</v>
      </c>
      <c r="K31" s="200">
        <f t="shared" si="11"/>
        <v>0</v>
      </c>
    </row>
    <row r="32" spans="1:11" ht="15.75" thickBot="1" x14ac:dyDescent="0.3">
      <c r="A32" s="305"/>
      <c r="B32" s="226"/>
      <c r="C32" s="227"/>
      <c r="D32" s="228"/>
      <c r="E32" s="229"/>
      <c r="F32" s="230"/>
      <c r="G32" s="231"/>
      <c r="H32" s="232">
        <f>$D$32*E32</f>
        <v>0</v>
      </c>
      <c r="I32" s="232">
        <f t="shared" ref="I32:J32" si="17">$D$32*F32</f>
        <v>0</v>
      </c>
      <c r="J32" s="232">
        <f t="shared" si="17"/>
        <v>0</v>
      </c>
      <c r="K32" s="200">
        <f>SUM(H32:J32)</f>
        <v>0</v>
      </c>
    </row>
    <row r="33" spans="1:11" ht="15.75" thickBot="1" x14ac:dyDescent="0.3">
      <c r="A33" s="233" t="s">
        <v>41</v>
      </c>
      <c r="B33" s="234"/>
      <c r="C33" s="235"/>
      <c r="D33" s="236"/>
      <c r="E33" s="211">
        <f>SUM(E25:E32)</f>
        <v>0</v>
      </c>
      <c r="F33" s="211">
        <f t="shared" ref="F33:G33" si="18">SUM(F25:F32)</f>
        <v>0</v>
      </c>
      <c r="G33" s="211">
        <f t="shared" si="18"/>
        <v>0</v>
      </c>
      <c r="H33" s="237">
        <f t="shared" ref="H33:J33" si="19">SUM(H25:H32)</f>
        <v>0</v>
      </c>
      <c r="I33" s="237">
        <f t="shared" si="19"/>
        <v>0</v>
      </c>
      <c r="J33" s="238">
        <f t="shared" si="19"/>
        <v>0</v>
      </c>
      <c r="K33" s="239">
        <f>SUM(H33:J33)</f>
        <v>0</v>
      </c>
    </row>
  </sheetData>
  <mergeCells count="9">
    <mergeCell ref="A25:A26"/>
    <mergeCell ref="A28:A32"/>
    <mergeCell ref="E8:K8"/>
    <mergeCell ref="E9:G9"/>
    <mergeCell ref="H9:K9"/>
    <mergeCell ref="E23:G23"/>
    <mergeCell ref="H23:K23"/>
    <mergeCell ref="A14:A18"/>
    <mergeCell ref="A11:A12"/>
  </mergeCells>
  <conditionalFormatting sqref="H2:I4">
    <cfRule type="cellIs" dxfId="44" priority="4" operator="equal">
      <formula>70</formula>
    </cfRule>
  </conditionalFormatting>
  <conditionalFormatting sqref="I10">
    <cfRule type="cellIs" dxfId="43" priority="3" operator="equal">
      <formula>70</formula>
    </cfRule>
  </conditionalFormatting>
  <conditionalFormatting sqref="D25:D32">
    <cfRule type="cellIs" dxfId="42" priority="2" stopIfTrue="1" operator="greaterThan">
      <formula>50</formula>
    </cfRule>
  </conditionalFormatting>
  <conditionalFormatting sqref="H2:H4">
    <cfRule type="cellIs" dxfId="41" priority="1" operator="greaterThan">
      <formula>70</formula>
    </cfRule>
  </conditionalFormatting>
  <printOptions horizontalCentered="1" verticalCentered="1"/>
  <pageMargins left="0.70866141732283472" right="0.70866141732283472" top="2.1259842519685042" bottom="0.74803149606299213" header="0.31496062992125984" footer="0.31496062992125984"/>
  <pageSetup paperSize="9" scale="64" orientation="landscape" r:id="rId1"/>
  <headerFooter>
    <oddHeader>&amp;C&amp;G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F2162-6C49-4238-9911-C2316E7400C7}">
  <sheetPr>
    <pageSetUpPr fitToPage="1"/>
  </sheetPr>
  <dimension ref="A6:M19"/>
  <sheetViews>
    <sheetView showGridLines="0" zoomScale="90" zoomScaleNormal="90" workbookViewId="0">
      <selection activeCell="A19" sqref="A19"/>
    </sheetView>
  </sheetViews>
  <sheetFormatPr baseColWidth="10" defaultRowHeight="15" x14ac:dyDescent="0.25"/>
  <cols>
    <col min="1" max="1" width="18.85546875" bestFit="1" customWidth="1"/>
    <col min="2" max="2" width="12.28515625" customWidth="1"/>
    <col min="3" max="8" width="22.7109375" customWidth="1"/>
    <col min="9" max="9" width="17.140625" bestFit="1" customWidth="1"/>
    <col min="10" max="10" width="16.85546875" bestFit="1" customWidth="1"/>
    <col min="11" max="11" width="16.85546875" customWidth="1"/>
    <col min="12" max="12" width="15.140625" customWidth="1"/>
    <col min="14" max="14" width="11.85546875" bestFit="1" customWidth="1"/>
  </cols>
  <sheetData>
    <row r="6" spans="1:12" x14ac:dyDescent="0.25">
      <c r="A6" s="3" t="s">
        <v>19</v>
      </c>
      <c r="B6" s="326" t="s">
        <v>20</v>
      </c>
      <c r="C6" s="326"/>
      <c r="D6" s="326"/>
    </row>
    <row r="9" spans="1:12" ht="15.75" thickBot="1" x14ac:dyDescent="0.3">
      <c r="A9" t="s">
        <v>6</v>
      </c>
      <c r="B9" t="s">
        <v>3</v>
      </c>
      <c r="C9" s="266" t="s">
        <v>52</v>
      </c>
      <c r="D9" s="267" t="s">
        <v>53</v>
      </c>
    </row>
    <row r="10" spans="1:12" x14ac:dyDescent="0.25">
      <c r="A10" s="279" t="s">
        <v>4</v>
      </c>
      <c r="B10" s="280">
        <v>0.6</v>
      </c>
      <c r="C10" s="281" t="s">
        <v>56</v>
      </c>
      <c r="D10" s="276" t="s">
        <v>57</v>
      </c>
    </row>
    <row r="11" spans="1:12" ht="26.25" x14ac:dyDescent="0.25">
      <c r="A11" s="279" t="s">
        <v>5</v>
      </c>
      <c r="B11" s="280">
        <v>0.5</v>
      </c>
      <c r="C11" s="282" t="s">
        <v>60</v>
      </c>
      <c r="D11" s="277" t="s">
        <v>61</v>
      </c>
    </row>
    <row r="12" spans="1:12" ht="26.25" x14ac:dyDescent="0.25">
      <c r="A12" s="279" t="s">
        <v>7</v>
      </c>
      <c r="B12" s="280">
        <v>0.4</v>
      </c>
      <c r="C12" s="283" t="s">
        <v>64</v>
      </c>
      <c r="D12" s="278" t="s">
        <v>65</v>
      </c>
    </row>
    <row r="13" spans="1:12" s="251" customFormat="1" ht="15.75" thickBot="1" x14ac:dyDescent="0.3">
      <c r="B13" s="1"/>
      <c r="C13" s="268"/>
      <c r="D13" s="269"/>
    </row>
    <row r="14" spans="1:12" ht="15.75" thickBot="1" x14ac:dyDescent="0.3">
      <c r="B14" s="323" t="s">
        <v>15</v>
      </c>
      <c r="C14" s="324"/>
      <c r="D14" s="324"/>
      <c r="E14" s="324"/>
      <c r="F14" s="324"/>
      <c r="G14" s="324"/>
      <c r="H14" s="325"/>
      <c r="I14" s="320" t="s">
        <v>34</v>
      </c>
      <c r="J14" s="321"/>
      <c r="K14" s="321"/>
      <c r="L14" s="322"/>
    </row>
    <row r="15" spans="1:12" ht="45.75" thickBot="1" x14ac:dyDescent="0.3">
      <c r="B15" s="11" t="s">
        <v>2</v>
      </c>
      <c r="C15" s="12" t="s">
        <v>8</v>
      </c>
      <c r="D15" s="12" t="s">
        <v>9</v>
      </c>
      <c r="E15" s="12" t="s">
        <v>10</v>
      </c>
      <c r="F15" s="12" t="s">
        <v>11</v>
      </c>
      <c r="G15" s="12" t="s">
        <v>12</v>
      </c>
      <c r="H15" s="12" t="s">
        <v>13</v>
      </c>
      <c r="I15" s="19" t="s">
        <v>14</v>
      </c>
      <c r="J15" s="20" t="s">
        <v>16</v>
      </c>
      <c r="K15" s="20" t="s">
        <v>33</v>
      </c>
      <c r="L15" s="21" t="s">
        <v>17</v>
      </c>
    </row>
    <row r="16" spans="1:12" ht="15.75" thickBot="1" x14ac:dyDescent="0.3">
      <c r="A16" s="8" t="s">
        <v>100</v>
      </c>
      <c r="B16" s="13">
        <v>0.4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22">
        <f>SUM(C16:H16)</f>
        <v>0</v>
      </c>
      <c r="J16" s="23" t="e">
        <f>C16/I16</f>
        <v>#DIV/0!</v>
      </c>
      <c r="K16" s="23" t="e">
        <f>G16/I16</f>
        <v>#DIV/0!</v>
      </c>
      <c r="L16" s="24">
        <f>I16*B16</f>
        <v>0</v>
      </c>
    </row>
    <row r="17" spans="1:13" ht="15.75" thickBot="1" x14ac:dyDescent="0.3">
      <c r="A17" s="9" t="s">
        <v>93</v>
      </c>
      <c r="B17" s="15">
        <v>0.6</v>
      </c>
      <c r="C17" s="16">
        <f>SUM('Desglose costes personal'!H27:J27)</f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25">
        <f t="shared" ref="I17:I18" si="0">SUM(C17:H17)</f>
        <v>0</v>
      </c>
      <c r="J17" s="23" t="e">
        <f t="shared" ref="J17:J18" si="1">C17/I17</f>
        <v>#DIV/0!</v>
      </c>
      <c r="K17" s="23" t="e">
        <f t="shared" ref="K17:K18" si="2">G17/I17</f>
        <v>#DIV/0!</v>
      </c>
      <c r="L17" s="26">
        <f>I17*B17</f>
        <v>0</v>
      </c>
    </row>
    <row r="18" spans="1:13" ht="15.75" thickBot="1" x14ac:dyDescent="0.3">
      <c r="A18" s="10" t="s">
        <v>94</v>
      </c>
      <c r="B18" s="15">
        <v>0.4</v>
      </c>
      <c r="C18" s="16">
        <f>SUM('Desglose costes personal'!H28:J32)</f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25">
        <f t="shared" si="0"/>
        <v>0</v>
      </c>
      <c r="J18" s="23" t="e">
        <f t="shared" si="1"/>
        <v>#DIV/0!</v>
      </c>
      <c r="K18" s="23" t="e">
        <f t="shared" si="2"/>
        <v>#DIV/0!</v>
      </c>
      <c r="L18" s="26">
        <f>I18*B18</f>
        <v>0</v>
      </c>
    </row>
    <row r="19" spans="1:13" ht="15.75" thickBot="1" x14ac:dyDescent="0.3">
      <c r="B19" s="17"/>
      <c r="C19" s="18">
        <f>SUM(C16:C18)</f>
        <v>0</v>
      </c>
      <c r="D19" s="18">
        <f t="shared" ref="D19:H19" si="3">SUM(D16:D18)</f>
        <v>0</v>
      </c>
      <c r="E19" s="18">
        <f t="shared" si="3"/>
        <v>0</v>
      </c>
      <c r="F19" s="18">
        <f t="shared" si="3"/>
        <v>0</v>
      </c>
      <c r="G19" s="18"/>
      <c r="H19" s="18">
        <f t="shared" si="3"/>
        <v>0</v>
      </c>
      <c r="I19" s="27">
        <f>SUM(I16:I18)</f>
        <v>0</v>
      </c>
      <c r="J19" s="28" t="e">
        <f>C19/I19</f>
        <v>#DIV/0!</v>
      </c>
      <c r="K19" s="28" t="e">
        <f>G19/I19</f>
        <v>#DIV/0!</v>
      </c>
      <c r="L19" s="29">
        <f>IF(SUM(L16:L18)&lt;30000,SUM(L16:L18),30000)</f>
        <v>0</v>
      </c>
      <c r="M19" s="30"/>
    </row>
  </sheetData>
  <mergeCells count="3">
    <mergeCell ref="I14:L14"/>
    <mergeCell ref="B14:H14"/>
    <mergeCell ref="B6:D6"/>
  </mergeCells>
  <conditionalFormatting sqref="J19">
    <cfRule type="cellIs" dxfId="14" priority="6" operator="greaterThan">
      <formula>0.8</formula>
    </cfRule>
  </conditionalFormatting>
  <conditionalFormatting sqref="K19">
    <cfRule type="cellIs" dxfId="13" priority="3" operator="greaterThan">
      <formula>0.6</formula>
    </cfRule>
  </conditionalFormatting>
  <conditionalFormatting sqref="L19">
    <cfRule type="cellIs" dxfId="12" priority="2" operator="equal">
      <formula>30000</formula>
    </cfRule>
  </conditionalFormatting>
  <conditionalFormatting sqref="M19">
    <cfRule type="cellIs" dxfId="11" priority="1" operator="equal">
      <formula>30000</formula>
    </cfRule>
  </conditionalFormatting>
  <pageMargins left="0.70866141732283472" right="0.70866141732283472" top="0.74803149606299213" bottom="0.74803149606299213" header="0.31496062992125984" footer="0.31496062992125984"/>
  <pageSetup paperSize="8" scale="78" orientation="landscape" r:id="rId1"/>
  <headerFooter>
    <oddHeader>&amp;C&amp;G</oddHeader>
  </headerFooter>
  <drawing r:id="rId2"/>
  <legacyDrawingHF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C51C7-DF36-41DA-916B-66A3F044654E}">
  <dimension ref="A1:B1"/>
  <sheetViews>
    <sheetView workbookViewId="0">
      <selection activeCell="B4" sqref="B4"/>
    </sheetView>
  </sheetViews>
  <sheetFormatPr baseColWidth="10" defaultRowHeight="15" x14ac:dyDescent="0.25"/>
  <cols>
    <col min="2" max="2" width="43.42578125" bestFit="1" customWidth="1"/>
  </cols>
  <sheetData>
    <row r="1" spans="1:2" x14ac:dyDescent="0.25">
      <c r="A1" t="s">
        <v>18</v>
      </c>
      <c r="B1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61A7E-A0D5-4299-914A-740BC186B847}">
  <dimension ref="A1:W37"/>
  <sheetViews>
    <sheetView showGridLines="0" zoomScale="60" zoomScaleNormal="60" workbookViewId="0">
      <selection activeCell="W22" sqref="W22"/>
    </sheetView>
  </sheetViews>
  <sheetFormatPr baseColWidth="10" defaultRowHeight="15" x14ac:dyDescent="0.25"/>
  <cols>
    <col min="6" max="6" width="12.7109375" customWidth="1"/>
    <col min="7" max="8" width="17.7109375" bestFit="1" customWidth="1"/>
    <col min="15" max="15" width="12.7109375" customWidth="1"/>
  </cols>
  <sheetData>
    <row r="1" spans="1:23" ht="30" x14ac:dyDescent="0.25">
      <c r="A1" s="88" t="s">
        <v>48</v>
      </c>
      <c r="B1" s="344"/>
      <c r="C1" s="344"/>
      <c r="D1" s="344"/>
      <c r="E1" s="344"/>
      <c r="F1" s="344"/>
      <c r="G1" s="344"/>
      <c r="H1" s="344"/>
      <c r="I1" s="344"/>
      <c r="J1" s="344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</row>
    <row r="2" spans="1:23" ht="15.75" thickBot="1" x14ac:dyDescent="0.3">
      <c r="A2" s="90"/>
      <c r="B2" s="79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</row>
    <row r="3" spans="1:23" ht="26.25" thickBot="1" x14ac:dyDescent="0.3">
      <c r="A3" s="91" t="s">
        <v>49</v>
      </c>
      <c r="B3" s="345"/>
      <c r="C3" s="345"/>
      <c r="D3" s="345"/>
      <c r="E3" s="345"/>
      <c r="F3" s="345"/>
      <c r="G3" s="345"/>
      <c r="H3" s="345"/>
      <c r="I3" s="345"/>
      <c r="J3" s="346"/>
      <c r="K3" s="90"/>
      <c r="L3" s="90"/>
      <c r="M3" s="183" t="s">
        <v>50</v>
      </c>
      <c r="N3" s="184" t="s">
        <v>51</v>
      </c>
      <c r="O3" s="184" t="s">
        <v>52</v>
      </c>
      <c r="P3" s="185" t="s">
        <v>53</v>
      </c>
      <c r="Q3" s="90"/>
      <c r="R3" s="90"/>
      <c r="S3" s="90"/>
      <c r="T3" s="90"/>
      <c r="U3" s="90"/>
      <c r="V3" s="90"/>
      <c r="W3" s="90"/>
    </row>
    <row r="4" spans="1:23" ht="26.25" thickBot="1" x14ac:dyDescent="0.3">
      <c r="A4" s="92" t="s">
        <v>54</v>
      </c>
      <c r="B4" s="347"/>
      <c r="C4" s="347"/>
      <c r="D4" s="347"/>
      <c r="E4" s="347"/>
      <c r="F4" s="347"/>
      <c r="G4" s="347"/>
      <c r="H4" s="347"/>
      <c r="I4" s="347"/>
      <c r="J4" s="347"/>
      <c r="K4" s="90"/>
      <c r="L4" s="90"/>
      <c r="M4" s="93" t="s">
        <v>55</v>
      </c>
      <c r="N4" s="94">
        <v>0.6</v>
      </c>
      <c r="O4" s="95" t="s">
        <v>56</v>
      </c>
      <c r="P4" s="248" t="s">
        <v>57</v>
      </c>
      <c r="Q4" s="90"/>
      <c r="R4" s="90"/>
      <c r="S4" s="90"/>
      <c r="T4" s="90"/>
      <c r="U4" s="90"/>
      <c r="V4" s="90"/>
      <c r="W4" s="90"/>
    </row>
    <row r="5" spans="1:23" ht="39" thickBot="1" x14ac:dyDescent="0.3">
      <c r="A5" s="96" t="s">
        <v>58</v>
      </c>
      <c r="B5" s="97"/>
      <c r="C5" s="79"/>
      <c r="D5" s="79"/>
      <c r="E5" s="79"/>
      <c r="F5" s="79"/>
      <c r="G5" s="79"/>
      <c r="H5" s="79"/>
      <c r="I5" s="79"/>
      <c r="J5" s="79"/>
      <c r="K5" s="90"/>
      <c r="L5" s="90"/>
      <c r="M5" s="98" t="s">
        <v>59</v>
      </c>
      <c r="N5" s="99">
        <v>0.5</v>
      </c>
      <c r="O5" s="100" t="s">
        <v>60</v>
      </c>
      <c r="P5" s="249" t="s">
        <v>61</v>
      </c>
      <c r="Q5" s="90"/>
      <c r="R5" s="90"/>
      <c r="S5" s="90"/>
      <c r="T5" s="90"/>
      <c r="U5" s="90"/>
      <c r="V5" s="90"/>
      <c r="W5" s="90"/>
    </row>
    <row r="6" spans="1:23" ht="36.75" customHeight="1" x14ac:dyDescent="0.25">
      <c r="A6" s="101"/>
      <c r="B6" s="102" t="s">
        <v>62</v>
      </c>
      <c r="C6" s="90"/>
      <c r="D6" s="90"/>
      <c r="E6" s="348"/>
      <c r="F6" s="348"/>
      <c r="G6" s="90"/>
      <c r="H6" s="90"/>
      <c r="I6" s="90"/>
      <c r="J6" s="90"/>
      <c r="K6" s="90"/>
      <c r="L6" s="103"/>
      <c r="M6" s="104" t="s">
        <v>63</v>
      </c>
      <c r="N6" s="105">
        <v>0.4</v>
      </c>
      <c r="O6" s="106" t="s">
        <v>64</v>
      </c>
      <c r="P6" s="250" t="s">
        <v>65</v>
      </c>
      <c r="Q6" s="90"/>
      <c r="R6" s="90"/>
      <c r="S6" s="90"/>
      <c r="T6" s="90"/>
      <c r="U6" s="90"/>
      <c r="V6" s="90"/>
      <c r="W6" s="90"/>
    </row>
    <row r="7" spans="1:23" ht="15.75" thickBot="1" x14ac:dyDescent="0.3">
      <c r="A7" s="101"/>
      <c r="B7" s="90"/>
      <c r="C7" s="90"/>
      <c r="D7" s="90"/>
      <c r="E7" s="107"/>
      <c r="F7" s="107"/>
      <c r="G7" s="90"/>
      <c r="H7" s="90"/>
      <c r="I7" s="90"/>
      <c r="J7" s="90"/>
      <c r="K7" s="90"/>
      <c r="L7" s="90"/>
      <c r="M7" s="108"/>
      <c r="N7" s="108"/>
      <c r="O7" s="90"/>
      <c r="P7" s="90"/>
      <c r="Q7" s="90"/>
      <c r="R7" s="90"/>
      <c r="S7" s="90"/>
      <c r="T7" s="90"/>
      <c r="U7" s="90"/>
      <c r="V7" s="90"/>
      <c r="W7" s="90"/>
    </row>
    <row r="8" spans="1:23" ht="15.75" thickBot="1" x14ac:dyDescent="0.3">
      <c r="A8" s="101"/>
      <c r="B8" s="109" t="s">
        <v>36</v>
      </c>
      <c r="C8" s="330" t="s">
        <v>37</v>
      </c>
      <c r="D8" s="331"/>
      <c r="E8" s="331"/>
      <c r="F8" s="332"/>
      <c r="G8" s="333" t="s">
        <v>66</v>
      </c>
      <c r="H8" s="334"/>
      <c r="I8" s="334"/>
      <c r="J8" s="335"/>
      <c r="K8" s="90"/>
      <c r="L8" s="340" t="s">
        <v>34</v>
      </c>
      <c r="M8" s="341"/>
      <c r="N8" s="330" t="s">
        <v>37</v>
      </c>
      <c r="O8" s="331"/>
      <c r="P8" s="331"/>
      <c r="Q8" s="332"/>
      <c r="R8" s="333" t="s">
        <v>66</v>
      </c>
      <c r="S8" s="334"/>
      <c r="T8" s="334"/>
      <c r="U8" s="335"/>
      <c r="V8" s="90"/>
      <c r="W8" s="90"/>
    </row>
    <row r="9" spans="1:23" ht="27" thickBot="1" x14ac:dyDescent="0.3">
      <c r="A9" s="90"/>
      <c r="B9" s="291" t="s">
        <v>67</v>
      </c>
      <c r="C9" s="111" t="s">
        <v>38</v>
      </c>
      <c r="D9" s="112" t="s">
        <v>39</v>
      </c>
      <c r="E9" s="113" t="s">
        <v>40</v>
      </c>
      <c r="F9" s="114" t="s">
        <v>41</v>
      </c>
      <c r="G9" s="115" t="s">
        <v>38</v>
      </c>
      <c r="H9" s="116" t="s">
        <v>39</v>
      </c>
      <c r="I9" s="117" t="s">
        <v>40</v>
      </c>
      <c r="J9" s="118" t="s">
        <v>41</v>
      </c>
      <c r="K9" s="90"/>
      <c r="L9" s="340" t="s">
        <v>67</v>
      </c>
      <c r="M9" s="341"/>
      <c r="N9" s="119" t="s">
        <v>38</v>
      </c>
      <c r="O9" s="120" t="s">
        <v>39</v>
      </c>
      <c r="P9" s="121" t="s">
        <v>40</v>
      </c>
      <c r="Q9" s="122" t="s">
        <v>41</v>
      </c>
      <c r="R9" s="123" t="s">
        <v>38</v>
      </c>
      <c r="S9" s="124" t="s">
        <v>39</v>
      </c>
      <c r="T9" s="125" t="s">
        <v>40</v>
      </c>
      <c r="U9" s="126" t="s">
        <v>41</v>
      </c>
      <c r="V9" s="90"/>
      <c r="W9" s="90"/>
    </row>
    <row r="10" spans="1:23" x14ac:dyDescent="0.25">
      <c r="A10" s="90"/>
      <c r="B10" s="292" t="s">
        <v>8</v>
      </c>
      <c r="C10" s="128">
        <f>'Desglose costes personal'!H11+'Desglose costes personal'!H12</f>
        <v>0</v>
      </c>
      <c r="D10" s="128">
        <f>'Desglose costes personal'!I11+'Desglose costes personal'!I12</f>
        <v>0</v>
      </c>
      <c r="E10" s="128">
        <f>'Desglose costes personal'!J11+'Desglose costes personal'!J12</f>
        <v>0</v>
      </c>
      <c r="F10" s="131">
        <f t="shared" ref="F10:F16" si="0">SUM(C10:E10)</f>
        <v>0</v>
      </c>
      <c r="G10" s="132">
        <v>0</v>
      </c>
      <c r="H10" s="132">
        <f>'Desglose costes personal'!I25+'Desglose costes personal'!I26</f>
        <v>0</v>
      </c>
      <c r="I10" s="132">
        <f>'Desglose costes personal'!J25+'Desglose costes personal'!J26</f>
        <v>0</v>
      </c>
      <c r="J10" s="133">
        <f>SUM(G10:I10)</f>
        <v>0</v>
      </c>
      <c r="K10" s="90"/>
      <c r="L10" s="342" t="s">
        <v>8</v>
      </c>
      <c r="M10" s="343"/>
      <c r="N10" s="128">
        <f>C10+C20+C31</f>
        <v>0</v>
      </c>
      <c r="O10" s="129">
        <f>D10+D20+D31</f>
        <v>0</v>
      </c>
      <c r="P10" s="130">
        <f>E10+E20+E31</f>
        <v>0</v>
      </c>
      <c r="Q10" s="131">
        <f>SUM(N10:P10)</f>
        <v>0</v>
      </c>
      <c r="R10" s="132">
        <f>G10+G20+G31</f>
        <v>0</v>
      </c>
      <c r="S10" s="134">
        <f>H10+H20+H31</f>
        <v>0</v>
      </c>
      <c r="T10" s="135">
        <f>I10+I20+I31</f>
        <v>0</v>
      </c>
      <c r="U10" s="133">
        <f>SUM(R10:T10)</f>
        <v>0</v>
      </c>
      <c r="V10" s="90"/>
      <c r="W10" s="90"/>
    </row>
    <row r="11" spans="1:23" x14ac:dyDescent="0.25">
      <c r="A11" s="90"/>
      <c r="B11" s="292" t="s">
        <v>9</v>
      </c>
      <c r="C11" s="128"/>
      <c r="D11" s="129"/>
      <c r="E11" s="130"/>
      <c r="F11" s="131">
        <f t="shared" si="0"/>
        <v>0</v>
      </c>
      <c r="G11" s="132">
        <v>0</v>
      </c>
      <c r="H11" s="132">
        <v>0</v>
      </c>
      <c r="I11" s="132">
        <v>0</v>
      </c>
      <c r="J11" s="133">
        <f t="shared" ref="J11:J15" si="1">SUM(G11:I11)</f>
        <v>0</v>
      </c>
      <c r="K11" s="90"/>
      <c r="L11" s="336" t="s">
        <v>9</v>
      </c>
      <c r="M11" s="337"/>
      <c r="N11" s="128">
        <f>C11+C21+C32</f>
        <v>0</v>
      </c>
      <c r="O11" s="129">
        <f t="shared" ref="O11:P15" si="2">D11+D21+D32</f>
        <v>0</v>
      </c>
      <c r="P11" s="130">
        <f t="shared" si="2"/>
        <v>0</v>
      </c>
      <c r="Q11" s="131">
        <f>N11+O11+P11</f>
        <v>0</v>
      </c>
      <c r="R11" s="132">
        <f>G11+G21+G32</f>
        <v>0</v>
      </c>
      <c r="S11" s="134">
        <f t="shared" ref="S11:S15" si="3">H11+H21+H32</f>
        <v>0</v>
      </c>
      <c r="T11" s="135">
        <f t="shared" ref="T11:T15" si="4">I11+I21+I32</f>
        <v>0</v>
      </c>
      <c r="U11" s="133">
        <f t="shared" ref="U11:U15" si="5">SUM(R11:T11)</f>
        <v>0</v>
      </c>
      <c r="V11" s="90"/>
      <c r="W11" s="90"/>
    </row>
    <row r="12" spans="1:23" ht="26.25" x14ac:dyDescent="0.25">
      <c r="A12" s="90"/>
      <c r="B12" s="292" t="s">
        <v>10</v>
      </c>
      <c r="C12" s="128"/>
      <c r="D12" s="129"/>
      <c r="E12" s="130"/>
      <c r="F12" s="131">
        <f t="shared" si="0"/>
        <v>0</v>
      </c>
      <c r="G12" s="132">
        <v>0</v>
      </c>
      <c r="H12" s="132">
        <v>0</v>
      </c>
      <c r="I12" s="132">
        <v>0</v>
      </c>
      <c r="J12" s="133">
        <f t="shared" si="1"/>
        <v>0</v>
      </c>
      <c r="K12" s="90"/>
      <c r="L12" s="336" t="s">
        <v>10</v>
      </c>
      <c r="M12" s="337"/>
      <c r="N12" s="128">
        <f>C12+C22+C33</f>
        <v>0</v>
      </c>
      <c r="O12" s="129">
        <f t="shared" si="2"/>
        <v>0</v>
      </c>
      <c r="P12" s="130">
        <f t="shared" si="2"/>
        <v>0</v>
      </c>
      <c r="Q12" s="131">
        <f>N12+O12+P12</f>
        <v>0</v>
      </c>
      <c r="R12" s="132">
        <f t="shared" ref="R12:R15" si="6">G12+G22+G33</f>
        <v>0</v>
      </c>
      <c r="S12" s="134">
        <f t="shared" si="3"/>
        <v>0</v>
      </c>
      <c r="T12" s="135">
        <f t="shared" si="4"/>
        <v>0</v>
      </c>
      <c r="U12" s="133">
        <f t="shared" si="5"/>
        <v>0</v>
      </c>
      <c r="V12" s="90"/>
      <c r="W12" s="90"/>
    </row>
    <row r="13" spans="1:23" ht="39" x14ac:dyDescent="0.25">
      <c r="A13" s="90"/>
      <c r="B13" s="292" t="s">
        <v>11</v>
      </c>
      <c r="C13" s="128"/>
      <c r="D13" s="129"/>
      <c r="E13" s="130"/>
      <c r="F13" s="131">
        <f t="shared" si="0"/>
        <v>0</v>
      </c>
      <c r="G13" s="132">
        <v>0</v>
      </c>
      <c r="H13" s="132">
        <v>0</v>
      </c>
      <c r="I13" s="132">
        <v>0</v>
      </c>
      <c r="J13" s="133">
        <f t="shared" si="1"/>
        <v>0</v>
      </c>
      <c r="K13" s="90"/>
      <c r="L13" s="336" t="s">
        <v>11</v>
      </c>
      <c r="M13" s="337"/>
      <c r="N13" s="128">
        <f t="shared" ref="N13:N15" si="7">C13+C23+C34</f>
        <v>0</v>
      </c>
      <c r="O13" s="129">
        <f t="shared" si="2"/>
        <v>0</v>
      </c>
      <c r="P13" s="130">
        <f t="shared" si="2"/>
        <v>0</v>
      </c>
      <c r="Q13" s="131">
        <f>N13+O13+P13</f>
        <v>0</v>
      </c>
      <c r="R13" s="132">
        <f>G13+G23+G34</f>
        <v>0</v>
      </c>
      <c r="S13" s="134">
        <f t="shared" si="3"/>
        <v>0</v>
      </c>
      <c r="T13" s="135">
        <f t="shared" si="4"/>
        <v>0</v>
      </c>
      <c r="U13" s="133">
        <f t="shared" si="5"/>
        <v>0</v>
      </c>
      <c r="V13" s="90"/>
      <c r="W13" s="90"/>
    </row>
    <row r="14" spans="1:23" ht="26.25" x14ac:dyDescent="0.25">
      <c r="A14" s="103"/>
      <c r="B14" s="292" t="s">
        <v>68</v>
      </c>
      <c r="C14" s="128"/>
      <c r="D14" s="129"/>
      <c r="E14" s="130"/>
      <c r="F14" s="131">
        <f t="shared" si="0"/>
        <v>0</v>
      </c>
      <c r="G14" s="132">
        <v>0</v>
      </c>
      <c r="H14" s="132">
        <v>0</v>
      </c>
      <c r="I14" s="132">
        <v>0</v>
      </c>
      <c r="J14" s="133">
        <f t="shared" si="1"/>
        <v>0</v>
      </c>
      <c r="K14" s="90"/>
      <c r="L14" s="336" t="s">
        <v>68</v>
      </c>
      <c r="M14" s="337"/>
      <c r="N14" s="128">
        <f>C14+C24+C35</f>
        <v>0</v>
      </c>
      <c r="O14" s="128">
        <f t="shared" si="2"/>
        <v>0</v>
      </c>
      <c r="P14" s="128">
        <f t="shared" si="2"/>
        <v>0</v>
      </c>
      <c r="Q14" s="131">
        <f>N14+O14+P14</f>
        <v>0</v>
      </c>
      <c r="R14" s="132">
        <f t="shared" si="6"/>
        <v>0</v>
      </c>
      <c r="S14" s="134">
        <f t="shared" si="3"/>
        <v>0</v>
      </c>
      <c r="T14" s="135">
        <f t="shared" si="4"/>
        <v>0</v>
      </c>
      <c r="U14" s="133">
        <f t="shared" si="5"/>
        <v>0</v>
      </c>
      <c r="V14" s="90"/>
      <c r="W14" s="90"/>
    </row>
    <row r="15" spans="1:23" ht="26.25" x14ac:dyDescent="0.25">
      <c r="A15" s="90"/>
      <c r="B15" s="292" t="s">
        <v>13</v>
      </c>
      <c r="C15" s="128"/>
      <c r="D15" s="129"/>
      <c r="E15" s="130"/>
      <c r="F15" s="131">
        <f t="shared" si="0"/>
        <v>0</v>
      </c>
      <c r="G15" s="132">
        <v>0</v>
      </c>
      <c r="H15" s="132">
        <v>0</v>
      </c>
      <c r="I15" s="132">
        <v>0</v>
      </c>
      <c r="J15" s="133">
        <f t="shared" si="1"/>
        <v>0</v>
      </c>
      <c r="K15" s="90"/>
      <c r="L15" s="336" t="s">
        <v>13</v>
      </c>
      <c r="M15" s="337"/>
      <c r="N15" s="128">
        <f t="shared" si="7"/>
        <v>0</v>
      </c>
      <c r="O15" s="128">
        <f t="shared" si="2"/>
        <v>0</v>
      </c>
      <c r="P15" s="128">
        <f t="shared" si="2"/>
        <v>0</v>
      </c>
      <c r="Q15" s="131">
        <f>SUM(N15:P15)</f>
        <v>0</v>
      </c>
      <c r="R15" s="132">
        <f t="shared" si="6"/>
        <v>0</v>
      </c>
      <c r="S15" s="134">
        <f t="shared" si="3"/>
        <v>0</v>
      </c>
      <c r="T15" s="135">
        <f t="shared" si="4"/>
        <v>0</v>
      </c>
      <c r="U15" s="133">
        <f t="shared" si="5"/>
        <v>0</v>
      </c>
      <c r="V15" s="90"/>
      <c r="W15" s="90"/>
    </row>
    <row r="16" spans="1:23" ht="15.75" thickBot="1" x14ac:dyDescent="0.3">
      <c r="A16" s="90"/>
      <c r="B16" s="136" t="s">
        <v>41</v>
      </c>
      <c r="C16" s="137">
        <f>SUM(C10:C15)</f>
        <v>0</v>
      </c>
      <c r="D16" s="137">
        <f t="shared" ref="D16:E16" si="8">SUM(D10:D15)</f>
        <v>0</v>
      </c>
      <c r="E16" s="137">
        <f t="shared" si="8"/>
        <v>0</v>
      </c>
      <c r="F16" s="139">
        <f t="shared" si="0"/>
        <v>0</v>
      </c>
      <c r="G16" s="140">
        <f>SUM(G10:G15)</f>
        <v>0</v>
      </c>
      <c r="H16" s="140">
        <f t="shared" ref="H16:I16" si="9">SUM(H10:H15)</f>
        <v>0</v>
      </c>
      <c r="I16" s="140">
        <f t="shared" si="9"/>
        <v>0</v>
      </c>
      <c r="J16" s="140">
        <f>SUM(G16:I16)</f>
        <v>0</v>
      </c>
      <c r="K16" s="90"/>
      <c r="L16" s="338" t="s">
        <v>41</v>
      </c>
      <c r="M16" s="339"/>
      <c r="N16" s="137">
        <f>SUM(N10:N15)</f>
        <v>0</v>
      </c>
      <c r="O16" s="138">
        <f>SUM(O10:O15)</f>
        <v>0</v>
      </c>
      <c r="P16" s="138">
        <f>SUM(P10:P15)</f>
        <v>0</v>
      </c>
      <c r="Q16" s="139">
        <f>SUM(N16:P16)</f>
        <v>0</v>
      </c>
      <c r="R16" s="141">
        <f>SUM(R10:R15)</f>
        <v>0</v>
      </c>
      <c r="S16" s="142">
        <f>SUM(S10:S15)</f>
        <v>0</v>
      </c>
      <c r="T16" s="142">
        <f>SUM(T10:T15)</f>
        <v>0</v>
      </c>
      <c r="U16" s="143">
        <f>SUM(R16:T16)</f>
        <v>0</v>
      </c>
      <c r="V16" s="90"/>
      <c r="W16" s="90"/>
    </row>
    <row r="17" spans="1:23" ht="15.75" thickBot="1" x14ac:dyDescent="0.3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</row>
    <row r="18" spans="1:23" ht="15.75" thickBot="1" x14ac:dyDescent="0.3">
      <c r="A18" s="90"/>
      <c r="B18" s="144" t="s">
        <v>0</v>
      </c>
      <c r="C18" s="330" t="s">
        <v>37</v>
      </c>
      <c r="D18" s="331"/>
      <c r="E18" s="331"/>
      <c r="F18" s="332"/>
      <c r="G18" s="333" t="s">
        <v>66</v>
      </c>
      <c r="H18" s="334"/>
      <c r="I18" s="334"/>
      <c r="J18" s="335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</row>
    <row r="19" spans="1:23" ht="27" thickBot="1" x14ac:dyDescent="0.3">
      <c r="A19" s="145"/>
      <c r="B19" s="291" t="s">
        <v>67</v>
      </c>
      <c r="C19" s="146" t="s">
        <v>38</v>
      </c>
      <c r="D19" s="112" t="s">
        <v>39</v>
      </c>
      <c r="E19" s="113" t="s">
        <v>40</v>
      </c>
      <c r="F19" s="114" t="s">
        <v>41</v>
      </c>
      <c r="G19" s="147" t="s">
        <v>38</v>
      </c>
      <c r="H19" s="116" t="s">
        <v>39</v>
      </c>
      <c r="I19" s="117" t="s">
        <v>40</v>
      </c>
      <c r="J19" s="118" t="s">
        <v>41</v>
      </c>
      <c r="K19" s="145"/>
      <c r="L19" s="327" t="s">
        <v>69</v>
      </c>
      <c r="M19" s="328"/>
      <c r="N19" s="328"/>
      <c r="O19" s="328"/>
      <c r="P19" s="328"/>
      <c r="Q19" s="328"/>
      <c r="R19" s="328"/>
      <c r="S19" s="328"/>
      <c r="T19" s="328"/>
      <c r="U19" s="328"/>
      <c r="V19" s="328"/>
      <c r="W19" s="329"/>
    </row>
    <row r="20" spans="1:23" ht="38.25" x14ac:dyDescent="0.25">
      <c r="A20" s="90"/>
      <c r="B20" s="292" t="s">
        <v>8</v>
      </c>
      <c r="C20" s="148"/>
      <c r="D20" s="149"/>
      <c r="E20" s="130"/>
      <c r="F20" s="131">
        <f>SUM(C20:E20)</f>
        <v>0</v>
      </c>
      <c r="G20" s="132">
        <v>0</v>
      </c>
      <c r="H20" s="132">
        <f>'Desglose costes personal'!I27</f>
        <v>0</v>
      </c>
      <c r="I20" s="132">
        <f>'Desglose costes personal'!J27</f>
        <v>0</v>
      </c>
      <c r="J20" s="133">
        <f t="shared" ref="J20:J26" si="10">SUM(G20:I20)</f>
        <v>0</v>
      </c>
      <c r="K20" s="90"/>
      <c r="L20" s="150"/>
      <c r="M20" s="151" t="s">
        <v>70</v>
      </c>
      <c r="N20" s="151" t="s">
        <v>101</v>
      </c>
      <c r="O20" s="151" t="s">
        <v>8</v>
      </c>
      <c r="P20" s="151" t="s">
        <v>9</v>
      </c>
      <c r="Q20" s="151" t="s">
        <v>71</v>
      </c>
      <c r="R20" s="151" t="s">
        <v>11</v>
      </c>
      <c r="S20" s="151" t="s">
        <v>68</v>
      </c>
      <c r="T20" s="151" t="s">
        <v>13</v>
      </c>
      <c r="U20" s="151" t="s">
        <v>72</v>
      </c>
      <c r="V20" s="151" t="s">
        <v>73</v>
      </c>
      <c r="W20" s="152" t="s">
        <v>17</v>
      </c>
    </row>
    <row r="21" spans="1:23" ht="39" x14ac:dyDescent="0.25">
      <c r="A21" s="90"/>
      <c r="B21" s="292" t="s">
        <v>9</v>
      </c>
      <c r="C21" s="148"/>
      <c r="D21" s="149"/>
      <c r="E21" s="128"/>
      <c r="F21" s="131">
        <f t="shared" ref="F21:F25" si="11">SUM(C21:E21)</f>
        <v>0</v>
      </c>
      <c r="G21" s="132">
        <v>0</v>
      </c>
      <c r="H21" s="132">
        <v>0</v>
      </c>
      <c r="I21" s="132">
        <v>0</v>
      </c>
      <c r="J21" s="133">
        <f t="shared" si="10"/>
        <v>0</v>
      </c>
      <c r="K21" s="90"/>
      <c r="L21" s="284" t="s">
        <v>49</v>
      </c>
      <c r="M21" s="153" t="s">
        <v>102</v>
      </c>
      <c r="N21" s="154"/>
      <c r="O21" s="155">
        <f>F10</f>
        <v>0</v>
      </c>
      <c r="P21" s="155">
        <f>F11</f>
        <v>0</v>
      </c>
      <c r="Q21" s="155">
        <f>F12</f>
        <v>0</v>
      </c>
      <c r="R21" s="155">
        <f>F13</f>
        <v>0</v>
      </c>
      <c r="S21" s="155">
        <f>F14</f>
        <v>0</v>
      </c>
      <c r="T21" s="155">
        <f>F15</f>
        <v>0</v>
      </c>
      <c r="U21" s="156" t="e">
        <f>O21/V21</f>
        <v>#DIV/0!</v>
      </c>
      <c r="V21" s="287">
        <f>SUM(O21:T21)</f>
        <v>0</v>
      </c>
      <c r="W21" s="288">
        <f>V21*N21</f>
        <v>0</v>
      </c>
    </row>
    <row r="22" spans="1:23" ht="25.5" x14ac:dyDescent="0.25">
      <c r="A22" s="90"/>
      <c r="B22" s="292" t="s">
        <v>10</v>
      </c>
      <c r="C22" s="148"/>
      <c r="D22" s="149"/>
      <c r="E22" s="128"/>
      <c r="F22" s="131">
        <f t="shared" si="11"/>
        <v>0</v>
      </c>
      <c r="G22" s="132">
        <v>0</v>
      </c>
      <c r="H22" s="132">
        <v>0</v>
      </c>
      <c r="I22" s="132">
        <v>0</v>
      </c>
      <c r="J22" s="133">
        <f t="shared" si="10"/>
        <v>0</v>
      </c>
      <c r="K22" s="90"/>
      <c r="L22" s="284" t="s">
        <v>0</v>
      </c>
      <c r="M22" s="153"/>
      <c r="N22" s="154"/>
      <c r="O22" s="155">
        <f>F20</f>
        <v>0</v>
      </c>
      <c r="P22" s="155">
        <f>F21</f>
        <v>0</v>
      </c>
      <c r="Q22" s="155">
        <f>F22</f>
        <v>0</v>
      </c>
      <c r="R22" s="155">
        <f>F23</f>
        <v>0</v>
      </c>
      <c r="S22" s="155">
        <f>F24</f>
        <v>0</v>
      </c>
      <c r="T22" s="155">
        <f>F25</f>
        <v>0</v>
      </c>
      <c r="U22" s="156" t="e">
        <f>O22/V22</f>
        <v>#DIV/0!</v>
      </c>
      <c r="V22" s="287">
        <f>SUM(O22:T22)</f>
        <v>0</v>
      </c>
      <c r="W22" s="288">
        <f t="shared" ref="W22:W23" si="12">V22*N22</f>
        <v>0</v>
      </c>
    </row>
    <row r="23" spans="1:23" ht="39" thickBot="1" x14ac:dyDescent="0.3">
      <c r="A23" s="90"/>
      <c r="B23" s="292" t="s">
        <v>11</v>
      </c>
      <c r="C23" s="148"/>
      <c r="D23" s="149"/>
      <c r="E23" s="128"/>
      <c r="F23" s="131">
        <f t="shared" si="11"/>
        <v>0</v>
      </c>
      <c r="G23" s="132">
        <v>0</v>
      </c>
      <c r="H23" s="132">
        <v>0</v>
      </c>
      <c r="I23" s="132">
        <v>0</v>
      </c>
      <c r="J23" s="133">
        <f t="shared" si="10"/>
        <v>0</v>
      </c>
      <c r="K23" s="90"/>
      <c r="L23" s="285" t="s">
        <v>74</v>
      </c>
      <c r="M23" s="157"/>
      <c r="N23" s="158"/>
      <c r="O23" s="286">
        <f>F31</f>
        <v>0</v>
      </c>
      <c r="P23" s="286">
        <f>F32</f>
        <v>0</v>
      </c>
      <c r="Q23" s="286">
        <f>F33</f>
        <v>0</v>
      </c>
      <c r="R23" s="286">
        <f>F34</f>
        <v>0</v>
      </c>
      <c r="S23" s="286">
        <f>F35</f>
        <v>0</v>
      </c>
      <c r="T23" s="286">
        <f>F36</f>
        <v>0</v>
      </c>
      <c r="U23" s="156" t="e">
        <f>O23/V23</f>
        <v>#DIV/0!</v>
      </c>
      <c r="V23" s="286">
        <f>SUM(O23:T23)</f>
        <v>0</v>
      </c>
      <c r="W23" s="288">
        <f t="shared" si="12"/>
        <v>0</v>
      </c>
    </row>
    <row r="24" spans="1:23" ht="26.25" thickBot="1" x14ac:dyDescent="0.3">
      <c r="A24" s="90"/>
      <c r="B24" s="292" t="s">
        <v>68</v>
      </c>
      <c r="C24" s="128"/>
      <c r="D24" s="129"/>
      <c r="E24" s="130"/>
      <c r="F24" s="131">
        <f t="shared" si="11"/>
        <v>0</v>
      </c>
      <c r="G24" s="132">
        <v>0</v>
      </c>
      <c r="H24" s="132">
        <v>0</v>
      </c>
      <c r="I24" s="132">
        <v>0</v>
      </c>
      <c r="J24" s="133">
        <f t="shared" si="10"/>
        <v>0</v>
      </c>
      <c r="K24" s="90"/>
      <c r="L24" s="159"/>
      <c r="M24" s="159"/>
      <c r="N24" s="159"/>
      <c r="O24" s="160">
        <f>SUM(O21:O23)</f>
        <v>0</v>
      </c>
      <c r="P24" s="160">
        <f t="shared" ref="P24:T24" si="13">SUM(P21:P23)</f>
        <v>0</v>
      </c>
      <c r="Q24" s="160">
        <f t="shared" si="13"/>
        <v>0</v>
      </c>
      <c r="R24" s="160">
        <f t="shared" si="13"/>
        <v>0</v>
      </c>
      <c r="S24" s="160">
        <f t="shared" si="13"/>
        <v>0</v>
      </c>
      <c r="T24" s="160">
        <f t="shared" si="13"/>
        <v>0</v>
      </c>
      <c r="U24" s="161" t="e">
        <f>O24/V24</f>
        <v>#DIV/0!</v>
      </c>
      <c r="V24" s="289">
        <f>SUM(V21:V23)</f>
        <v>0</v>
      </c>
      <c r="W24" s="290">
        <f>SUM(W21:W23)</f>
        <v>0</v>
      </c>
    </row>
    <row r="25" spans="1:23" ht="26.25" thickBot="1" x14ac:dyDescent="0.3">
      <c r="A25" s="90"/>
      <c r="B25" s="292" t="s">
        <v>13</v>
      </c>
      <c r="C25" s="128"/>
      <c r="D25" s="129"/>
      <c r="E25" s="130"/>
      <c r="F25" s="131">
        <f t="shared" si="11"/>
        <v>0</v>
      </c>
      <c r="G25" s="132">
        <v>0</v>
      </c>
      <c r="H25" s="132">
        <v>0</v>
      </c>
      <c r="I25" s="132">
        <v>0</v>
      </c>
      <c r="J25" s="133">
        <f t="shared" si="10"/>
        <v>0</v>
      </c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</row>
    <row r="26" spans="1:23" ht="15.75" thickBot="1" x14ac:dyDescent="0.3">
      <c r="A26" s="90"/>
      <c r="B26" s="136" t="s">
        <v>41</v>
      </c>
      <c r="C26" s="162">
        <f ca="1">SUM(C20:C26)</f>
        <v>0</v>
      </c>
      <c r="D26" s="138">
        <f ca="1">SUM(D20:D26)</f>
        <v>0</v>
      </c>
      <c r="E26" s="138">
        <f ca="1">SUM(E20:E26)</f>
        <v>0</v>
      </c>
      <c r="F26" s="139">
        <f ca="1">SUM(C26:E26)</f>
        <v>0</v>
      </c>
      <c r="G26" s="163">
        <f ca="1">SUM(G20:G26)</f>
        <v>0</v>
      </c>
      <c r="H26" s="163">
        <f t="shared" ref="H26:I26" ca="1" si="14">SUM(H20:H26)</f>
        <v>0</v>
      </c>
      <c r="I26" s="163">
        <f t="shared" ca="1" si="14"/>
        <v>0</v>
      </c>
      <c r="J26" s="164">
        <f t="shared" ca="1" si="10"/>
        <v>0</v>
      </c>
      <c r="K26" s="90"/>
      <c r="L26" s="327" t="s">
        <v>75</v>
      </c>
      <c r="M26" s="328"/>
      <c r="N26" s="328"/>
      <c r="O26" s="328"/>
      <c r="P26" s="328"/>
      <c r="Q26" s="328"/>
      <c r="R26" s="328"/>
      <c r="S26" s="328"/>
      <c r="T26" s="328"/>
      <c r="U26" s="328"/>
      <c r="V26" s="328"/>
      <c r="W26" s="329"/>
    </row>
    <row r="27" spans="1:23" ht="38.25" x14ac:dyDescent="0.25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165"/>
      <c r="M27" s="166" t="s">
        <v>70</v>
      </c>
      <c r="N27" s="166" t="s">
        <v>101</v>
      </c>
      <c r="O27" s="166" t="s">
        <v>8</v>
      </c>
      <c r="P27" s="166" t="s">
        <v>9</v>
      </c>
      <c r="Q27" s="166" t="s">
        <v>71</v>
      </c>
      <c r="R27" s="166" t="s">
        <v>11</v>
      </c>
      <c r="S27" s="166" t="s">
        <v>68</v>
      </c>
      <c r="T27" s="166" t="s">
        <v>13</v>
      </c>
      <c r="U27" s="166" t="s">
        <v>72</v>
      </c>
      <c r="V27" s="166" t="s">
        <v>73</v>
      </c>
      <c r="W27" s="167" t="s">
        <v>17</v>
      </c>
    </row>
    <row r="28" spans="1:23" ht="39.75" thickBot="1" x14ac:dyDescent="0.3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168" t="s">
        <v>49</v>
      </c>
      <c r="M28" s="169" t="s">
        <v>102</v>
      </c>
      <c r="N28" s="170"/>
      <c r="O28" s="171">
        <f>J10</f>
        <v>0</v>
      </c>
      <c r="P28" s="171">
        <f>J11</f>
        <v>0</v>
      </c>
      <c r="Q28" s="171">
        <f>J12</f>
        <v>0</v>
      </c>
      <c r="R28" s="171">
        <f>J13</f>
        <v>0</v>
      </c>
      <c r="S28" s="171">
        <f>J14</f>
        <v>0</v>
      </c>
      <c r="T28" s="171">
        <f>J15</f>
        <v>0</v>
      </c>
      <c r="U28" s="172" t="e">
        <f>O28/V28</f>
        <v>#DIV/0!</v>
      </c>
      <c r="V28" s="171">
        <f>SUM(O28:T28)</f>
        <v>0</v>
      </c>
      <c r="W28" s="173">
        <f>V28*N28</f>
        <v>0</v>
      </c>
    </row>
    <row r="29" spans="1:23" ht="15.75" thickBot="1" x14ac:dyDescent="0.3">
      <c r="A29" s="90"/>
      <c r="B29" s="109" t="s">
        <v>1</v>
      </c>
      <c r="C29" s="330" t="s">
        <v>37</v>
      </c>
      <c r="D29" s="331"/>
      <c r="E29" s="331"/>
      <c r="F29" s="332"/>
      <c r="G29" s="333" t="s">
        <v>66</v>
      </c>
      <c r="H29" s="334"/>
      <c r="I29" s="334"/>
      <c r="J29" s="335"/>
      <c r="K29" s="90"/>
      <c r="L29" s="168" t="s">
        <v>0</v>
      </c>
      <c r="M29" s="169"/>
      <c r="N29" s="170"/>
      <c r="O29" s="171">
        <f>J20</f>
        <v>0</v>
      </c>
      <c r="P29" s="171">
        <f>J21</f>
        <v>0</v>
      </c>
      <c r="Q29" s="171">
        <f>J22</f>
        <v>0</v>
      </c>
      <c r="R29" s="171">
        <f>J23</f>
        <v>0</v>
      </c>
      <c r="S29" s="171">
        <f>J24</f>
        <v>0</v>
      </c>
      <c r="T29" s="171">
        <f>J25</f>
        <v>0</v>
      </c>
      <c r="U29" s="172" t="e">
        <f>O29/V29</f>
        <v>#DIV/0!</v>
      </c>
      <c r="V29" s="171">
        <f>SUM(O29:T29)</f>
        <v>0</v>
      </c>
      <c r="W29" s="173">
        <f t="shared" ref="W29:W30" si="15">V29*N29</f>
        <v>0</v>
      </c>
    </row>
    <row r="30" spans="1:23" ht="27" thickBot="1" x14ac:dyDescent="0.3">
      <c r="A30" s="90"/>
      <c r="B30" s="110" t="s">
        <v>67</v>
      </c>
      <c r="C30" s="119" t="s">
        <v>38</v>
      </c>
      <c r="D30" s="120" t="s">
        <v>39</v>
      </c>
      <c r="E30" s="121" t="s">
        <v>40</v>
      </c>
      <c r="F30" s="122" t="s">
        <v>41</v>
      </c>
      <c r="G30" s="123" t="s">
        <v>38</v>
      </c>
      <c r="H30" s="124" t="s">
        <v>39</v>
      </c>
      <c r="I30" s="125" t="s">
        <v>40</v>
      </c>
      <c r="J30" s="126" t="s">
        <v>41</v>
      </c>
      <c r="K30" s="90"/>
      <c r="L30" s="174" t="s">
        <v>74</v>
      </c>
      <c r="M30" s="175"/>
      <c r="N30" s="176"/>
      <c r="O30" s="177">
        <f>J31</f>
        <v>0</v>
      </c>
      <c r="P30" s="177">
        <f>J32</f>
        <v>0</v>
      </c>
      <c r="Q30" s="177">
        <f>J33</f>
        <v>0</v>
      </c>
      <c r="R30" s="177">
        <f>J34</f>
        <v>0</v>
      </c>
      <c r="S30" s="177">
        <f>J35</f>
        <v>0</v>
      </c>
      <c r="T30" s="177">
        <f>J36</f>
        <v>0</v>
      </c>
      <c r="U30" s="172" t="e">
        <f>O30/V30</f>
        <v>#DIV/0!</v>
      </c>
      <c r="V30" s="177">
        <f>SUM(O30:T30)</f>
        <v>0</v>
      </c>
      <c r="W30" s="173">
        <f t="shared" si="15"/>
        <v>0</v>
      </c>
    </row>
    <row r="31" spans="1:23" ht="15.75" thickBot="1" x14ac:dyDescent="0.3">
      <c r="A31" s="145"/>
      <c r="B31" s="127" t="s">
        <v>8</v>
      </c>
      <c r="C31" s="128"/>
      <c r="D31" s="129"/>
      <c r="E31" s="130"/>
      <c r="F31" s="131">
        <f>SUM(C31:E31)</f>
        <v>0</v>
      </c>
      <c r="G31" s="132">
        <v>0</v>
      </c>
      <c r="H31" s="132">
        <f>'[1]Desglose personal'!K45+'[1]Desglose personal'!K46+'[1]Desglose personal'!K47+'[1]Desglose personal'!K48+'[1]Desglose personal'!K49</f>
        <v>0</v>
      </c>
      <c r="I31" s="132">
        <f>'[1]Desglose personal'!L45+'[1]Desglose personal'!L46+'[1]Desglose personal'!L47+'[1]Desglose personal'!L48+'[1]Desglose personal'!L49</f>
        <v>0</v>
      </c>
      <c r="J31" s="133">
        <f>SUM(G31:I31)</f>
        <v>0</v>
      </c>
      <c r="K31" s="145"/>
      <c r="L31" s="178"/>
      <c r="M31" s="178"/>
      <c r="N31" s="178"/>
      <c r="O31" s="179">
        <f>SUM(O28:O30)</f>
        <v>0</v>
      </c>
      <c r="P31" s="180">
        <f t="shared" ref="P31:T31" si="16">SUM(P28:P30)</f>
        <v>0</v>
      </c>
      <c r="Q31" s="180">
        <f t="shared" si="16"/>
        <v>0</v>
      </c>
      <c r="R31" s="180">
        <f t="shared" si="16"/>
        <v>0</v>
      </c>
      <c r="S31" s="180">
        <f t="shared" si="16"/>
        <v>0</v>
      </c>
      <c r="T31" s="180">
        <f t="shared" si="16"/>
        <v>0</v>
      </c>
      <c r="U31" s="181" t="e">
        <f>O31/V31</f>
        <v>#DIV/0!</v>
      </c>
      <c r="V31" s="180">
        <f>SUM(V28:V30)</f>
        <v>0</v>
      </c>
      <c r="W31" s="182">
        <f>SUM(W28:W30)</f>
        <v>0</v>
      </c>
    </row>
    <row r="32" spans="1:23" x14ac:dyDescent="0.25">
      <c r="A32" s="90"/>
      <c r="B32" s="127" t="s">
        <v>9</v>
      </c>
      <c r="C32" s="128"/>
      <c r="D32" s="129"/>
      <c r="E32" s="130"/>
      <c r="F32" s="131">
        <f t="shared" ref="F32:F36" si="17">SUM(C32:E32)</f>
        <v>0</v>
      </c>
      <c r="G32" s="132">
        <f>'Desglose costes personal'!H29+'Desglose costes personal'!H30+'Desglose costes personal'!H31+'Desglose costes personal'!H32+'Desglose costes personal'!H33</f>
        <v>0</v>
      </c>
      <c r="H32" s="132">
        <f>'[1]Desglose personal'!K46+'[1]Desglose personal'!K47+'[1]Desglose personal'!K48+'[1]Desglose personal'!K49+'[1]Desglose personal'!K50</f>
        <v>0</v>
      </c>
      <c r="I32" s="132">
        <f>'[1]Desglose personal'!L46+'[1]Desglose personal'!L47+'[1]Desglose personal'!L48+'[1]Desglose personal'!L49+'[1]Desglose personal'!L50</f>
        <v>0</v>
      </c>
      <c r="J32" s="133">
        <f t="shared" ref="J32:J36" si="18">SUM(G32:I32)</f>
        <v>0</v>
      </c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</row>
    <row r="33" spans="1:23" ht="26.25" x14ac:dyDescent="0.25">
      <c r="A33" s="90"/>
      <c r="B33" s="127" t="s">
        <v>10</v>
      </c>
      <c r="C33" s="128"/>
      <c r="D33" s="129"/>
      <c r="E33" s="130"/>
      <c r="F33" s="131">
        <f t="shared" si="17"/>
        <v>0</v>
      </c>
      <c r="G33" s="132">
        <f>'Desglose costes personal'!H30+'Desglose costes personal'!H31+'Desglose costes personal'!H32+'Desglose costes personal'!H33+'Desglose costes personal'!H34</f>
        <v>0</v>
      </c>
      <c r="H33" s="132">
        <f>'[1]Desglose personal'!K47+'[1]Desglose personal'!K48+'[1]Desglose personal'!K49+'[1]Desglose personal'!K50+'[1]Desglose personal'!K51</f>
        <v>0</v>
      </c>
      <c r="I33" s="132">
        <f>'[1]Desglose personal'!L47+'[1]Desglose personal'!L48+'[1]Desglose personal'!L49+'[1]Desglose personal'!L50+'[1]Desglose personal'!L51</f>
        <v>0</v>
      </c>
      <c r="J33" s="133">
        <f t="shared" si="18"/>
        <v>0</v>
      </c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</row>
    <row r="34" spans="1:23" ht="39" x14ac:dyDescent="0.25">
      <c r="A34" s="90"/>
      <c r="B34" s="127" t="s">
        <v>11</v>
      </c>
      <c r="C34" s="128"/>
      <c r="D34" s="129"/>
      <c r="E34" s="130"/>
      <c r="F34" s="131">
        <f t="shared" si="17"/>
        <v>0</v>
      </c>
      <c r="G34" s="132">
        <f>'Desglose costes personal'!H31+'Desglose costes personal'!H32+'Desglose costes personal'!H33+'Desglose costes personal'!H34+'Desglose costes personal'!H35</f>
        <v>0</v>
      </c>
      <c r="H34" s="132">
        <f>'[1]Desglose personal'!K48+'[1]Desglose personal'!K49+'[1]Desglose personal'!K50+'[1]Desglose personal'!K51+'[1]Desglose personal'!K52</f>
        <v>0</v>
      </c>
      <c r="I34" s="132">
        <f>'[1]Desglose personal'!L48+'[1]Desglose personal'!L49+'[1]Desglose personal'!L50+'[1]Desglose personal'!L51+'[1]Desglose personal'!L52</f>
        <v>0</v>
      </c>
      <c r="J34" s="133">
        <f t="shared" si="18"/>
        <v>0</v>
      </c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</row>
    <row r="35" spans="1:23" ht="26.25" x14ac:dyDescent="0.25">
      <c r="A35" s="90"/>
      <c r="B35" s="127" t="s">
        <v>68</v>
      </c>
      <c r="C35" s="128"/>
      <c r="D35" s="129"/>
      <c r="E35" s="130"/>
      <c r="F35" s="131">
        <f t="shared" si="17"/>
        <v>0</v>
      </c>
      <c r="G35" s="132">
        <f>'Desglose costes personal'!H32+'Desglose costes personal'!H33+'Desglose costes personal'!H34+'Desglose costes personal'!H35+'Desglose costes personal'!H36</f>
        <v>0</v>
      </c>
      <c r="H35" s="132">
        <f>'[1]Desglose personal'!K49+'[1]Desglose personal'!K50+'[1]Desglose personal'!K51+'[1]Desglose personal'!K52+'[1]Desglose personal'!K53</f>
        <v>0</v>
      </c>
      <c r="I35" s="132">
        <f>'[1]Desglose personal'!L49+'[1]Desglose personal'!L50+'[1]Desglose personal'!L51+'[1]Desglose personal'!L52+'[1]Desglose personal'!L53</f>
        <v>0</v>
      </c>
      <c r="J35" s="133">
        <f t="shared" si="18"/>
        <v>0</v>
      </c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</row>
    <row r="36" spans="1:23" ht="26.25" x14ac:dyDescent="0.25">
      <c r="A36" s="90"/>
      <c r="B36" s="127" t="s">
        <v>13</v>
      </c>
      <c r="C36" s="128"/>
      <c r="D36" s="129"/>
      <c r="E36" s="130"/>
      <c r="F36" s="131">
        <f t="shared" si="17"/>
        <v>0</v>
      </c>
      <c r="G36" s="132">
        <f>'[1]Desglose personal'!J50+'[1]Desglose personal'!J51+'[1]Desglose personal'!J52+'[1]Desglose personal'!J53+'[1]Desglose personal'!J54</f>
        <v>0</v>
      </c>
      <c r="H36" s="132">
        <f>'[1]Desglose personal'!K50+'[1]Desglose personal'!K51+'[1]Desglose personal'!K52+'[1]Desglose personal'!K53+'[1]Desglose personal'!K54</f>
        <v>0</v>
      </c>
      <c r="I36" s="132">
        <f>'[1]Desglose personal'!L50+'[1]Desglose personal'!L51+'[1]Desglose personal'!L52+'[1]Desglose personal'!L53+'[1]Desglose personal'!L54</f>
        <v>0</v>
      </c>
      <c r="J36" s="133">
        <f t="shared" si="18"/>
        <v>0</v>
      </c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</row>
    <row r="37" spans="1:23" ht="15.75" thickBot="1" x14ac:dyDescent="0.3">
      <c r="A37" s="90"/>
      <c r="B37" s="136" t="s">
        <v>41</v>
      </c>
      <c r="C37" s="137">
        <f>SUM(C31:C36)</f>
        <v>0</v>
      </c>
      <c r="D37" s="137">
        <f t="shared" ref="D37:E37" si="19">SUM(D31:D36)</f>
        <v>0</v>
      </c>
      <c r="E37" s="137">
        <f t="shared" si="19"/>
        <v>0</v>
      </c>
      <c r="F37" s="139">
        <f>SUM(C37:E37)</f>
        <v>0</v>
      </c>
      <c r="G37" s="140">
        <f>SUM(G31:G36)</f>
        <v>0</v>
      </c>
      <c r="H37" s="140">
        <f t="shared" ref="H37:I37" si="20">SUM(H31:H36)</f>
        <v>0</v>
      </c>
      <c r="I37" s="140">
        <f t="shared" si="20"/>
        <v>0</v>
      </c>
      <c r="J37" s="164">
        <f>SUM(G37:I37)</f>
        <v>0</v>
      </c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</row>
  </sheetData>
  <mergeCells count="23">
    <mergeCell ref="B1:J1"/>
    <mergeCell ref="B3:J3"/>
    <mergeCell ref="B4:J4"/>
    <mergeCell ref="E6:F6"/>
    <mergeCell ref="C8:F8"/>
    <mergeCell ref="G8:J8"/>
    <mergeCell ref="N8:Q8"/>
    <mergeCell ref="R8:U8"/>
    <mergeCell ref="L9:M9"/>
    <mergeCell ref="L10:M10"/>
    <mergeCell ref="L19:W19"/>
    <mergeCell ref="L11:M11"/>
    <mergeCell ref="L8:M8"/>
    <mergeCell ref="L26:W26"/>
    <mergeCell ref="C29:F29"/>
    <mergeCell ref="G29:J29"/>
    <mergeCell ref="L12:M12"/>
    <mergeCell ref="L13:M13"/>
    <mergeCell ref="L14:M14"/>
    <mergeCell ref="L15:M15"/>
    <mergeCell ref="L16:M16"/>
    <mergeCell ref="C18:F18"/>
    <mergeCell ref="G18:J18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B9F27-E986-4D4A-9EE7-2E6F633D0A35}">
  <sheetPr>
    <pageSetUpPr fitToPage="1"/>
  </sheetPr>
  <dimension ref="A1:L34"/>
  <sheetViews>
    <sheetView showGridLines="0" zoomScale="90" zoomScaleNormal="90" workbookViewId="0">
      <selection activeCell="F7" sqref="F7"/>
    </sheetView>
  </sheetViews>
  <sheetFormatPr baseColWidth="10" defaultRowHeight="15" x14ac:dyDescent="0.25"/>
  <cols>
    <col min="1" max="1" width="37.85546875" customWidth="1"/>
    <col min="3" max="3" width="14" customWidth="1"/>
    <col min="4" max="4" width="16.28515625" customWidth="1"/>
    <col min="5" max="5" width="13.28515625" customWidth="1"/>
    <col min="6" max="6" width="17.28515625" customWidth="1"/>
  </cols>
  <sheetData>
    <row r="1" spans="1:12" x14ac:dyDescent="0.25">
      <c r="A1" s="352" t="s">
        <v>103</v>
      </c>
      <c r="B1" s="352"/>
      <c r="C1" s="352"/>
      <c r="D1" s="352"/>
      <c r="E1" s="352"/>
      <c r="F1" s="352"/>
    </row>
    <row r="3" spans="1:12" ht="69" customHeight="1" x14ac:dyDescent="0.25">
      <c r="A3" s="79"/>
      <c r="B3" s="241" t="s">
        <v>76</v>
      </c>
      <c r="C3" s="242" t="s">
        <v>77</v>
      </c>
      <c r="D3" s="242" t="s">
        <v>35</v>
      </c>
      <c r="E3" s="242" t="s">
        <v>78</v>
      </c>
      <c r="F3" s="242" t="s">
        <v>79</v>
      </c>
      <c r="L3" s="35"/>
    </row>
    <row r="4" spans="1:12" ht="25.5" customHeight="1" x14ac:dyDescent="0.25">
      <c r="A4" s="349" t="s">
        <v>80</v>
      </c>
      <c r="B4" s="350"/>
      <c r="C4" s="350"/>
      <c r="D4" s="350"/>
      <c r="E4" s="350"/>
      <c r="F4" s="351"/>
    </row>
    <row r="5" spans="1:12" x14ac:dyDescent="0.25">
      <c r="A5" s="243"/>
      <c r="B5" s="32"/>
      <c r="C5" s="32"/>
      <c r="D5" s="32"/>
      <c r="E5" s="32"/>
      <c r="F5" s="244"/>
    </row>
    <row r="6" spans="1:12" x14ac:dyDescent="0.25">
      <c r="A6" s="218"/>
      <c r="B6" s="32"/>
      <c r="C6" s="32"/>
      <c r="D6" s="32"/>
      <c r="E6" s="32"/>
      <c r="F6" s="244"/>
    </row>
    <row r="7" spans="1:12" ht="25.5" customHeight="1" x14ac:dyDescent="0.25">
      <c r="A7" s="218"/>
      <c r="B7" s="32"/>
      <c r="C7" s="32"/>
      <c r="D7" s="32"/>
      <c r="E7" s="32"/>
      <c r="F7" s="244"/>
    </row>
    <row r="8" spans="1:12" ht="15.75" thickBot="1" x14ac:dyDescent="0.3">
      <c r="A8" s="245" t="s">
        <v>81</v>
      </c>
      <c r="B8" s="245"/>
      <c r="C8" s="245"/>
      <c r="D8" s="245"/>
      <c r="E8" s="245"/>
      <c r="F8" s="246">
        <f>SUM(F5:F7)</f>
        <v>0</v>
      </c>
    </row>
    <row r="9" spans="1:12" ht="15.75" thickTop="1" x14ac:dyDescent="0.25">
      <c r="A9" s="79"/>
      <c r="B9" s="79"/>
      <c r="C9" s="79"/>
      <c r="D9" s="79"/>
      <c r="E9" s="79"/>
      <c r="F9" s="79"/>
    </row>
    <row r="10" spans="1:12" x14ac:dyDescent="0.25">
      <c r="A10" s="349" t="s">
        <v>82</v>
      </c>
      <c r="B10" s="350"/>
      <c r="C10" s="350"/>
      <c r="D10" s="350"/>
      <c r="E10" s="350"/>
      <c r="F10" s="351"/>
    </row>
    <row r="11" spans="1:12" x14ac:dyDescent="0.25">
      <c r="A11" s="218"/>
      <c r="B11" s="32"/>
      <c r="C11" s="32"/>
      <c r="D11" s="32"/>
      <c r="E11" s="32"/>
      <c r="F11" s="244"/>
    </row>
    <row r="12" spans="1:12" x14ac:dyDescent="0.25">
      <c r="A12" s="218"/>
      <c r="B12" s="32"/>
      <c r="C12" s="32"/>
      <c r="D12" s="32"/>
      <c r="E12" s="32"/>
      <c r="F12" s="244"/>
    </row>
    <row r="13" spans="1:12" ht="24" customHeight="1" x14ac:dyDescent="0.25">
      <c r="A13" s="32"/>
      <c r="B13" s="32"/>
      <c r="C13" s="32"/>
      <c r="D13" s="32"/>
      <c r="E13" s="32"/>
      <c r="F13" s="244"/>
    </row>
    <row r="14" spans="1:12" ht="15.75" thickBot="1" x14ac:dyDescent="0.3">
      <c r="A14" s="245" t="s">
        <v>83</v>
      </c>
      <c r="B14" s="245"/>
      <c r="C14" s="245"/>
      <c r="D14" s="245"/>
      <c r="E14" s="245"/>
      <c r="F14" s="246">
        <f>SUM(F11:F13)</f>
        <v>0</v>
      </c>
    </row>
    <row r="15" spans="1:12" ht="16.5" thickTop="1" thickBot="1" x14ac:dyDescent="0.3">
      <c r="A15" s="79"/>
      <c r="B15" s="79"/>
      <c r="C15" s="79"/>
      <c r="D15" s="79"/>
      <c r="E15" s="79"/>
      <c r="F15" s="79"/>
    </row>
    <row r="16" spans="1:12" s="31" customFormat="1" ht="15.75" thickTop="1" x14ac:dyDescent="0.25">
      <c r="A16" s="247" t="s">
        <v>84</v>
      </c>
      <c r="B16" s="247"/>
      <c r="C16" s="247"/>
      <c r="D16" s="247"/>
      <c r="E16" s="247"/>
      <c r="F16" s="247"/>
    </row>
    <row r="17" spans="1:6" x14ac:dyDescent="0.25">
      <c r="A17" s="32"/>
      <c r="B17" s="32"/>
      <c r="C17" s="32"/>
      <c r="D17" s="32"/>
      <c r="E17" s="32"/>
      <c r="F17" s="32"/>
    </row>
    <row r="18" spans="1:6" x14ac:dyDescent="0.25">
      <c r="A18" s="32"/>
      <c r="B18" s="32"/>
      <c r="C18" s="32"/>
      <c r="D18" s="32"/>
      <c r="E18" s="32"/>
      <c r="F18" s="32"/>
    </row>
    <row r="19" spans="1:6" x14ac:dyDescent="0.25">
      <c r="A19" s="32"/>
      <c r="B19" s="32"/>
      <c r="C19" s="32"/>
      <c r="D19" s="32"/>
      <c r="E19" s="32"/>
      <c r="F19" s="32"/>
    </row>
    <row r="20" spans="1:6" ht="15.75" thickBot="1" x14ac:dyDescent="0.3">
      <c r="A20" s="245" t="s">
        <v>85</v>
      </c>
      <c r="B20" s="245"/>
      <c r="C20" s="245"/>
      <c r="D20" s="245"/>
      <c r="E20" s="245"/>
      <c r="F20" s="245">
        <f>SUM(F17:F19)</f>
        <v>0</v>
      </c>
    </row>
    <row r="21" spans="1:6" ht="16.5" thickTop="1" thickBot="1" x14ac:dyDescent="0.3">
      <c r="A21" s="79"/>
      <c r="B21" s="79"/>
      <c r="C21" s="79"/>
      <c r="D21" s="79"/>
      <c r="E21" s="79"/>
      <c r="F21" s="79"/>
    </row>
    <row r="22" spans="1:6" ht="15.75" thickTop="1" x14ac:dyDescent="0.25">
      <c r="A22" s="247" t="s">
        <v>86</v>
      </c>
      <c r="B22" s="247"/>
      <c r="C22" s="247"/>
      <c r="D22" s="247"/>
      <c r="E22" s="247"/>
      <c r="F22" s="247"/>
    </row>
    <row r="23" spans="1:6" x14ac:dyDescent="0.25">
      <c r="A23" s="218"/>
      <c r="B23" s="32"/>
      <c r="C23" s="32"/>
      <c r="D23" s="32"/>
      <c r="E23" s="32"/>
      <c r="F23" s="244"/>
    </row>
    <row r="24" spans="1:6" x14ac:dyDescent="0.25">
      <c r="A24" s="218"/>
      <c r="B24" s="32"/>
      <c r="C24" s="32"/>
      <c r="D24" s="32"/>
      <c r="E24" s="32"/>
      <c r="F24" s="244"/>
    </row>
    <row r="25" spans="1:6" x14ac:dyDescent="0.25">
      <c r="A25" s="32"/>
      <c r="B25" s="32"/>
      <c r="C25" s="32"/>
      <c r="D25" s="32"/>
      <c r="E25" s="32"/>
      <c r="F25" s="244"/>
    </row>
    <row r="26" spans="1:6" ht="15.75" thickBot="1" x14ac:dyDescent="0.3">
      <c r="A26" s="245" t="s">
        <v>87</v>
      </c>
      <c r="B26" s="245"/>
      <c r="C26" s="245"/>
      <c r="D26" s="245"/>
      <c r="E26" s="245"/>
      <c r="F26" s="246">
        <f>SUM(F23:F25)</f>
        <v>0</v>
      </c>
    </row>
    <row r="27" spans="1:6" ht="15.75" thickTop="1" x14ac:dyDescent="0.25">
      <c r="A27" s="79"/>
      <c r="B27" s="79"/>
      <c r="C27" s="79"/>
      <c r="D27" s="79"/>
      <c r="E27" s="79"/>
      <c r="F27" s="79"/>
    </row>
    <row r="28" spans="1:6" ht="15.75" thickBot="1" x14ac:dyDescent="0.3">
      <c r="A28" s="79"/>
      <c r="B28" s="79"/>
      <c r="C28" s="79"/>
      <c r="D28" s="79"/>
      <c r="E28" s="79"/>
      <c r="F28" s="79"/>
    </row>
    <row r="29" spans="1:6" ht="15.75" thickTop="1" x14ac:dyDescent="0.25">
      <c r="A29" s="247" t="s">
        <v>88</v>
      </c>
      <c r="B29" s="247"/>
      <c r="C29" s="247"/>
      <c r="D29" s="247"/>
      <c r="E29" s="247"/>
      <c r="F29" s="247"/>
    </row>
    <row r="30" spans="1:6" x14ac:dyDescent="0.25">
      <c r="A30" s="218"/>
      <c r="B30" s="32"/>
      <c r="C30" s="32"/>
      <c r="D30" s="32"/>
      <c r="E30" s="32"/>
      <c r="F30" s="244"/>
    </row>
    <row r="31" spans="1:6" x14ac:dyDescent="0.25">
      <c r="A31" s="218"/>
      <c r="B31" s="32"/>
      <c r="C31" s="32"/>
      <c r="D31" s="32"/>
      <c r="E31" s="32"/>
      <c r="F31" s="244"/>
    </row>
    <row r="32" spans="1:6" x14ac:dyDescent="0.25">
      <c r="A32" s="32"/>
      <c r="B32" s="32"/>
      <c r="C32" s="32"/>
      <c r="D32" s="32"/>
      <c r="E32" s="32"/>
      <c r="F32" s="244"/>
    </row>
    <row r="33" spans="1:6" ht="15.75" thickBot="1" x14ac:dyDescent="0.3">
      <c r="A33" s="245" t="s">
        <v>89</v>
      </c>
      <c r="B33" s="245"/>
      <c r="C33" s="245"/>
      <c r="D33" s="245"/>
      <c r="E33" s="245"/>
      <c r="F33" s="246">
        <f>SUM(F30:F32)</f>
        <v>0</v>
      </c>
    </row>
    <row r="34" spans="1:6" ht="15.75" thickTop="1" x14ac:dyDescent="0.25"/>
  </sheetData>
  <mergeCells count="3">
    <mergeCell ref="A4:F4"/>
    <mergeCell ref="A10:F10"/>
    <mergeCell ref="A1:F1"/>
  </mergeCells>
  <pageMargins left="0.70866141732283472" right="0.70866141732283472" top="0.74803149606299213" bottom="0.74803149606299213" header="0.31496062992125984" footer="0.31496062992125984"/>
  <pageSetup paperSize="9" scale="79" fitToHeight="4" orientation="portrait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a6a589-ef5a-4cb0-9b52-79d5b22c6219" xsi:nil="true"/>
    <lcf76f155ced4ddcb4097134ff3c332f xmlns="0ee9cd31-757f-4a03-92a0-29e7a84aa844">
      <Terms xmlns="http://schemas.microsoft.com/office/infopath/2007/PartnerControls"/>
    </lcf76f155ced4ddcb4097134ff3c332f>
    <_Flow_SignoffStatus xmlns="0ee9cd31-757f-4a03-92a0-29e7a84aa8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FFCBBBD17695419C02C5B216E3E06D" ma:contentTypeVersion="17" ma:contentTypeDescription="Crear nuevo documento." ma:contentTypeScope="" ma:versionID="4990313c7262e3fdb65c28c187c70ff4">
  <xsd:schema xmlns:xsd="http://www.w3.org/2001/XMLSchema" xmlns:xs="http://www.w3.org/2001/XMLSchema" xmlns:p="http://schemas.microsoft.com/office/2006/metadata/properties" xmlns:ns2="0ee9cd31-757f-4a03-92a0-29e7a84aa844" xmlns:ns3="5e6931b8-7b9c-4b3b-8cc2-dbb524729911" xmlns:ns4="0ea6a589-ef5a-4cb0-9b52-79d5b22c6219" targetNamespace="http://schemas.microsoft.com/office/2006/metadata/properties" ma:root="true" ma:fieldsID="b746a401ba008799321005dd05ca5583" ns2:_="" ns3:_="" ns4:_="">
    <xsd:import namespace="0ee9cd31-757f-4a03-92a0-29e7a84aa844"/>
    <xsd:import namespace="5e6931b8-7b9c-4b3b-8cc2-dbb524729911"/>
    <xsd:import namespace="0ea6a589-ef5a-4cb0-9b52-79d5b22c62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e9cd31-757f-4a03-92a0-29e7a84aa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ab8eeae6-5f14-4627-b573-d6b45fbf00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931b8-7b9c-4b3b-8cc2-dbb5247299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6a589-ef5a-4cb0-9b52-79d5b22c621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56e33bc-3514-4cfb-bfc2-4e8a7c872ce0}" ma:internalName="TaxCatchAll" ma:showField="CatchAllData" ma:web="5e6931b8-7b9c-4b3b-8cc2-dbb5247299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DDAFDF-9CBF-4DD9-9576-A64BC7962D5D}">
  <ds:schemaRefs>
    <ds:schemaRef ds:uri="http://schemas.microsoft.com/office/2006/metadata/properties"/>
    <ds:schemaRef ds:uri="http://schemas.microsoft.com/office/infopath/2007/PartnerControls"/>
    <ds:schemaRef ds:uri="0ea6a589-ef5a-4cb0-9b52-79d5b22c6219"/>
    <ds:schemaRef ds:uri="0ee9cd31-757f-4a03-92a0-29e7a84aa844"/>
  </ds:schemaRefs>
</ds:datastoreItem>
</file>

<file path=customXml/itemProps2.xml><?xml version="1.0" encoding="utf-8"?>
<ds:datastoreItem xmlns:ds="http://schemas.openxmlformats.org/officeDocument/2006/customXml" ds:itemID="{B1BB5D57-E4D9-42CE-8C95-184D3860EC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D84238-43F3-4785-9A7E-65A8A78786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e9cd31-757f-4a03-92a0-29e7a84aa844"/>
    <ds:schemaRef ds:uri="5e6931b8-7b9c-4b3b-8cc2-dbb524729911"/>
    <ds:schemaRef ds:uri="0ea6a589-ef5a-4cb0-9b52-79d5b22c62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Desglose costes personal</vt:lpstr>
      <vt:lpstr>Cálculos</vt:lpstr>
      <vt:lpstr>Líneas</vt:lpstr>
      <vt:lpstr>Costes totales</vt:lpstr>
      <vt:lpstr>Facturas (fase II)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Leire Lombraña</dc:creator>
  <cp:lastModifiedBy>Leire Lombraña Lartategui</cp:lastModifiedBy>
  <cp:lastPrinted>2022-11-14T12:20:43Z</cp:lastPrinted>
  <dcterms:created xsi:type="dcterms:W3CDTF">2021-10-08T11:23:59Z</dcterms:created>
  <dcterms:modified xsi:type="dcterms:W3CDTF">2022-11-14T13:28:21Z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0x010100B8FFCBBBD17695419C02C5B216E3E06D</vt:lpwstr>
  </property>
  <property fmtid="{D5CDD505-2E9C-101B-9397-08002B2CF9AE}" pid="3" name="MediaServiceImageTags">
    <vt:lpwstr/>
  </property>
</Properties>
</file>