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hobe-my.sharepoint.com/personal/sara_aguado_ihobe_eus/Documents/Documentos/2024/Modelos innovación circular/L3/"/>
    </mc:Choice>
  </mc:AlternateContent>
  <xr:revisionPtr revIDLastSave="0" documentId="8_{9B75C300-D4B2-49B4-8064-79FBDF431763}" xr6:coauthVersionLast="47" xr6:coauthVersionMax="47" xr10:uidLastSave="{00000000-0000-0000-0000-000000000000}"/>
  <bookViews>
    <workbookView xWindow="-120" yWindow="-120" windowWidth="29040" windowHeight="15840" tabRatio="857" xr2:uid="{3940276F-60E0-4136-914F-9167ABC72472}"/>
  </bookViews>
  <sheets>
    <sheet name="Jarraibideak" sheetId="3" r:id="rId1"/>
    <sheet name="Diruz lagundu daitezkeenak" sheetId="6" r:id="rId2"/>
    <sheet name="Aurrekontua" sheetId="2" r:id="rId3"/>
    <sheet name="Bitarteko agentearen banakapena" sheetId="1" r:id="rId4"/>
    <sheet name="Azpikontratazio kostuak" sheetId="4" r:id="rId5"/>
    <sheet name="Justifikazio ekonomikoa"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5" l="1"/>
  <c r="E2" i="5"/>
  <c r="E3" i="4"/>
  <c r="E2" i="4"/>
  <c r="E3" i="1"/>
  <c r="E2" i="1"/>
  <c r="D3" i="2"/>
  <c r="D2" i="2"/>
  <c r="K22" i="1"/>
  <c r="H17" i="1"/>
  <c r="J17" i="1" s="1"/>
  <c r="L17" i="1" s="1"/>
  <c r="L22" i="1" s="1"/>
  <c r="K13" i="1" l="1"/>
  <c r="G15" i="2"/>
  <c r="G13" i="2"/>
  <c r="G12" i="2"/>
  <c r="G16" i="2"/>
  <c r="E16" i="2"/>
  <c r="E15" i="2"/>
  <c r="G14" i="2"/>
  <c r="E14" i="2"/>
  <c r="E13" i="2"/>
  <c r="E12" i="2"/>
  <c r="G11" i="2"/>
  <c r="E11" i="2"/>
  <c r="H8" i="1"/>
  <c r="J8" i="1" s="1"/>
  <c r="L8" i="1" s="1"/>
  <c r="L13" i="1" s="1"/>
  <c r="E10" i="2" s="1"/>
  <c r="G10" i="2" s="1"/>
  <c r="G17" i="2" s="1"/>
</calcChain>
</file>

<file path=xl/sharedStrings.xml><?xml version="1.0" encoding="utf-8"?>
<sst xmlns="http://schemas.openxmlformats.org/spreadsheetml/2006/main" count="255" uniqueCount="108">
  <si>
    <t>Total</t>
  </si>
  <si>
    <t>LLL</t>
  </si>
  <si>
    <t>MMM</t>
  </si>
  <si>
    <t>NNN</t>
  </si>
  <si>
    <t>FFF</t>
  </si>
  <si>
    <t>AAA</t>
  </si>
  <si>
    <t>Agente intermedio</t>
  </si>
  <si>
    <t>Grande</t>
  </si>
  <si>
    <t>Empresa participante 1</t>
  </si>
  <si>
    <t>BBB</t>
  </si>
  <si>
    <t>Pequeña</t>
  </si>
  <si>
    <t>Empresa participante 2</t>
  </si>
  <si>
    <t>CCC</t>
  </si>
  <si>
    <t>Mediana</t>
  </si>
  <si>
    <t>Empresa participante 3</t>
  </si>
  <si>
    <t>EEE</t>
  </si>
  <si>
    <t>Empresa participante 4</t>
  </si>
  <si>
    <t>Empresa colaboradora</t>
  </si>
  <si>
    <t>GGGG</t>
  </si>
  <si>
    <t>Añadir más si fuera el caso</t>
  </si>
  <si>
    <t>···</t>
  </si>
  <si>
    <t>-</t>
  </si>
  <si>
    <t>XXX</t>
  </si>
  <si>
    <t>Soporte técnico e implementación del proyecto</t>
  </si>
  <si>
    <t>XXX,XX €</t>
  </si>
  <si>
    <t>Verificación y certificación</t>
  </si>
  <si>
    <t>xx/xx/xx</t>
  </si>
  <si>
    <t>MEMORIA EKONOMIKOA</t>
  </si>
  <si>
    <t>Jarraibideak</t>
  </si>
  <si>
    <r>
      <rPr>
        <b/>
        <sz val="11"/>
        <color theme="1"/>
        <rFont val="Calibri"/>
        <family val="2"/>
      </rPr>
      <t>Justifikazio-fasean</t>
    </r>
    <r>
      <rPr>
        <sz val="11"/>
        <color theme="1"/>
        <rFont val="Calibri"/>
        <family val="2"/>
      </rPr>
      <t xml:space="preserve"> (onuraduna izanez gero), bete </t>
    </r>
    <r>
      <rPr>
        <b/>
        <sz val="11"/>
        <color theme="1"/>
        <rFont val="Calibri"/>
        <family val="2"/>
      </rPr>
      <t>gelaxka eta fitxa gorriak</t>
    </r>
  </si>
  <si>
    <t>Erakunde eskatzailearen datuak</t>
  </si>
  <si>
    <t>Izena/Sozietatearen izena:</t>
  </si>
  <si>
    <t>Proiektuaren izenburua:</t>
  </si>
  <si>
    <t>Akronimoa:</t>
  </si>
  <si>
    <t>Memoria ekonomikoaren aurkibidea</t>
  </si>
  <si>
    <t>Fitxa</t>
  </si>
  <si>
    <t>Azlapena</t>
  </si>
  <si>
    <t>Fitxa hauek betetzeko fasea</t>
  </si>
  <si>
    <t>3. Lerroa: ETE zirkularra</t>
  </si>
  <si>
    <r>
      <rPr>
        <b/>
        <sz val="11"/>
        <color theme="1"/>
        <rFont val="Calibri"/>
        <family val="2"/>
      </rPr>
      <t>Laguntza eskatzeko</t>
    </r>
    <r>
      <rPr>
        <sz val="11"/>
        <color theme="1"/>
        <rFont val="Calibri"/>
        <family val="2"/>
      </rPr>
      <t xml:space="preserve"> fasean, soilik</t>
    </r>
    <r>
      <rPr>
        <b/>
        <sz val="11"/>
        <color theme="1"/>
        <rFont val="Calibri"/>
        <family val="2"/>
      </rPr>
      <t xml:space="preserve"> gelaxka eta fitxa berdeak bete</t>
    </r>
  </si>
  <si>
    <t>Diruz lagundu daitezkeenak</t>
  </si>
  <si>
    <r>
      <t xml:space="preserve">3.– </t>
    </r>
    <r>
      <rPr>
        <b/>
        <sz val="10"/>
        <color rgb="FFFF0000"/>
        <rFont val="Arial"/>
        <family val="2"/>
      </rPr>
      <t>Diruz lagun daitezkeen kostuetatik kanpo</t>
    </r>
    <r>
      <rPr>
        <sz val="10"/>
        <rFont val="Arial"/>
        <family val="2"/>
      </rPr>
      <t xml:space="preserve"> geratuko dira honako hauek, lerro guztietarako: </t>
    </r>
  </si>
  <si>
    <r>
      <t xml:space="preserve">2.– ETE zirkularraren 3. lerrorako, honako hauek hartuko dira </t>
    </r>
    <r>
      <rPr>
        <b/>
        <sz val="10"/>
        <color rgb="FF00B050"/>
        <rFont val="Arial"/>
        <family val="2"/>
      </rPr>
      <t>diruz lagun daitezkeen gastutzat:</t>
    </r>
    <r>
      <rPr>
        <sz val="10"/>
        <rFont val="Arial"/>
        <family val="2"/>
      </rPr>
      <t xml:space="preserve"> </t>
    </r>
  </si>
  <si>
    <t>Fitxa hau justifikazio-fasean bakarrik beteko da, baldin eta erakundea dirulaguntzaren onuraduna bada.</t>
  </si>
  <si>
    <t>Aurreikusitako gastuak</t>
  </si>
  <si>
    <t>Justifikatutako gastuak</t>
  </si>
  <si>
    <t>Erakunde mota</t>
  </si>
  <si>
    <t>Erakundearen izena</t>
  </si>
  <si>
    <t>Tamaina</t>
  </si>
  <si>
    <t>Aurreikusitako kostuak</t>
  </si>
  <si>
    <t>Izandako kostuak</t>
  </si>
  <si>
    <t>Enpresa parte-hartzailea 1</t>
  </si>
  <si>
    <t>Enpresa parte-hartzailea 2</t>
  </si>
  <si>
    <t>Enpresa parte-hartzailea 3</t>
  </si>
  <si>
    <t>Enpresa parte-hartzailea 4</t>
  </si>
  <si>
    <t>Behar izatekotan gehitu errenkada gehiago</t>
  </si>
  <si>
    <t>GUZTIRA</t>
  </si>
  <si>
    <t>Enpresa laguntzailea</t>
  </si>
  <si>
    <t>Handia</t>
  </si>
  <si>
    <t>Txikia</t>
  </si>
  <si>
    <t>Ertaina</t>
  </si>
  <si>
    <t>Datuak</t>
  </si>
  <si>
    <t>Laguntza teknikoaren izena</t>
  </si>
  <si>
    <t>Proiektuaren arduraduna</t>
  </si>
  <si>
    <t>Funtzioa</t>
  </si>
  <si>
    <t>Kontratatutako zenbatekoa</t>
  </si>
  <si>
    <t>Erakunde kontratatzailea</t>
  </si>
  <si>
    <t>FAKTURAK (kanpoko aholkularitza)</t>
  </si>
  <si>
    <t>Hornitzailea</t>
  </si>
  <si>
    <t xml:space="preserve">
Fasea eta egindako jarduera</t>
  </si>
  <si>
    <t>Zenbatekoa</t>
  </si>
  <si>
    <t>Faktura kodea</t>
  </si>
  <si>
    <t>Fakturaren data</t>
  </si>
  <si>
    <t>Ordainketaren data</t>
  </si>
  <si>
    <t>Adibideko jarduera 1</t>
  </si>
  <si>
    <t>Adibideko jarduera 2</t>
  </si>
  <si>
    <t>Adibideko jarduera 3</t>
  </si>
  <si>
    <t>Adibideko jarduera 4</t>
  </si>
  <si>
    <t>Adibideko jarduera 5</t>
  </si>
  <si>
    <t>Fakturen zerrenda, kostu-kategoriaren arabera (erantsi egiaztagiriak, fakturen eta transferentzien kopiak)</t>
  </si>
  <si>
    <t>Soldata gordina (€)</t>
  </si>
  <si>
    <t>Kostua Gizarte Segurantza (€)</t>
  </si>
  <si>
    <t>Guztira (€)</t>
  </si>
  <si>
    <t>Orduak hitzarmen arab.</t>
  </si>
  <si>
    <t>Kostua ordua (geh. 50 €/h)</t>
  </si>
  <si>
    <t>Proposaturiko orduak</t>
  </si>
  <si>
    <t>Langileen kostuak</t>
  </si>
  <si>
    <t>Kargua</t>
  </si>
  <si>
    <t>Izena</t>
  </si>
  <si>
    <t>Jarduera</t>
  </si>
  <si>
    <t>Kargua zehaztu</t>
  </si>
  <si>
    <r>
      <t xml:space="preserve">Erreala (justifikazioa): </t>
    </r>
    <r>
      <rPr>
        <i/>
        <sz val="11"/>
        <rFont val="Calibri"/>
        <family val="2"/>
        <scheme val="minor"/>
      </rPr>
      <t>egindako orduak (erantsi egiaztagiriak, 10T, nominak edo antzekoak, eta pertsona bakoitzak egindako orduen ziurtagiria)</t>
    </r>
  </si>
  <si>
    <t>Aurreikusia (eskaera)</t>
  </si>
  <si>
    <t>Bitarteko eragilearen langile-kostuen banakapena</t>
  </si>
  <si>
    <t>Azpikontratazio kostuak</t>
  </si>
  <si>
    <t>Proiektuaren kostua</t>
  </si>
  <si>
    <t>Bitarteko agentearen banakapena</t>
  </si>
  <si>
    <t>Aurrekontua</t>
  </si>
  <si>
    <t>Justifikazio ekonomikoa</t>
  </si>
  <si>
    <t>Gogorarazpena:  aginduan oinarrituta 3. lerrorako diruz lagun daitezkeen kostuak</t>
  </si>
  <si>
    <t>Proiektuaren aurrekontua jasotzeko fitxa</t>
  </si>
  <si>
    <t>Bitarteko agentearentzako langile-kostuen kalkulua jasotzeko fitxa</t>
  </si>
  <si>
    <t>Jaso fitxa honetan proiektuaren benetako kostua</t>
  </si>
  <si>
    <t>Eskaera</t>
  </si>
  <si>
    <t>Eskaera eta justifikazioa</t>
  </si>
  <si>
    <t>Justifikazioa</t>
  </si>
  <si>
    <t>Fitxa honetan, kontratatutako laguntza teknikoaren (edo teknikoen) kostuei buruzko fakturen zerrenda jaso.</t>
  </si>
  <si>
    <t>EKONOMIA ZIRKULARREAN BERRITZEKO DIRULAGUNTZAK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</si>
</sst>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i/>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sz val="12"/>
      <color theme="1"/>
      <name val="Calibri"/>
      <family val="2"/>
      <scheme val="minor"/>
    </font>
    <font>
      <b/>
      <sz val="11"/>
      <color rgb="FF9C0006"/>
      <name val="Calibri"/>
      <family val="2"/>
      <scheme val="minor"/>
    </font>
    <font>
      <i/>
      <sz val="11"/>
      <name val="Calibri"/>
      <family val="2"/>
      <scheme val="minor"/>
    </font>
    <font>
      <u/>
      <sz val="11"/>
      <name val="Calibri"/>
      <family val="2"/>
      <scheme val="minor"/>
    </font>
    <font>
      <sz val="10"/>
      <name val="Arial"/>
      <family val="2"/>
    </font>
    <font>
      <b/>
      <sz val="10"/>
      <color rgb="FFFF0000"/>
      <name val="Arial"/>
      <family val="2"/>
    </font>
    <font>
      <b/>
      <sz val="10"/>
      <color rgb="FF00B050"/>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4"/>
      </patternFill>
    </fill>
    <fill>
      <patternFill patternType="solid">
        <fgColor theme="4"/>
        <bgColor theme="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bgColor indexed="64"/>
      </patternFill>
    </fill>
    <fill>
      <patternFill patternType="solid">
        <fgColor rgb="FFFFC7CE"/>
        <bgColor indexed="64"/>
      </patternFill>
    </fill>
    <fill>
      <patternFill patternType="lightUp">
        <bgColor rgb="FFC6EFCE"/>
      </patternFill>
    </fill>
  </fills>
  <borders count="11">
    <border>
      <left/>
      <right/>
      <top/>
      <bottom/>
      <diagonal/>
    </border>
    <border>
      <left/>
      <right/>
      <top/>
      <bottom style="medium">
        <color theme="4" tint="0.39997558519241921"/>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7">
    <xf numFmtId="0" fontId="0" fillId="0" borderId="0"/>
    <xf numFmtId="43"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xf numFmtId="0" fontId="4" fillId="3" borderId="0" applyNumberFormat="0" applyBorder="0" applyAlignment="0" applyProtection="0"/>
    <xf numFmtId="0" fontId="7" fillId="4" borderId="0" applyNumberFormat="0" applyBorder="0" applyAlignment="0" applyProtection="0"/>
    <xf numFmtId="0" fontId="8" fillId="0" borderId="0" applyNumberFormat="0" applyFill="0" applyBorder="0" applyAlignment="0" applyProtection="0"/>
  </cellStyleXfs>
  <cellXfs count="95">
    <xf numFmtId="0" fontId="0" fillId="0" borderId="0" xfId="0"/>
    <xf numFmtId="0" fontId="0" fillId="0" borderId="0" xfId="0" applyAlignment="1">
      <alignment vertical="center"/>
    </xf>
    <xf numFmtId="0" fontId="0" fillId="0" borderId="0" xfId="0" applyAlignment="1">
      <alignment vertical="center" wrapText="1"/>
    </xf>
    <xf numFmtId="3" fontId="0" fillId="0" borderId="0" xfId="0" applyNumberFormat="1" applyAlignment="1">
      <alignment vertical="center"/>
    </xf>
    <xf numFmtId="4" fontId="0" fillId="0" borderId="0" xfId="0" applyNumberFormat="1" applyAlignment="1">
      <alignment vertical="center"/>
    </xf>
    <xf numFmtId="0" fontId="0" fillId="7" borderId="0" xfId="0" applyFill="1"/>
    <xf numFmtId="4" fontId="0" fillId="7" borderId="0" xfId="0" applyNumberFormat="1" applyFill="1" applyAlignment="1">
      <alignment vertical="center"/>
    </xf>
    <xf numFmtId="0" fontId="0" fillId="7" borderId="0" xfId="0" applyFill="1" applyAlignment="1">
      <alignment vertical="center"/>
    </xf>
    <xf numFmtId="0" fontId="10" fillId="7" borderId="0" xfId="0" applyFont="1" applyFill="1" applyAlignment="1">
      <alignment horizontal="center" vertical="center"/>
    </xf>
    <xf numFmtId="0" fontId="11" fillId="7" borderId="0" xfId="0" applyFont="1" applyFill="1" applyAlignment="1">
      <alignment vertical="center"/>
    </xf>
    <xf numFmtId="0" fontId="11" fillId="9" borderId="3" xfId="0" applyFont="1" applyFill="1" applyBorder="1" applyAlignment="1">
      <alignment vertical="center"/>
    </xf>
    <xf numFmtId="0" fontId="11" fillId="10" borderId="3" xfId="0" applyFont="1" applyFill="1" applyBorder="1" applyAlignment="1">
      <alignment vertical="center"/>
    </xf>
    <xf numFmtId="0" fontId="11" fillId="7" borderId="0" xfId="0" applyFont="1" applyFill="1"/>
    <xf numFmtId="0" fontId="13" fillId="7" borderId="8" xfId="0" applyFont="1" applyFill="1" applyBorder="1" applyAlignment="1">
      <alignment horizontal="left" vertical="center" indent="1"/>
    </xf>
    <xf numFmtId="0" fontId="14" fillId="7" borderId="8" xfId="0" applyFont="1" applyFill="1" applyBorder="1"/>
    <xf numFmtId="0" fontId="0" fillId="7" borderId="8" xfId="0" applyFill="1" applyBorder="1"/>
    <xf numFmtId="0" fontId="0" fillId="7" borderId="0" xfId="0" applyFill="1" applyAlignment="1">
      <alignment horizontal="left" vertical="center" indent="1"/>
    </xf>
    <xf numFmtId="0" fontId="15" fillId="8" borderId="0" xfId="0" applyFont="1" applyFill="1" applyAlignment="1">
      <alignment vertical="center" wrapText="1"/>
    </xf>
    <xf numFmtId="0" fontId="0" fillId="9" borderId="3" xfId="0" applyFill="1" applyBorder="1" applyAlignment="1">
      <alignment vertical="center"/>
    </xf>
    <xf numFmtId="3" fontId="0" fillId="9" borderId="3" xfId="0" applyNumberFormat="1" applyFill="1" applyBorder="1" applyAlignment="1">
      <alignment vertical="center"/>
    </xf>
    <xf numFmtId="2" fontId="0" fillId="9" borderId="3" xfId="0" applyNumberFormat="1" applyFill="1" applyBorder="1" applyAlignment="1">
      <alignment vertical="center"/>
    </xf>
    <xf numFmtId="0" fontId="0" fillId="9" borderId="7" xfId="0" applyFill="1" applyBorder="1" applyAlignment="1">
      <alignment vertical="center"/>
    </xf>
    <xf numFmtId="43" fontId="1" fillId="9" borderId="5" xfId="1" applyFont="1" applyFill="1" applyBorder="1" applyAlignment="1">
      <alignment vertical="center"/>
    </xf>
    <xf numFmtId="0" fontId="6" fillId="8" borderId="0" xfId="0" applyFont="1" applyFill="1" applyAlignment="1">
      <alignment vertical="center"/>
    </xf>
    <xf numFmtId="3" fontId="6" fillId="8" borderId="0" xfId="0" applyNumberFormat="1" applyFont="1" applyFill="1" applyAlignment="1">
      <alignment vertical="center"/>
    </xf>
    <xf numFmtId="2" fontId="6" fillId="8" borderId="0" xfId="0" applyNumberFormat="1" applyFont="1" applyFill="1" applyAlignment="1">
      <alignment vertical="center"/>
    </xf>
    <xf numFmtId="43" fontId="6" fillId="8" borderId="0" xfId="1" applyFont="1" applyFill="1" applyBorder="1" applyAlignment="1">
      <alignment vertical="center"/>
    </xf>
    <xf numFmtId="0" fontId="0" fillId="9" borderId="0" xfId="0" applyFill="1" applyAlignment="1">
      <alignment vertical="center" wrapText="1"/>
    </xf>
    <xf numFmtId="4" fontId="0" fillId="9" borderId="0" xfId="0" applyNumberFormat="1" applyFill="1" applyAlignment="1">
      <alignment vertical="center"/>
    </xf>
    <xf numFmtId="0" fontId="0" fillId="11" borderId="0" xfId="0" applyFill="1" applyAlignment="1">
      <alignment vertical="center"/>
    </xf>
    <xf numFmtId="4" fontId="0" fillId="11" borderId="0" xfId="0" applyNumberFormat="1" applyFill="1" applyAlignment="1">
      <alignment vertical="center"/>
    </xf>
    <xf numFmtId="0" fontId="6" fillId="0" borderId="0" xfId="0" applyFont="1"/>
    <xf numFmtId="0" fontId="7" fillId="4" borderId="0" xfId="5" applyAlignment="1">
      <alignment vertical="center" wrapText="1"/>
    </xf>
    <xf numFmtId="0" fontId="17" fillId="0" borderId="0" xfId="0" applyFont="1" applyAlignment="1">
      <alignment vertical="center" wrapText="1"/>
    </xf>
    <xf numFmtId="0" fontId="6" fillId="0" borderId="0" xfId="0" applyFont="1" applyAlignment="1">
      <alignment horizontal="center" vertical="center" wrapText="1"/>
    </xf>
    <xf numFmtId="0" fontId="5" fillId="5" borderId="2" xfId="0" applyFont="1" applyFill="1" applyBorder="1" applyAlignment="1">
      <alignment vertical="center" wrapText="1"/>
    </xf>
    <xf numFmtId="0" fontId="0" fillId="0" borderId="2" xfId="0" applyBorder="1" applyAlignment="1">
      <alignment vertical="center"/>
    </xf>
    <xf numFmtId="0" fontId="0" fillId="0" borderId="0" xfId="0" applyAlignment="1">
      <alignment horizontal="right"/>
    </xf>
    <xf numFmtId="3" fontId="0" fillId="0" borderId="0" xfId="0" applyNumberFormat="1" applyAlignment="1">
      <alignment horizontal="right"/>
    </xf>
    <xf numFmtId="0" fontId="0" fillId="10" borderId="7" xfId="0" applyFill="1" applyBorder="1" applyAlignment="1">
      <alignment vertical="center"/>
    </xf>
    <xf numFmtId="0" fontId="0" fillId="10" borderId="3" xfId="0" applyFill="1" applyBorder="1" applyAlignment="1">
      <alignment vertical="center"/>
    </xf>
    <xf numFmtId="3" fontId="0" fillId="10" borderId="3" xfId="0" applyNumberFormat="1" applyFill="1" applyBorder="1" applyAlignment="1">
      <alignment vertical="center"/>
    </xf>
    <xf numFmtId="2" fontId="0" fillId="10" borderId="3" xfId="0" applyNumberFormat="1" applyFill="1" applyBorder="1" applyAlignment="1">
      <alignment vertical="center"/>
    </xf>
    <xf numFmtId="43" fontId="1" fillId="10" borderId="5" xfId="1" applyFont="1" applyFill="1" applyBorder="1" applyAlignment="1">
      <alignment vertical="center"/>
    </xf>
    <xf numFmtId="0" fontId="0" fillId="10" borderId="0" xfId="0" applyFill="1"/>
    <xf numFmtId="0" fontId="18" fillId="7" borderId="0" xfId="0" applyFont="1" applyFill="1" applyAlignment="1">
      <alignment vertical="center"/>
    </xf>
    <xf numFmtId="0" fontId="9" fillId="7" borderId="0" xfId="0" applyFont="1" applyFill="1" applyAlignment="1">
      <alignment horizontal="left" vertical="top" wrapText="1"/>
    </xf>
    <xf numFmtId="0" fontId="6" fillId="7" borderId="0" xfId="0" applyFont="1" applyFill="1" applyAlignment="1">
      <alignment vertical="center"/>
    </xf>
    <xf numFmtId="0" fontId="21" fillId="6" borderId="0" xfId="0" applyFont="1" applyFill="1" applyAlignment="1">
      <alignment horizontal="justify" vertical="center"/>
    </xf>
    <xf numFmtId="0" fontId="13" fillId="0" borderId="0" xfId="0" applyFont="1" applyAlignment="1">
      <alignment vertical="center" wrapText="1"/>
    </xf>
    <xf numFmtId="0" fontId="0" fillId="0" borderId="0" xfId="0" applyAlignment="1">
      <alignment wrapText="1"/>
    </xf>
    <xf numFmtId="0" fontId="15" fillId="7" borderId="0" xfId="0" applyFont="1" applyFill="1" applyAlignment="1">
      <alignment horizontal="left" vertical="center" indent="1"/>
    </xf>
    <xf numFmtId="0" fontId="15" fillId="7" borderId="0" xfId="0" applyFont="1" applyFill="1"/>
    <xf numFmtId="0" fontId="9" fillId="8" borderId="3" xfId="0" applyFont="1" applyFill="1" applyBorder="1" applyAlignment="1">
      <alignment vertical="center" wrapText="1"/>
    </xf>
    <xf numFmtId="0" fontId="11" fillId="8" borderId="3" xfId="0" applyFont="1" applyFill="1" applyBorder="1" applyAlignment="1">
      <alignment vertical="center" wrapText="1"/>
    </xf>
    <xf numFmtId="0" fontId="12" fillId="9" borderId="5" xfId="0" applyFont="1" applyFill="1" applyBorder="1" applyAlignment="1" applyProtection="1">
      <alignment vertical="center" wrapText="1"/>
      <protection locked="0"/>
    </xf>
    <xf numFmtId="0" fontId="12" fillId="9" borderId="6" xfId="0" applyFont="1" applyFill="1" applyBorder="1" applyAlignment="1" applyProtection="1">
      <alignment vertical="center" wrapText="1"/>
      <protection locked="0"/>
    </xf>
    <xf numFmtId="0" fontId="12" fillId="9" borderId="7" xfId="0" applyFont="1" applyFill="1" applyBorder="1" applyAlignment="1" applyProtection="1">
      <alignment vertical="center" wrapText="1"/>
      <protection locked="0"/>
    </xf>
    <xf numFmtId="0" fontId="9" fillId="7" borderId="0" xfId="0" applyFont="1" applyFill="1" applyAlignment="1">
      <alignment horizontal="left" vertical="center" wrapText="1"/>
    </xf>
    <xf numFmtId="0" fontId="9" fillId="0" borderId="0" xfId="0" applyFont="1" applyAlignment="1">
      <alignment horizontal="left" vertical="top" wrapText="1"/>
    </xf>
    <xf numFmtId="0" fontId="9" fillId="8" borderId="3" xfId="0" applyFont="1" applyFill="1" applyBorder="1" applyAlignment="1">
      <alignment horizontal="left" vertical="center"/>
    </xf>
    <xf numFmtId="0" fontId="9" fillId="8" borderId="3" xfId="0" applyFont="1" applyFill="1" applyBorder="1" applyAlignment="1">
      <alignment vertical="center"/>
    </xf>
    <xf numFmtId="0" fontId="11" fillId="8" borderId="3" xfId="0" applyFont="1" applyFill="1" applyBorder="1" applyAlignment="1">
      <alignment vertical="center"/>
    </xf>
    <xf numFmtId="0" fontId="11" fillId="8" borderId="4" xfId="0" applyFont="1" applyFill="1" applyBorder="1" applyAlignment="1">
      <alignmen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9" fillId="8" borderId="5" xfId="0" applyFont="1" applyFill="1" applyBorder="1" applyAlignment="1">
      <alignment vertical="center"/>
    </xf>
    <xf numFmtId="0" fontId="9" fillId="8" borderId="6" xfId="0" applyFont="1" applyFill="1" applyBorder="1" applyAlignment="1">
      <alignment vertical="center"/>
    </xf>
    <xf numFmtId="0" fontId="9" fillId="8" borderId="7" xfId="0" applyFont="1" applyFill="1" applyBorder="1" applyAlignment="1">
      <alignment vertical="center"/>
    </xf>
    <xf numFmtId="0" fontId="11" fillId="6" borderId="5" xfId="0" applyFont="1" applyFill="1" applyBorder="1" applyAlignment="1">
      <alignment vertical="center"/>
    </xf>
    <xf numFmtId="0" fontId="11" fillId="6" borderId="7" xfId="0" applyFont="1" applyFill="1" applyBorder="1" applyAlignment="1">
      <alignment vertical="center"/>
    </xf>
    <xf numFmtId="0" fontId="11" fillId="9" borderId="5" xfId="0" applyFont="1" applyFill="1" applyBorder="1" applyAlignment="1" applyProtection="1">
      <alignment vertical="center"/>
      <protection locked="0"/>
    </xf>
    <xf numFmtId="0" fontId="11" fillId="9" borderId="6" xfId="0" applyFont="1" applyFill="1" applyBorder="1" applyAlignment="1" applyProtection="1">
      <alignment vertical="center"/>
      <protection locked="0"/>
    </xf>
    <xf numFmtId="0" fontId="11" fillId="9" borderId="7" xfId="0" applyFont="1" applyFill="1" applyBorder="1" applyAlignment="1" applyProtection="1">
      <alignment vertical="center"/>
      <protection locked="0"/>
    </xf>
    <xf numFmtId="0" fontId="20" fillId="6" borderId="9" xfId="6" applyFont="1" applyFill="1" applyBorder="1" applyAlignment="1">
      <alignment horizontal="left" vertical="center" indent="1"/>
    </xf>
    <xf numFmtId="0" fontId="15" fillId="7" borderId="0" xfId="0" applyFont="1" applyFill="1" applyAlignment="1">
      <alignment horizontal="left" vertical="center" wrapText="1" indent="1"/>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20" fillId="9" borderId="5" xfId="6" applyFont="1" applyFill="1" applyBorder="1" applyAlignment="1">
      <alignment horizontal="left" vertical="center" indent="1"/>
    </xf>
    <xf numFmtId="0" fontId="20" fillId="9" borderId="7" xfId="6" applyFont="1" applyFill="1" applyBorder="1" applyAlignment="1">
      <alignment horizontal="left" vertical="center" indent="1"/>
    </xf>
    <xf numFmtId="0" fontId="0" fillId="7" borderId="10" xfId="0" applyFill="1" applyBorder="1" applyAlignment="1">
      <alignment horizontal="left" vertical="center" wrapText="1" indent="1"/>
    </xf>
    <xf numFmtId="0" fontId="0" fillId="7" borderId="0" xfId="0" applyFill="1" applyAlignment="1">
      <alignment horizontal="left" vertical="center" wrapText="1" indent="1"/>
    </xf>
    <xf numFmtId="0" fontId="20" fillId="10" borderId="5" xfId="6" applyFont="1" applyFill="1" applyBorder="1" applyAlignment="1">
      <alignment horizontal="left" vertical="center" indent="1"/>
    </xf>
    <xf numFmtId="0" fontId="20" fillId="10" borderId="7" xfId="6" applyFont="1" applyFill="1" applyBorder="1" applyAlignment="1">
      <alignment horizontal="left" vertical="center" indent="1"/>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2" fillId="0" borderId="0" xfId="2" applyBorder="1" applyAlignment="1">
      <alignment horizontal="left" vertical="center" wrapText="1"/>
    </xf>
    <xf numFmtId="0" fontId="2" fillId="0" borderId="0" xfId="2" applyBorder="1" applyAlignment="1">
      <alignment horizontal="left" vertical="center"/>
    </xf>
    <xf numFmtId="0" fontId="18" fillId="10" borderId="0" xfId="0" applyFont="1" applyFill="1" applyAlignment="1">
      <alignment horizontal="left" vertical="center" wrapText="1"/>
    </xf>
    <xf numFmtId="0" fontId="18" fillId="10" borderId="0" xfId="0" applyFont="1" applyFill="1" applyAlignment="1">
      <alignment horizontal="left" vertical="center"/>
    </xf>
    <xf numFmtId="0" fontId="3" fillId="2" borderId="0" xfId="3" applyAlignment="1">
      <alignment horizontal="center"/>
    </xf>
    <xf numFmtId="0" fontId="4" fillId="3" borderId="0" xfId="4" applyAlignment="1">
      <alignment horizontal="center"/>
    </xf>
    <xf numFmtId="0" fontId="9" fillId="7" borderId="0" xfId="0" applyFont="1" applyFill="1" applyAlignment="1">
      <alignment horizontal="left" vertical="top" wrapText="1"/>
    </xf>
  </cellXfs>
  <cellStyles count="7">
    <cellStyle name="Bueno" xfId="3" builtinId="26"/>
    <cellStyle name="Énfasis1" xfId="5" builtinId="29"/>
    <cellStyle name="Hipervínculo" xfId="6" builtinId="8"/>
    <cellStyle name="Incorrecto" xfId="4" builtinId="27"/>
    <cellStyle name="Millares" xfId="1" builtinId="3"/>
    <cellStyle name="Normal" xfId="0" builtinId="0"/>
    <cellStyle name="Título 3" xfId="2" builtinId="18"/>
  </cellStyles>
  <dxfs count="94">
    <dxf>
      <numFmt numFmtId="3" formatCode="#,##0"/>
      <alignment horizontal="right" vertical="bottom" textRotation="0" wrapText="0" indent="0" justifyLastLine="0" shrinkToFit="0" readingOrder="0"/>
    </dxf>
    <dxf>
      <font>
        <strike val="0"/>
        <outline val="0"/>
        <shadow val="0"/>
        <u val="none"/>
        <vertAlign val="baseline"/>
        <sz val="11"/>
        <color theme="1"/>
        <name val="Calibri"/>
        <family val="2"/>
        <scheme val="minor"/>
      </font>
      <numFmt numFmtId="3" formatCode="#,##0"/>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general" vertical="center" textRotation="0" indent="0" justifyLastLine="0" shrinkToFit="0" readingOrder="0"/>
    </dxf>
    <dxf>
      <alignment horizontal="general" vertical="center" textRotation="0" wrapText="1" indent="0" justifyLastLine="0" shrinkToFit="0" readingOrder="0"/>
    </dxf>
    <dxf>
      <alignment horizontal="right" vertical="bottom" textRotation="0" wrapText="0" indent="0" justifyLastLine="0" shrinkToFit="0" readingOrder="0"/>
    </dxf>
    <dxf>
      <font>
        <strike val="0"/>
        <outline val="0"/>
        <shadow val="0"/>
        <u val="none"/>
        <vertAlign val="baseline"/>
        <sz val="11"/>
        <color theme="1"/>
        <name val="Calibri"/>
        <family val="2"/>
        <scheme val="minor"/>
      </font>
      <numFmt numFmtId="4" formatCode="#,##0.00"/>
      <fill>
        <patternFill patternType="lightUp">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general" vertical="center" textRotation="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fill>
        <patternFill patternType="lightUp">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numFmt numFmtId="2" formatCode="0.0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solid">
          <fgColor indexed="64"/>
          <bgColor rgb="FFFFC7CE"/>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numFmt numFmtId="2" formatCode="0.0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solid">
          <fgColor indexed="64"/>
          <bgColor rgb="FFC6EFCE"/>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
      <numFmt numFmtId="4" formatCode="#,##0.00"/>
      <fill>
        <patternFill patternType="solid">
          <fgColor indexed="64"/>
          <bgColor theme="0"/>
        </patternFill>
      </fill>
      <alignment horizontal="general" vertical="center" textRotation="0" wrapText="0" indent="0" justifyLastLine="0" shrinkToFit="0" readingOrder="0"/>
    </dxf>
    <dxf>
      <numFmt numFmtId="4" formatCode="#,##0.00"/>
      <fill>
        <patternFill>
          <fgColor indexed="64"/>
          <bgColor theme="0"/>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numFmt numFmtId="4" formatCode="#,##0.00"/>
      <fill>
        <patternFill>
          <fgColor indexed="64"/>
          <bgColor rgb="FFC6EFCE"/>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fgColor indexed="64"/>
          <bgColor theme="0"/>
        </patternFill>
      </fill>
    </dxf>
    <dxf>
      <fill>
        <patternFill>
          <fgColor indexed="64"/>
          <bgColor theme="0"/>
        </patternFill>
      </fill>
      <alignment horizontal="general" vertical="center" textRotation="0" indent="0" justifyLastLine="0" shrinkToFit="0" readingOrder="0"/>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s>
  <tableStyles count="0" defaultTableStyle="TableStyleMedium2" defaultPivotStyle="PivotStyleLight16"/>
  <colors>
    <mruColors>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85725</xdr:rowOff>
    </xdr:from>
    <xdr:to>
      <xdr:col>5</xdr:col>
      <xdr:colOff>83820</xdr:colOff>
      <xdr:row>2</xdr:row>
      <xdr:rowOff>197485</xdr:rowOff>
    </xdr:to>
    <xdr:pic>
      <xdr:nvPicPr>
        <xdr:cNvPr id="2" name="Imagen 1">
          <a:extLst>
            <a:ext uri="{FF2B5EF4-FFF2-40B4-BE49-F238E27FC236}">
              <a16:creationId xmlns:a16="http://schemas.microsoft.com/office/drawing/2014/main" id="{C1C397EF-D789-4FE9-A355-4472015126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85725"/>
          <a:ext cx="3779520" cy="492760"/>
        </a:xfrm>
        <a:prstGeom prst="rect">
          <a:avLst/>
        </a:prstGeom>
      </xdr:spPr>
    </xdr:pic>
    <xdr:clientData/>
  </xdr:twoCellAnchor>
  <xdr:twoCellAnchor editAs="absolute">
    <xdr:from>
      <xdr:col>1</xdr:col>
      <xdr:colOff>57150</xdr:colOff>
      <xdr:row>2</xdr:row>
      <xdr:rowOff>125095</xdr:rowOff>
    </xdr:from>
    <xdr:to>
      <xdr:col>2</xdr:col>
      <xdr:colOff>781050</xdr:colOff>
      <xdr:row>4</xdr:row>
      <xdr:rowOff>29845</xdr:rowOff>
    </xdr:to>
    <xdr:sp macro="" textlink="">
      <xdr:nvSpPr>
        <xdr:cNvPr id="3" name="Text Box 1">
          <a:extLst>
            <a:ext uri="{FF2B5EF4-FFF2-40B4-BE49-F238E27FC236}">
              <a16:creationId xmlns:a16="http://schemas.microsoft.com/office/drawing/2014/main" id="{56CD2CF7-8B41-4484-90DD-6458F1F73B1A}"/>
            </a:ext>
          </a:extLst>
        </xdr:cNvPr>
        <xdr:cNvSpPr txBox="1">
          <a:spLocks noChangeArrowheads="1"/>
        </xdr:cNvSpPr>
      </xdr:nvSpPr>
      <xdr:spPr bwMode="auto">
        <a:xfrm>
          <a:off x="466725" y="506095"/>
          <a:ext cx="1609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EKONOMIAREN GARAPEN, JASANGARRITASUN ETA INGURUMEN SAILA</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absolute">
    <xdr:from>
      <xdr:col>2</xdr:col>
      <xdr:colOff>1257300</xdr:colOff>
      <xdr:row>2</xdr:row>
      <xdr:rowOff>118110</xdr:rowOff>
    </xdr:from>
    <xdr:to>
      <xdr:col>5</xdr:col>
      <xdr:colOff>190500</xdr:colOff>
      <xdr:row>3</xdr:row>
      <xdr:rowOff>280035</xdr:rowOff>
    </xdr:to>
    <xdr:sp macro="" textlink="">
      <xdr:nvSpPr>
        <xdr:cNvPr id="4" name="Text Box 2">
          <a:extLst>
            <a:ext uri="{FF2B5EF4-FFF2-40B4-BE49-F238E27FC236}">
              <a16:creationId xmlns:a16="http://schemas.microsoft.com/office/drawing/2014/main" id="{1D3E9A2F-CFAB-4C55-A075-FD808628BBBD}"/>
            </a:ext>
          </a:extLst>
        </xdr:cNvPr>
        <xdr:cNvSpPr txBox="1">
          <a:spLocks noChangeArrowheads="1"/>
        </xdr:cNvSpPr>
      </xdr:nvSpPr>
      <xdr:spPr bwMode="auto">
        <a:xfrm>
          <a:off x="2552700" y="499110"/>
          <a:ext cx="17430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DEPARTAMENTO DE DESARROLLO ECONÓMICO, SOSTENIBILIDAD Y MEDIO AMBIENTE</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409575</xdr:colOff>
      <xdr:row>1</xdr:row>
      <xdr:rowOff>9525</xdr:rowOff>
    </xdr:from>
    <xdr:to>
      <xdr:col>1</xdr:col>
      <xdr:colOff>3345125</xdr:colOff>
      <xdr:row>3</xdr:row>
      <xdr:rowOff>9525</xdr:rowOff>
    </xdr:to>
    <xdr:pic>
      <xdr:nvPicPr>
        <xdr:cNvPr id="2" name="Imagen 1">
          <a:extLst>
            <a:ext uri="{FF2B5EF4-FFF2-40B4-BE49-F238E27FC236}">
              <a16:creationId xmlns:a16="http://schemas.microsoft.com/office/drawing/2014/main" id="{F1B271FF-30D9-43A7-AFE2-C04F2FFF1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00025"/>
          <a:ext cx="2935550" cy="381000"/>
        </a:xfrm>
        <a:prstGeom prst="rect">
          <a:avLst/>
        </a:prstGeom>
      </xdr:spPr>
    </xdr:pic>
    <xdr:clientData/>
  </xdr:twoCellAnchor>
  <xdr:twoCellAnchor>
    <xdr:from>
      <xdr:col>1</xdr:col>
      <xdr:colOff>3600450</xdr:colOff>
      <xdr:row>1</xdr:row>
      <xdr:rowOff>19050</xdr:rowOff>
    </xdr:from>
    <xdr:to>
      <xdr:col>3</xdr:col>
      <xdr:colOff>1428750</xdr:colOff>
      <xdr:row>3</xdr:row>
      <xdr:rowOff>161925</xdr:rowOff>
    </xdr:to>
    <xdr:sp macro="" textlink="">
      <xdr:nvSpPr>
        <xdr:cNvPr id="3" name="CuadroTexto 2">
          <a:extLst>
            <a:ext uri="{FF2B5EF4-FFF2-40B4-BE49-F238E27FC236}">
              <a16:creationId xmlns:a16="http://schemas.microsoft.com/office/drawing/2014/main" id="{093ED3C3-6229-4393-BF16-7572C502FADB}"/>
            </a:ext>
          </a:extLst>
        </xdr:cNvPr>
        <xdr:cNvSpPr txBox="1"/>
      </xdr:nvSpPr>
      <xdr:spPr>
        <a:xfrm>
          <a:off x="3952875" y="209550"/>
          <a:ext cx="418147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EKONOMIA ZIRKULARREAN BERRITZEKO DIRULAGUNTZAK 2022 </a:t>
          </a:r>
        </a:p>
        <a:p>
          <a:r>
            <a:rPr lang="es-ES" sz="1100" b="1"/>
            <a:t>3. Lerroa: ETE zirkularra</a:t>
          </a:r>
        </a:p>
      </xdr:txBody>
    </xdr:sp>
    <xdr:clientData/>
  </xdr:twoCellAnchor>
  <xdr:twoCellAnchor>
    <xdr:from>
      <xdr:col>3</xdr:col>
      <xdr:colOff>0</xdr:colOff>
      <xdr:row>7</xdr:row>
      <xdr:rowOff>0</xdr:rowOff>
    </xdr:from>
    <xdr:to>
      <xdr:col>4</xdr:col>
      <xdr:colOff>0</xdr:colOff>
      <xdr:row>22</xdr:row>
      <xdr:rowOff>133350</xdr:rowOff>
    </xdr:to>
    <xdr:sp macro="" textlink="">
      <xdr:nvSpPr>
        <xdr:cNvPr id="4" name="CuadroTexto 3">
          <a:extLst>
            <a:ext uri="{FF2B5EF4-FFF2-40B4-BE49-F238E27FC236}">
              <a16:creationId xmlns:a16="http://schemas.microsoft.com/office/drawing/2014/main" id="{F908AEDE-E060-4AAD-8A58-4AC9D32AAE31}"/>
            </a:ext>
          </a:extLst>
        </xdr:cNvPr>
        <xdr:cNvSpPr txBox="1"/>
      </xdr:nvSpPr>
      <xdr:spPr>
        <a:xfrm>
          <a:off x="6705600" y="1466850"/>
          <a:ext cx="6429375" cy="299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u-ES" sz="1100">
              <a:solidFill>
                <a:schemeClr val="dk1"/>
              </a:solidFill>
              <a:effectLst/>
              <a:latin typeface="+mn-lt"/>
              <a:ea typeface="+mn-ea"/>
              <a:cs typeface="+mn-cs"/>
            </a:rPr>
            <a:t>– Inoiz ez dira diruz laguntzeko moduko gastutzat hartuko berreskura edo konpentsa daitezkeen zeharkako zergak. Zergak diruz lagun daitezkeen gastuak izango dira dirulaguntzaren onuradunak benetan ordaintzen dituenean. Egiaztatu egin beharko da.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Softwarea eta makineria erostea.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Aretoak alokatzea, dietak eta antzekoak.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Sustapen, publizitate eta marketineko materiala sortzea (1. eta 2. lerroak soilik).</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Merkataritzako webguneak, plataformak eta softwarea garatzea.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Lurrak eskuratzeari dagozkionak.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Dirulaguntzen deialdia EHAAn argitaratzen den eguna baino lehen izandako edozein kostu.</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p>
      </xdr:txBody>
    </xdr:sp>
    <xdr:clientData/>
  </xdr:twoCellAnchor>
  <xdr:twoCellAnchor>
    <xdr:from>
      <xdr:col>1</xdr:col>
      <xdr:colOff>0</xdr:colOff>
      <xdr:row>6</xdr:row>
      <xdr:rowOff>152400</xdr:rowOff>
    </xdr:from>
    <xdr:to>
      <xdr:col>2</xdr:col>
      <xdr:colOff>28575</xdr:colOff>
      <xdr:row>49</xdr:row>
      <xdr:rowOff>28575</xdr:rowOff>
    </xdr:to>
    <xdr:sp macro="" textlink="">
      <xdr:nvSpPr>
        <xdr:cNvPr id="5" name="CuadroTexto 4">
          <a:extLst>
            <a:ext uri="{FF2B5EF4-FFF2-40B4-BE49-F238E27FC236}">
              <a16:creationId xmlns:a16="http://schemas.microsoft.com/office/drawing/2014/main" id="{50140318-6600-530E-9043-61336748603B}"/>
            </a:ext>
          </a:extLst>
        </xdr:cNvPr>
        <xdr:cNvSpPr txBox="1"/>
      </xdr:nvSpPr>
      <xdr:spPr>
        <a:xfrm>
          <a:off x="762000" y="1428750"/>
          <a:ext cx="5619750" cy="806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u-ES" sz="1100">
              <a:solidFill>
                <a:schemeClr val="dk1"/>
              </a:solidFill>
              <a:effectLst/>
              <a:latin typeface="+mn-lt"/>
              <a:ea typeface="+mn-ea"/>
              <a:cs typeface="+mn-cs"/>
            </a:rPr>
            <a:t>a) Proiektua sustatu duen </a:t>
          </a:r>
          <a:r>
            <a:rPr lang="eu-ES" sz="1100" b="1">
              <a:solidFill>
                <a:schemeClr val="dk1"/>
              </a:solidFill>
              <a:effectLst/>
              <a:latin typeface="+mn-lt"/>
              <a:ea typeface="+mn-ea"/>
              <a:cs typeface="+mn-cs"/>
            </a:rPr>
            <a:t>bitarteko eragilearen langile-kostuak. </a:t>
          </a:r>
          <a:r>
            <a:rPr lang="eu-ES" sz="1100">
              <a:solidFill>
                <a:schemeClr val="dk1"/>
              </a:solidFill>
              <a:effectLst/>
              <a:latin typeface="+mn-lt"/>
              <a:ea typeface="+mn-ea"/>
              <a:cs typeface="+mn-cs"/>
            </a:rPr>
            <a:t>Honakoak sartzen dira:</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Proiektuaren diseinua, zer ingurumen-politikako ekimeni erantzuten dien zehaztuta, baita enpresa parte-hartzaileek zer emaitza zehatz lortuko dituzten zehaztuta ere.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Ekimenaren sustapena eta hedapena, baita parte hartuko duten enpresak erakartzea ere.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Parte hartzen duten enpresei laguntza teknikoa emateko hornitzaileen lizitazio- eta balorazio-prozesua, 7. artikuluan xedatutakoari jarraikiz.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Proiektua dinamizatzea, kudeatzea eta ikuskatzea, interes berezia eskainiz partekatzeko espazioak sustatzeko, enpresen artean egon daitezkeen sinergiak identifikatzeko eta proiektua aberasteko.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Proiektuaren kudeaketa tekniko-administratiboa eta proiektuaren azken justifikazioa. Emaitzen azken txostenean, enpresak proiektuan parte hartzera bultzatu dituzten faktoreak, faktore horiek proiektura egindako azken ekarpena eta ahalik eta balio handiena lortzeko egindako ekintzak jasoko dira, baita enpresentzat identifikatutako interes-esparru berriak ere.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Proiektua eta haren emaitzak dokumentu argitaragarri (eta emaitzen azken txosteneko "Emaitzen fitxa" atalaren araberako) baten bidez zabaltzea, bai eta gutxienez bi jardunaldi publiko egitea ere. Jardunaldietako bat proiektua jendaurrean aurkezteko eta enpresak erakartzeko izango da, eta bestea, proiektua amaitutakoan, proiektuaren emaitzak ezagutarazteko.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Inplikatutako eragileekin egiten diren koordinazio-bileretara joatea, bai eta azken bateratzea ere, ETE zirkularra ekimena baloratzeko eta hobekuntzak proposatzeko.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Proiektuaren kudeaketa tekniko-administratiboa eta proiektuaren azken justifikazioa.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Bitarteko eragileak aitortu eta justifikatutako ordu-kostua ezin izango da orduko 50 eurotik gorakoa izan. </a:t>
          </a:r>
          <a:endParaRPr lang="es-ES" sz="1100">
            <a:solidFill>
              <a:schemeClr val="dk1"/>
            </a:solidFill>
            <a:effectLst/>
            <a:latin typeface="+mn-lt"/>
            <a:ea typeface="+mn-ea"/>
            <a:cs typeface="+mn-cs"/>
          </a:endParaRPr>
        </a:p>
        <a:p>
          <a:endParaRPr lang="es-ES" sz="1100"/>
        </a:p>
        <a:p>
          <a:r>
            <a:rPr lang="eu-ES" sz="1100">
              <a:solidFill>
                <a:schemeClr val="dk1"/>
              </a:solidFill>
              <a:effectLst/>
              <a:latin typeface="+mn-lt"/>
              <a:ea typeface="+mn-ea"/>
              <a:cs typeface="+mn-cs"/>
            </a:rPr>
            <a:t>b) </a:t>
          </a:r>
          <a:r>
            <a:rPr lang="eu-ES" sz="1100" b="1">
              <a:solidFill>
                <a:schemeClr val="dk1"/>
              </a:solidFill>
              <a:effectLst/>
              <a:latin typeface="+mn-lt"/>
              <a:ea typeface="+mn-ea"/>
              <a:cs typeface="+mn-cs"/>
            </a:rPr>
            <a:t>Azpikontratatzeak eragindako kostuak. </a:t>
          </a:r>
          <a:r>
            <a:rPr lang="eu-ES" sz="1100">
              <a:solidFill>
                <a:schemeClr val="dk1"/>
              </a:solidFill>
              <a:effectLst/>
              <a:latin typeface="+mn-lt"/>
              <a:ea typeface="+mn-ea"/>
              <a:cs typeface="+mn-cs"/>
            </a:rPr>
            <a:t>Honakoak sartzen dira:</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Euskarri teknikoa eta proiektua lantaldean ezartzeko laguntza tekniko espezializatuak.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Ainguratze-mugarri aurreraturako laguntza teknikoaren kostu gehigarriak; esate baterako, proiektu berritzaile bat prestatzea, ETE zirkularra ez den beste dirulaguntza-programa batzuetan (EAEkoa, estatukoa, Europakoa) aurkezteko, lantaldearen emaitza gisa.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Analisiak edo laborategiko proba teknikoak egiteko, garatutako irtenbide berrien bideragarritasun teknikoa egiaztatzeko, hala badagokio, eta proiektuaren arrakasta bermatzeko.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Ezarritako metodologia egiaztatzeko edo ziurtatzeko. </a:t>
          </a:r>
          <a:endParaRPr lang="es-ES" sz="1100">
            <a:solidFill>
              <a:schemeClr val="dk1"/>
            </a:solidFill>
            <a:effectLst/>
            <a:latin typeface="+mn-lt"/>
            <a:ea typeface="+mn-ea"/>
            <a:cs typeface="+mn-cs"/>
          </a:endParaRP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228599</xdr:colOff>
      <xdr:row>3</xdr:row>
      <xdr:rowOff>23855</xdr:rowOff>
    </xdr:from>
    <xdr:ext cx="13973175" cy="781240"/>
    <xdr:sp macro="" textlink="">
      <xdr:nvSpPr>
        <xdr:cNvPr id="2" name="CuadroTexto 1">
          <a:extLst>
            <a:ext uri="{FF2B5EF4-FFF2-40B4-BE49-F238E27FC236}">
              <a16:creationId xmlns:a16="http://schemas.microsoft.com/office/drawing/2014/main" id="{A6CDFF97-A11D-4DF4-9A30-107A86E21A5B}"/>
            </a:ext>
          </a:extLst>
        </xdr:cNvPr>
        <xdr:cNvSpPr txBox="1"/>
      </xdr:nvSpPr>
      <xdr:spPr>
        <a:xfrm>
          <a:off x="228599" y="823955"/>
          <a:ext cx="13973175"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lvl="1" algn="l"/>
          <a:r>
            <a:rPr lang="es-ES_tradnl" sz="1100" b="0">
              <a:solidFill>
                <a:schemeClr val="tx1"/>
              </a:solidFill>
              <a:effectLst/>
              <a:latin typeface="+mn-lt"/>
              <a:ea typeface="+mn-ea"/>
              <a:cs typeface="+mn-cs"/>
            </a:rPr>
            <a:t>Finantzatu beharreko </a:t>
          </a:r>
          <a:r>
            <a:rPr lang="es-ES_tradnl" sz="1100" b="1">
              <a:solidFill>
                <a:schemeClr val="tx1"/>
              </a:solidFill>
              <a:effectLst/>
              <a:latin typeface="+mn-lt"/>
              <a:ea typeface="+mn-ea"/>
              <a:cs typeface="+mn-cs"/>
            </a:rPr>
            <a:t>gehieneko zenbatekoa 100.000 €</a:t>
          </a:r>
          <a:r>
            <a:rPr lang="es-ES_tradnl" sz="1100" b="0">
              <a:solidFill>
                <a:schemeClr val="tx1"/>
              </a:solidFill>
              <a:effectLst/>
              <a:latin typeface="+mn-lt"/>
              <a:ea typeface="+mn-ea"/>
              <a:cs typeface="+mn-cs"/>
            </a:rPr>
            <a:t>-koa izango da </a:t>
          </a:r>
          <a:r>
            <a:rPr lang="es-ES_tradnl" sz="1100" b="1">
              <a:solidFill>
                <a:schemeClr val="tx1"/>
              </a:solidFill>
              <a:effectLst/>
              <a:latin typeface="+mn-lt"/>
              <a:ea typeface="+mn-ea"/>
              <a:cs typeface="+mn-cs"/>
            </a:rPr>
            <a:t>proiektu bakoitzeko.</a:t>
          </a:r>
          <a:br>
            <a:rPr lang="es-ES_tradnl" sz="1100" b="0">
              <a:solidFill>
                <a:schemeClr val="tx1"/>
              </a:solidFill>
              <a:effectLst/>
              <a:latin typeface="+mn-lt"/>
              <a:ea typeface="+mn-ea"/>
              <a:cs typeface="+mn-cs"/>
            </a:rPr>
          </a:br>
          <a:r>
            <a:rPr lang="es-ES_tradnl" sz="1100" b="0">
              <a:solidFill>
                <a:schemeClr val="tx1"/>
              </a:solidFill>
              <a:effectLst/>
              <a:latin typeface="+mn-lt"/>
              <a:ea typeface="+mn-ea"/>
              <a:cs typeface="+mn-cs"/>
            </a:rPr>
            <a:t>Bitarteko eragile sustatzailearen jardueretarako finantzatu beharreko </a:t>
          </a:r>
          <a:r>
            <a:rPr lang="es-ES_tradnl" sz="1100" b="1">
              <a:solidFill>
                <a:schemeClr val="tx1"/>
              </a:solidFill>
              <a:effectLst/>
              <a:latin typeface="+mn-lt"/>
              <a:ea typeface="+mn-ea"/>
              <a:cs typeface="+mn-cs"/>
            </a:rPr>
            <a:t>gehieneko zenbatekoa 15.000 €-koa izango da proiektu bakoitzeko</a:t>
          </a:r>
          <a:r>
            <a:rPr lang="es-ES_tradnl" sz="1100" b="0">
              <a:solidFill>
                <a:schemeClr val="tx1"/>
              </a:solidFill>
              <a:effectLst/>
              <a:latin typeface="+mn-lt"/>
              <a:ea typeface="+mn-ea"/>
              <a:cs typeface="+mn-cs"/>
            </a:rPr>
            <a:t>.</a:t>
          </a:r>
          <a:br>
            <a:rPr lang="es-ES_tradnl" sz="1100" b="0">
              <a:solidFill>
                <a:schemeClr val="tx1"/>
              </a:solidFill>
              <a:effectLst/>
              <a:latin typeface="+mn-lt"/>
              <a:ea typeface="+mn-ea"/>
              <a:cs typeface="+mn-cs"/>
            </a:rPr>
          </a:br>
          <a:r>
            <a:rPr lang="es-ES_tradnl" sz="1100" b="0">
              <a:solidFill>
                <a:schemeClr val="tx1"/>
              </a:solidFill>
              <a:effectLst/>
              <a:latin typeface="+mn-lt"/>
              <a:ea typeface="+mn-ea"/>
              <a:cs typeface="+mn-cs"/>
            </a:rPr>
            <a:t>Laguntza tekniko espezializatua kontratatzeko </a:t>
          </a:r>
          <a:r>
            <a:rPr lang="es-ES_tradnl" sz="1100" b="1">
              <a:solidFill>
                <a:schemeClr val="tx1"/>
              </a:solidFill>
              <a:effectLst/>
              <a:latin typeface="+mn-lt"/>
              <a:ea typeface="+mn-ea"/>
              <a:cs typeface="+mn-cs"/>
            </a:rPr>
            <a:t>gehieneko zenbatekoa 15.000 €</a:t>
          </a:r>
          <a:r>
            <a:rPr lang="es-ES_tradnl" sz="1100" b="0">
              <a:solidFill>
                <a:schemeClr val="tx1"/>
              </a:solidFill>
              <a:effectLst/>
              <a:latin typeface="+mn-lt"/>
              <a:ea typeface="+mn-ea"/>
              <a:cs typeface="+mn-cs"/>
            </a:rPr>
            <a:t>-koa izango da proiektuan parte hartzen duen </a:t>
          </a:r>
          <a:r>
            <a:rPr lang="es-ES_tradnl" sz="1100" b="1">
              <a:solidFill>
                <a:schemeClr val="tx1"/>
              </a:solidFill>
              <a:effectLst/>
              <a:latin typeface="+mn-lt"/>
              <a:ea typeface="+mn-ea"/>
              <a:cs typeface="+mn-cs"/>
            </a:rPr>
            <a:t>ETE bakoitzeko</a:t>
          </a:r>
          <a:r>
            <a:rPr lang="es-ES_tradnl" sz="1100" b="0">
              <a:solidFill>
                <a:schemeClr val="tx1"/>
              </a:solidFill>
              <a:effectLst/>
              <a:latin typeface="+mn-lt"/>
              <a:ea typeface="+mn-ea"/>
              <a:cs typeface="+mn-cs"/>
            </a:rPr>
            <a:t>.</a:t>
          </a:r>
          <a:br>
            <a:rPr lang="es-ES_tradnl" sz="1100" b="0">
              <a:solidFill>
                <a:schemeClr val="tx1"/>
              </a:solidFill>
              <a:effectLst/>
              <a:latin typeface="+mn-lt"/>
              <a:ea typeface="+mn-ea"/>
              <a:cs typeface="+mn-cs"/>
            </a:rPr>
          </a:br>
          <a:r>
            <a:rPr lang="es-ES_tradnl" sz="1100" b="1">
              <a:solidFill>
                <a:schemeClr val="tx1"/>
              </a:solidFill>
              <a:effectLst/>
              <a:latin typeface="+mn-lt"/>
              <a:ea typeface="+mn-ea"/>
              <a:cs typeface="+mn-cs"/>
            </a:rPr>
            <a:t>Mugarri-konpromiso aurreratuaren </a:t>
          </a:r>
          <a:r>
            <a:rPr lang="es-ES_tradnl" sz="1100" b="0">
              <a:solidFill>
                <a:schemeClr val="tx1"/>
              </a:solidFill>
              <a:effectLst/>
              <a:latin typeface="+mn-lt"/>
              <a:ea typeface="+mn-ea"/>
              <a:cs typeface="+mn-cs"/>
            </a:rPr>
            <a:t>kasuan (beste finantzaketa-lerro bati aurkeztu beharreko proiektu bat prestatzeko laguntza teknikoa, edo hirugarrenaren egiaztapena), </a:t>
          </a:r>
          <a:r>
            <a:rPr lang="es-ES_tradnl" sz="1100" b="1">
              <a:solidFill>
                <a:schemeClr val="tx1"/>
              </a:solidFill>
              <a:effectLst/>
              <a:latin typeface="+mn-lt"/>
              <a:ea typeface="+mn-ea"/>
              <a:cs typeface="+mn-cs"/>
            </a:rPr>
            <a:t>gehienez 2.000 € finantzatuko dira ETE bakoitzeko</a:t>
          </a:r>
          <a:r>
            <a:rPr lang="es-ES_tradnl" sz="1100" b="0">
              <a:solidFill>
                <a:schemeClr val="tx1"/>
              </a:solidFill>
              <a:effectLst/>
              <a:latin typeface="+mn-lt"/>
              <a:ea typeface="+mn-ea"/>
              <a:cs typeface="+mn-cs"/>
            </a:rPr>
            <a:t>.</a:t>
          </a:r>
          <a:endParaRPr lang="es-ES_tradnl" sz="1400" b="0">
            <a:solidFill>
              <a:schemeClr val="tx1"/>
            </a:solidFill>
            <a:effectLst/>
            <a:latin typeface="+mn-lt"/>
            <a:ea typeface="+mn-ea"/>
            <a:cs typeface="+mn-cs"/>
          </a:endParaRPr>
        </a:p>
      </xdr:txBody>
    </xdr:sp>
    <xdr:clientData/>
  </xdr:oneCellAnchor>
  <xdr:twoCellAnchor editAs="absolute">
    <xdr:from>
      <xdr:col>0</xdr:col>
      <xdr:colOff>752475</xdr:colOff>
      <xdr:row>0</xdr:row>
      <xdr:rowOff>152400</xdr:rowOff>
    </xdr:from>
    <xdr:to>
      <xdr:col>2</xdr:col>
      <xdr:colOff>735275</xdr:colOff>
      <xdr:row>2</xdr:row>
      <xdr:rowOff>152400</xdr:rowOff>
    </xdr:to>
    <xdr:pic>
      <xdr:nvPicPr>
        <xdr:cNvPr id="4" name="Imagen 3">
          <a:extLst>
            <a:ext uri="{FF2B5EF4-FFF2-40B4-BE49-F238E27FC236}">
              <a16:creationId xmlns:a16="http://schemas.microsoft.com/office/drawing/2014/main" id="{15985DCD-6E10-4124-AC7A-B12CEEEFF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52400"/>
          <a:ext cx="2935550"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352425</xdr:colOff>
      <xdr:row>1</xdr:row>
      <xdr:rowOff>0</xdr:rowOff>
    </xdr:from>
    <xdr:to>
      <xdr:col>3</xdr:col>
      <xdr:colOff>354275</xdr:colOff>
      <xdr:row>2</xdr:row>
      <xdr:rowOff>190500</xdr:rowOff>
    </xdr:to>
    <xdr:pic>
      <xdr:nvPicPr>
        <xdr:cNvPr id="2" name="Imagen 1">
          <a:extLst>
            <a:ext uri="{FF2B5EF4-FFF2-40B4-BE49-F238E27FC236}">
              <a16:creationId xmlns:a16="http://schemas.microsoft.com/office/drawing/2014/main" id="{1178CCC2-85D9-49D3-9546-C8E2F500D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9525</xdr:colOff>
      <xdr:row>0</xdr:row>
      <xdr:rowOff>161925</xdr:rowOff>
    </xdr:from>
    <xdr:to>
      <xdr:col>3</xdr:col>
      <xdr:colOff>630500</xdr:colOff>
      <xdr:row>2</xdr:row>
      <xdr:rowOff>161925</xdr:rowOff>
    </xdr:to>
    <xdr:pic>
      <xdr:nvPicPr>
        <xdr:cNvPr id="3" name="Imagen 2">
          <a:extLst>
            <a:ext uri="{FF2B5EF4-FFF2-40B4-BE49-F238E27FC236}">
              <a16:creationId xmlns:a16="http://schemas.microsoft.com/office/drawing/2014/main" id="{C41C79F7-C38C-4BB3-A531-EFAD05B39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61925"/>
          <a:ext cx="2935550" cy="381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249500</xdr:colOff>
      <xdr:row>3</xdr:row>
      <xdr:rowOff>0</xdr:rowOff>
    </xdr:to>
    <xdr:pic>
      <xdr:nvPicPr>
        <xdr:cNvPr id="3" name="Imagen 2">
          <a:extLst>
            <a:ext uri="{FF2B5EF4-FFF2-40B4-BE49-F238E27FC236}">
              <a16:creationId xmlns:a16="http://schemas.microsoft.com/office/drawing/2014/main" id="{A6EAC2EF-1042-4A56-8712-A12929263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935550"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3A6933-0640-4329-BB1D-92F85C455EB9}" name="Tabla13" displayName="Tabla13" ref="B9:G17" totalsRowCount="1" headerRowDxfId="93" dataDxfId="92" totalsRowDxfId="91">
  <autoFilter ref="B9:G16" xr:uid="{EA3A6933-0640-4329-BB1D-92F85C455EB9}"/>
  <tableColumns count="6">
    <tableColumn id="1" xr3:uid="{DA97A8B8-4875-4BC5-B6F3-14F70DD70CDD}" name="Erakunde mota" dataDxfId="90" totalsRowDxfId="89"/>
    <tableColumn id="12" xr3:uid="{A9D1413D-E64B-403C-A59B-43F8DFEF1D9A}" name="Erakundearen izena" dataDxfId="88" totalsRowDxfId="87"/>
    <tableColumn id="2" xr3:uid="{7D714144-36BF-474C-9FEE-B97CF6CE0ADA}" name="Tamaina" dataDxfId="86" totalsRowDxfId="85"/>
    <tableColumn id="3" xr3:uid="{B6554B14-7622-4340-BE0C-9925E8C90E89}" name="Aurreikusitako kostuak" dataDxfId="84" totalsRowDxfId="83">
      <calculatedColumnFormula>G32</calculatedColumnFormula>
    </tableColumn>
    <tableColumn id="4" xr3:uid="{F31B5DA7-7651-49C7-B8AE-670D9E30DFD9}" name="Azpikontratazio kostuak" dataDxfId="82" totalsRowDxfId="81"/>
    <tableColumn id="7" xr3:uid="{EF731AD4-DF6B-40E6-9E5C-8D8F4295B3FA}" name="Proiektuaren kostua" totalsRowFunction="sum" dataDxfId="80" totalsRowDxfId="79">
      <calculatedColumnFormula>Tabla13[[#This Row],[Azpikontratazio kostuak]]</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5B915C-0256-458C-8B31-71D188D08485}" name="Tabla1" displayName="Tabla1" ref="B7:L13" totalsRowShown="0" headerRowDxfId="78" dataDxfId="77" tableBorderDxfId="76">
  <autoFilter ref="B7:L13" xr:uid="{675B915C-0256-458C-8B31-71D188D08485}"/>
  <tableColumns count="11">
    <tableColumn id="1" xr3:uid="{9DF72441-0048-453E-B7A6-710EC5084720}" name="Jarduera" dataDxfId="75"/>
    <tableColumn id="11" xr3:uid="{9C95C019-C6CE-460A-829B-A53EC742AA61}" name="Erakundearen izena" dataDxfId="74"/>
    <tableColumn id="2" xr3:uid="{EC980AA8-2720-45CF-B63B-B2402A9E0C48}" name="Izena" dataDxfId="73"/>
    <tableColumn id="3" xr3:uid="{0BE44BF1-F34C-411D-84C3-B7768261282D}" name="Kargua" dataDxfId="72"/>
    <tableColumn id="4" xr3:uid="{4EB2F71B-DFC3-4093-AED3-3E2D2466E6D2}" name="Soldata gordina (€)" dataDxfId="71"/>
    <tableColumn id="5" xr3:uid="{9C19E790-4D0D-499F-8F7A-D35F35180B78}" name="Kostua Gizarte Segurantza (€)" dataDxfId="70"/>
    <tableColumn id="6" xr3:uid="{33A69CCB-18DF-48CC-A4ED-67B0D1B58C44}" name="Guztira (€)" dataDxfId="69"/>
    <tableColumn id="7" xr3:uid="{31DC8D15-1B28-4D2A-96CC-0BB3CCF5A581}" name="Orduak hitzarmen arab." dataDxfId="68"/>
    <tableColumn id="8" xr3:uid="{F15173F2-0628-4DE1-AB02-12C30132AEAE}" name="Kostua ordua (geh. 50 €/h)" dataDxfId="67"/>
    <tableColumn id="9" xr3:uid="{58DEBEF1-B804-4E98-9805-F38CBE4993C1}" name="Proposaturiko orduak" dataDxfId="66"/>
    <tableColumn id="10" xr3:uid="{028BAC37-E2B4-4AEC-8D9F-F8BB70C864EF}" name="Langileen kostuak" dataDxfId="65" dataCellStyle="Millare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EBBAA7-4C3D-4ABB-9F68-4756B9FA30F9}" name="Tabla14" displayName="Tabla14" ref="B16:L22" totalsRowShown="0" headerRowDxfId="64" dataDxfId="63" tableBorderDxfId="62">
  <autoFilter ref="B16:L22" xr:uid="{DDEBBAA7-4C3D-4ABB-9F68-4756B9FA30F9}"/>
  <tableColumns count="11">
    <tableColumn id="1" xr3:uid="{66D1FEF3-746C-46DA-B822-FAFD74440F7F}" name="Jarduera" dataDxfId="61"/>
    <tableColumn id="11" xr3:uid="{1550C7FC-A522-48A8-9A45-79362C28203E}" name="Erakundearen izena" dataDxfId="60"/>
    <tableColumn id="2" xr3:uid="{AD30C1FF-6FCA-4CA5-ABD5-52494ECD77EF}" name="Izena" dataDxfId="59"/>
    <tableColumn id="3" xr3:uid="{798F6AB1-E262-42D0-83A1-4F015E3A9E8A}" name="Kargua" dataDxfId="58"/>
    <tableColumn id="4" xr3:uid="{C0273B2B-35CC-4796-A496-9AA749C59585}" name="Soldata gordina (€)" dataDxfId="57"/>
    <tableColumn id="5" xr3:uid="{FE9B695F-2AED-440B-834C-D691315A103C}" name="Kostua Gizarte Segurantza (€)" dataDxfId="56"/>
    <tableColumn id="6" xr3:uid="{477FEEE4-EA14-43EE-8CA5-81F0A6112400}" name="Guztira (€)" dataDxfId="55"/>
    <tableColumn id="7" xr3:uid="{70A47ABE-7959-4980-A39F-4CE3FBA3A112}" name="Orduak hitzarmen arab." dataDxfId="54"/>
    <tableColumn id="8" xr3:uid="{520760DD-A003-4F01-9A21-3473183CB62D}" name="Kostua ordua (geh. 50 €/h)" dataDxfId="53"/>
    <tableColumn id="9" xr3:uid="{2E6F96C7-4411-4409-867D-7F1DE89E84E7}" name="Proposaturiko orduak" dataDxfId="52"/>
    <tableColumn id="10" xr3:uid="{5FF45C48-2201-4030-B5D1-0F4B2C211E6E}" name="Langileen kostuak" dataDxfId="51" dataCellStyle="Millare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83A620-FCEF-46B9-8133-EF99BB7C091D}" name="Tabla1378" displayName="Tabla1378" ref="B17:H23" totalsRowShown="0" headerRowDxfId="50" dataDxfId="49" totalsRowDxfId="48">
  <autoFilter ref="B17:H23" xr:uid="{5417277F-2B27-4AB0-A60D-58377A61B91D}"/>
  <tableColumns count="7">
    <tableColumn id="1" xr3:uid="{DC6AE126-0FE4-4736-B6F7-143D5CE24F44}" name="Hornitzailea" dataDxfId="47" totalsRowDxfId="46"/>
    <tableColumn id="12" xr3:uid="{F3630C75-A5AE-4C53-9441-1A65973DBED6}" name="_x000a_Fasea eta egindako jarduera" dataDxfId="45" totalsRowDxfId="44"/>
    <tableColumn id="2" xr3:uid="{3801DA66-5085-48BA-9E7B-FDBE6F3E7362}" name="Erakunde kontratatzailea" dataDxfId="43" totalsRowDxfId="42"/>
    <tableColumn id="3" xr3:uid="{26A2904B-800D-4CC7-A144-DBBE93A2E964}" name="Zenbatekoa" dataDxfId="41" totalsRowDxfId="40"/>
    <tableColumn id="4" xr3:uid="{46CFD68D-3996-4BE6-9532-BEBBB9023985}" name="Faktura kodea" dataDxfId="39" totalsRowDxfId="38"/>
    <tableColumn id="7" xr3:uid="{54D76FDD-1125-445D-810A-102C8112812E}" name="Fakturaren data" dataDxfId="37" totalsRowDxfId="36"/>
    <tableColumn id="10" xr3:uid="{41AD9C52-20A7-4B04-B86E-B033D10D5B97}" name="Ordainketaren data" dataDxfId="35" totalsRowDxfId="3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D38F65-3CF7-46D5-8B28-FE88E44B2CB3}" name="Tabla137813" displayName="Tabla137813" ref="B8:F13" totalsRowShown="0" headerRowDxfId="33" dataDxfId="32" totalsRowDxfId="31">
  <autoFilter ref="B8:F13" xr:uid="{C92BD45C-8809-4E2D-81A3-645DEDC3C89F}"/>
  <tableColumns count="5">
    <tableColumn id="1" xr3:uid="{CE3DA370-F862-4547-A0E7-5505270ACE63}" name="Laguntza teknikoaren izena" dataDxfId="30" totalsRowDxfId="29"/>
    <tableColumn id="2" xr3:uid="{7F758EEB-E0B9-4BCF-9894-633295D5C035}" name="Proiektuaren arduraduna" dataDxfId="28" totalsRowDxfId="27"/>
    <tableColumn id="3" xr3:uid="{EB9179E1-EFB2-4EC0-8140-172327A46660}" name="Funtzioa" dataDxfId="26" totalsRowDxfId="25"/>
    <tableColumn id="5" xr3:uid="{46274471-579F-4E31-8063-E757A2CFEB9D}" name="Kontratatutako zenbatekoa" dataDxfId="24" totalsRowDxfId="23">
      <calculatedColumnFormula>#REF!+#REF!</calculatedColumnFormula>
    </tableColumn>
    <tableColumn id="10" xr3:uid="{C4294F43-D87A-44C5-9BC9-01A7907B26EA}" name="Erakunde kontratatzailea" totalsRowDxfId="22" dataCellStyle="Normal"/>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82FE87-CE51-4A49-9980-CC4A0F6E0319}" name="Tabla111" displayName="Tabla111" ref="B8:E16" totalsRowCount="1" headerRowDxfId="21" dataDxfId="20" totalsRowDxfId="19">
  <autoFilter ref="B8:E15" xr:uid="{DA686890-766A-454F-AC33-9C937CE1343E}"/>
  <tableColumns count="4">
    <tableColumn id="1" xr3:uid="{8FF98575-93F9-403E-833C-EB5560865875}" name="Erakunde mota" totalsRowLabel="GUZTIRA" dataDxfId="18" totalsRowDxfId="17"/>
    <tableColumn id="12" xr3:uid="{D553E897-43AD-40A9-872A-C9F1A29126D2}" name="Erakundearen izena" dataDxfId="16" totalsRowDxfId="15"/>
    <tableColumn id="2" xr3:uid="{728176F0-CDF9-45CF-8F1D-04888A8F0B3A}" name="Tamaina" dataDxfId="14" totalsRowDxfId="13"/>
    <tableColumn id="3" xr3:uid="{5D5D69A8-7AC3-4F66-82BB-07EC9DCBB6ED}" name="Aurreikusitako kostuak" totalsRowLabel="XXX,XX €" dataDxfId="12" totalsRowDxfId="1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2880B2-6904-4E18-8A9C-E98127FCA438}" name="Tabla11012" displayName="Tabla11012" ref="H8:K16" totalsRowCount="1" headerRowDxfId="10" dataDxfId="9" totalsRowDxfId="8">
  <autoFilter ref="H8:K15" xr:uid="{81ADA716-6F49-4092-ADC8-8BD8C4751603}"/>
  <tableColumns count="4">
    <tableColumn id="1" xr3:uid="{D3535762-94CA-46CA-84E4-F57A1AA73AE6}" name="Erakunde mota" totalsRowLabel="GUZTIRA" dataDxfId="7" totalsRowDxfId="6"/>
    <tableColumn id="12" xr3:uid="{6DF1A6C7-31E1-41DD-B28C-808EDF45B6A6}" name="Erakundearen izena" dataDxfId="5" totalsRowDxfId="4"/>
    <tableColumn id="2" xr3:uid="{339837E7-F7C5-4898-BD50-52D2096F4821}" name="Tamaina" dataDxfId="3" totalsRowDxfId="2"/>
    <tableColumn id="3" xr3:uid="{61A0697B-6E12-4805-B06B-50CDD9149170}" name="Izandako kostuak" dataDxfId="1" totalsRowDxfId="0"/>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5264-4CB3-4A42-89EB-A5C901C8BBA5}">
  <sheetPr>
    <tabColor theme="0" tint="-4.9989318521683403E-2"/>
  </sheetPr>
  <dimension ref="A2:M30"/>
  <sheetViews>
    <sheetView tabSelected="1" zoomScaleNormal="100" workbookViewId="0">
      <selection activeCell="G3" sqref="G3:M3"/>
    </sheetView>
  </sheetViews>
  <sheetFormatPr baseColWidth="10" defaultRowHeight="15" x14ac:dyDescent="0.25"/>
  <cols>
    <col min="1" max="1" width="6.140625" style="5" customWidth="1"/>
    <col min="2" max="2" width="13.28515625" style="5" customWidth="1"/>
    <col min="3" max="3" width="19.28515625" style="5" customWidth="1"/>
    <col min="4" max="6" width="11.42578125" style="5"/>
    <col min="7" max="7" width="20.5703125" style="5" customWidth="1"/>
    <col min="8" max="8" width="28.28515625" style="5" customWidth="1"/>
    <col min="9" max="10" width="11.42578125" style="5"/>
    <col min="11" max="11" width="11.7109375" style="5" customWidth="1"/>
    <col min="12" max="16384" width="11.42578125" style="5"/>
  </cols>
  <sheetData>
    <row r="2" spans="1:13" x14ac:dyDescent="0.25">
      <c r="G2" s="58" t="s">
        <v>107</v>
      </c>
      <c r="H2" s="58"/>
      <c r="I2" s="58"/>
      <c r="J2" s="58"/>
      <c r="K2" s="58"/>
      <c r="L2" s="58"/>
      <c r="M2" s="58"/>
    </row>
    <row r="3" spans="1:13" ht="18.75" customHeight="1" x14ac:dyDescent="0.25">
      <c r="G3" s="59" t="s">
        <v>38</v>
      </c>
      <c r="H3" s="59"/>
      <c r="I3" s="59"/>
      <c r="J3" s="59"/>
      <c r="K3" s="59"/>
      <c r="L3" s="59"/>
      <c r="M3" s="59"/>
    </row>
    <row r="4" spans="1:13" ht="24" customHeight="1" x14ac:dyDescent="0.25"/>
    <row r="5" spans="1:13" ht="12" customHeight="1" x14ac:dyDescent="0.25"/>
    <row r="6" spans="1:13" x14ac:dyDescent="0.25">
      <c r="B6" s="60" t="s">
        <v>27</v>
      </c>
      <c r="C6" s="60"/>
      <c r="D6" s="60"/>
      <c r="E6" s="60"/>
      <c r="F6" s="60"/>
      <c r="G6" s="60"/>
      <c r="H6" s="60"/>
    </row>
    <row r="7" spans="1:13" ht="7.5" customHeight="1" x14ac:dyDescent="0.25">
      <c r="A7" s="8"/>
      <c r="B7" s="8"/>
      <c r="C7" s="8"/>
      <c r="D7" s="8"/>
      <c r="E7" s="8"/>
      <c r="F7" s="8"/>
      <c r="G7" s="8"/>
    </row>
    <row r="8" spans="1:13" x14ac:dyDescent="0.25">
      <c r="A8" s="9"/>
      <c r="B8" s="61" t="s">
        <v>28</v>
      </c>
      <c r="C8" s="62"/>
      <c r="D8" s="62"/>
      <c r="E8" s="62"/>
      <c r="F8" s="62"/>
      <c r="G8" s="62"/>
      <c r="H8" s="63"/>
    </row>
    <row r="9" spans="1:13" ht="19.5" customHeight="1" x14ac:dyDescent="0.25">
      <c r="A9" s="9"/>
      <c r="B9" s="64" t="s">
        <v>39</v>
      </c>
      <c r="C9" s="65"/>
      <c r="D9" s="65"/>
      <c r="E9" s="65"/>
      <c r="F9" s="65"/>
      <c r="G9" s="65"/>
      <c r="H9" s="10"/>
    </row>
    <row r="10" spans="1:13" ht="19.5" customHeight="1" x14ac:dyDescent="0.25">
      <c r="B10" s="65" t="s">
        <v>29</v>
      </c>
      <c r="C10" s="65"/>
      <c r="D10" s="65"/>
      <c r="E10" s="65"/>
      <c r="F10" s="65"/>
      <c r="G10" s="65"/>
      <c r="H10" s="11"/>
    </row>
    <row r="11" spans="1:13" x14ac:dyDescent="0.25">
      <c r="B11" s="9"/>
      <c r="C11" s="9"/>
      <c r="D11" s="9"/>
      <c r="E11" s="9"/>
      <c r="F11" s="9"/>
      <c r="G11" s="9"/>
      <c r="H11" s="9"/>
    </row>
    <row r="12" spans="1:13" x14ac:dyDescent="0.25">
      <c r="B12" s="66" t="s">
        <v>30</v>
      </c>
      <c r="C12" s="67"/>
      <c r="D12" s="67"/>
      <c r="E12" s="67"/>
      <c r="F12" s="67"/>
      <c r="G12" s="67"/>
      <c r="H12" s="68"/>
    </row>
    <row r="13" spans="1:13" ht="21.75" customHeight="1" x14ac:dyDescent="0.25">
      <c r="B13" s="69" t="s">
        <v>31</v>
      </c>
      <c r="C13" s="70"/>
      <c r="D13" s="71"/>
      <c r="E13" s="72"/>
      <c r="F13" s="72"/>
      <c r="G13" s="72"/>
      <c r="H13" s="73"/>
    </row>
    <row r="14" spans="1:13" x14ac:dyDescent="0.25">
      <c r="B14" s="9"/>
      <c r="C14" s="9"/>
      <c r="D14" s="9"/>
      <c r="E14" s="9"/>
      <c r="F14" s="9"/>
      <c r="G14" s="9"/>
      <c r="H14" s="9"/>
    </row>
    <row r="15" spans="1:13" ht="30.75" customHeight="1" x14ac:dyDescent="0.25">
      <c r="B15" s="53" t="s">
        <v>32</v>
      </c>
      <c r="C15" s="54"/>
      <c r="D15" s="55"/>
      <c r="E15" s="56"/>
      <c r="F15" s="56"/>
      <c r="G15" s="56"/>
      <c r="H15" s="57"/>
    </row>
    <row r="16" spans="1:13" x14ac:dyDescent="0.25">
      <c r="B16" s="12"/>
      <c r="C16" s="12"/>
    </row>
    <row r="17" spans="2:11" ht="27.75" customHeight="1" x14ac:dyDescent="0.25">
      <c r="B17" s="53" t="s">
        <v>33</v>
      </c>
      <c r="C17" s="54"/>
      <c r="D17" s="55"/>
      <c r="E17" s="56"/>
      <c r="F17" s="56"/>
      <c r="G17" s="56"/>
      <c r="H17" s="57"/>
    </row>
    <row r="19" spans="2:11" ht="20.25" customHeight="1" x14ac:dyDescent="0.25">
      <c r="B19" s="61" t="s">
        <v>34</v>
      </c>
      <c r="C19" s="62"/>
      <c r="D19" s="62"/>
      <c r="E19" s="62"/>
      <c r="F19" s="62"/>
      <c r="G19" s="62"/>
      <c r="H19" s="62"/>
    </row>
    <row r="20" spans="2:11" ht="19.5" customHeight="1" x14ac:dyDescent="0.25">
      <c r="B20" s="13" t="s">
        <v>35</v>
      </c>
      <c r="C20" s="13"/>
      <c r="D20" s="13" t="s">
        <v>36</v>
      </c>
      <c r="E20" s="14"/>
      <c r="F20" s="15"/>
      <c r="G20" s="15"/>
      <c r="H20" s="15"/>
      <c r="I20" s="13" t="s">
        <v>37</v>
      </c>
      <c r="J20" s="15"/>
      <c r="K20" s="15"/>
    </row>
    <row r="21" spans="2:11" ht="27.75" customHeight="1" x14ac:dyDescent="0.25">
      <c r="B21" s="74" t="s">
        <v>40</v>
      </c>
      <c r="C21" s="74"/>
      <c r="D21" s="75" t="s">
        <v>99</v>
      </c>
      <c r="E21" s="75"/>
      <c r="F21" s="75"/>
      <c r="G21" s="75"/>
      <c r="H21" s="75"/>
      <c r="I21" s="76" t="s">
        <v>21</v>
      </c>
      <c r="J21" s="77"/>
      <c r="K21" s="78"/>
    </row>
    <row r="22" spans="2:11" ht="6.75" customHeight="1" x14ac:dyDescent="0.25">
      <c r="B22" s="51"/>
      <c r="C22" s="51"/>
      <c r="D22" s="16"/>
      <c r="E22" s="16"/>
      <c r="F22" s="16"/>
      <c r="G22" s="16"/>
      <c r="H22" s="16"/>
      <c r="I22" s="16"/>
      <c r="J22" s="7"/>
    </row>
    <row r="23" spans="2:11" ht="27.75" customHeight="1" x14ac:dyDescent="0.25">
      <c r="B23" s="79" t="s">
        <v>97</v>
      </c>
      <c r="C23" s="80"/>
      <c r="D23" s="81" t="s">
        <v>100</v>
      </c>
      <c r="E23" s="82"/>
      <c r="F23" s="82"/>
      <c r="G23" s="82"/>
      <c r="H23" s="82"/>
      <c r="I23" s="76" t="s">
        <v>103</v>
      </c>
      <c r="J23" s="77"/>
      <c r="K23" s="78"/>
    </row>
    <row r="24" spans="2:11" ht="6.75" customHeight="1" x14ac:dyDescent="0.25">
      <c r="B24" s="51"/>
      <c r="C24" s="51"/>
      <c r="D24" s="16"/>
      <c r="E24" s="16"/>
      <c r="F24" s="16"/>
      <c r="G24" s="16"/>
      <c r="H24" s="16"/>
      <c r="I24" s="16"/>
      <c r="J24" s="7"/>
    </row>
    <row r="25" spans="2:11" ht="27.75" customHeight="1" x14ac:dyDescent="0.25">
      <c r="B25" s="79" t="s">
        <v>96</v>
      </c>
      <c r="C25" s="80"/>
      <c r="D25" s="81" t="s">
        <v>101</v>
      </c>
      <c r="E25" s="82"/>
      <c r="F25" s="82"/>
      <c r="G25" s="82"/>
      <c r="H25" s="82"/>
      <c r="I25" s="76" t="s">
        <v>104</v>
      </c>
      <c r="J25" s="77"/>
      <c r="K25" s="78"/>
    </row>
    <row r="26" spans="2:11" ht="6.75" customHeight="1" x14ac:dyDescent="0.25">
      <c r="B26" s="51"/>
      <c r="C26" s="51"/>
      <c r="D26" s="16"/>
      <c r="E26" s="16"/>
      <c r="F26" s="16"/>
      <c r="G26" s="16"/>
      <c r="H26" s="16"/>
      <c r="I26" s="16"/>
      <c r="J26" s="7"/>
    </row>
    <row r="27" spans="2:11" ht="27.75" customHeight="1" x14ac:dyDescent="0.25">
      <c r="B27" s="83" t="s">
        <v>94</v>
      </c>
      <c r="C27" s="84"/>
      <c r="D27" s="81" t="s">
        <v>106</v>
      </c>
      <c r="E27" s="82"/>
      <c r="F27" s="82"/>
      <c r="G27" s="82"/>
      <c r="H27" s="82"/>
      <c r="I27" s="76" t="s">
        <v>105</v>
      </c>
      <c r="J27" s="77"/>
      <c r="K27" s="78"/>
    </row>
    <row r="28" spans="2:11" ht="8.25" customHeight="1" x14ac:dyDescent="0.25">
      <c r="B28" s="52"/>
      <c r="C28" s="52"/>
    </row>
    <row r="29" spans="2:11" ht="25.5" customHeight="1" x14ac:dyDescent="0.25">
      <c r="B29" s="83" t="s">
        <v>98</v>
      </c>
      <c r="C29" s="84"/>
      <c r="D29" s="81" t="s">
        <v>102</v>
      </c>
      <c r="E29" s="82"/>
      <c r="F29" s="82"/>
      <c r="G29" s="82"/>
      <c r="H29" s="82"/>
      <c r="I29" s="76" t="s">
        <v>105</v>
      </c>
      <c r="J29" s="77"/>
      <c r="K29" s="78"/>
    </row>
    <row r="30" spans="2:11" x14ac:dyDescent="0.25">
      <c r="B30" s="52"/>
      <c r="C30" s="52"/>
    </row>
  </sheetData>
  <mergeCells count="29">
    <mergeCell ref="B29:C29"/>
    <mergeCell ref="D29:H29"/>
    <mergeCell ref="I29:K29"/>
    <mergeCell ref="B25:C25"/>
    <mergeCell ref="D25:H25"/>
    <mergeCell ref="I25:K25"/>
    <mergeCell ref="B27:C27"/>
    <mergeCell ref="D27:H27"/>
    <mergeCell ref="I27:K27"/>
    <mergeCell ref="B19:H19"/>
    <mergeCell ref="B21:C21"/>
    <mergeCell ref="D21:H21"/>
    <mergeCell ref="I21:K21"/>
    <mergeCell ref="B23:C23"/>
    <mergeCell ref="D23:H23"/>
    <mergeCell ref="I23:K23"/>
    <mergeCell ref="B17:C17"/>
    <mergeCell ref="D17:H17"/>
    <mergeCell ref="G2:M2"/>
    <mergeCell ref="G3:M3"/>
    <mergeCell ref="B6:H6"/>
    <mergeCell ref="B8:H8"/>
    <mergeCell ref="B9:G9"/>
    <mergeCell ref="B10:G10"/>
    <mergeCell ref="B12:H12"/>
    <mergeCell ref="B13:C13"/>
    <mergeCell ref="D13:H13"/>
    <mergeCell ref="B15:C15"/>
    <mergeCell ref="D15:H15"/>
  </mergeCells>
  <hyperlinks>
    <hyperlink ref="B21:C21" location="'Diruz lagundu daitezkeenak'!A1" display="Diruz lagundu daitezkeenak" xr:uid="{E898D1D7-A878-48DF-AA55-2B35E2D4D3B9}"/>
    <hyperlink ref="B23:C23" location="Aurrekontua!A1" display="Aurrekontua" xr:uid="{E9F85409-1926-4253-A448-78E033E6D0C6}"/>
    <hyperlink ref="B25:C25" location="'Bitarteko agentearen banakapena'!A1" display="Bitarteko agentearen banakapena" xr:uid="{9DDA4513-7C22-4C63-A6BA-A59FAC92A598}"/>
    <hyperlink ref="B27:C27" location="'Azpikontratazio kostuak'!A1" display="Azpikontratazio kostuak" xr:uid="{4D8C5270-47EF-4DF9-AE56-2CE9DCAF8AA5}"/>
    <hyperlink ref="B29:C29" location="'Justifikazio ekonomikoa'!A1" display="Justifikazio ekonomikoa" xr:uid="{95928D3B-4414-495C-A916-2778BB01BA4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6328-A01C-4165-B88C-F0CFDC718813}">
  <dimension ref="B6:D6"/>
  <sheetViews>
    <sheetView workbookViewId="0">
      <selection activeCell="D29" sqref="D29"/>
    </sheetView>
  </sheetViews>
  <sheetFormatPr baseColWidth="10" defaultRowHeight="15" x14ac:dyDescent="0.25"/>
  <cols>
    <col min="1" max="1" width="5.28515625" style="5" customWidth="1"/>
    <col min="2" max="2" width="83.85546875" style="5" customWidth="1"/>
    <col min="3" max="3" width="11.42578125" style="5"/>
    <col min="4" max="4" width="96.42578125" style="5" customWidth="1"/>
    <col min="5" max="16384" width="11.42578125" style="5"/>
  </cols>
  <sheetData>
    <row r="6" spans="2:4" ht="25.5" x14ac:dyDescent="0.25">
      <c r="B6" s="48" t="s">
        <v>42</v>
      </c>
      <c r="D6" s="48" t="s">
        <v>41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CAE8-D343-47FB-81DE-F1E376274F3D}">
  <sheetPr>
    <tabColor rgb="FFC6EFCE"/>
    <pageSetUpPr fitToPage="1"/>
  </sheetPr>
  <dimension ref="B2:J17"/>
  <sheetViews>
    <sheetView workbookViewId="0">
      <selection activeCell="D3" sqref="D3:J3"/>
    </sheetView>
  </sheetViews>
  <sheetFormatPr baseColWidth="10" defaultColWidth="11.42578125" defaultRowHeight="15" x14ac:dyDescent="0.25"/>
  <cols>
    <col min="1" max="1" width="11.42578125" style="5" customWidth="1"/>
    <col min="2" max="2" width="32.85546875" style="5" customWidth="1"/>
    <col min="3" max="3" width="20.140625" style="5" customWidth="1"/>
    <col min="4" max="4" width="11.42578125" style="5"/>
    <col min="5" max="5" width="16.85546875" style="5" customWidth="1"/>
    <col min="6" max="6" width="17.85546875" style="5" customWidth="1"/>
    <col min="7" max="7" width="17.42578125" style="5" customWidth="1"/>
    <col min="8" max="16384" width="11.42578125" style="5"/>
  </cols>
  <sheetData>
    <row r="2" spans="2:10" ht="15" customHeight="1" x14ac:dyDescent="0.25">
      <c r="D2" s="58" t="str">
        <f>Jarraibideak!$G2</f>
        <v>EKONOMIA ZIRKULARREAN BERRITZEKO DIRULAGUNTZAK 2022</v>
      </c>
      <c r="E2" s="58"/>
      <c r="F2" s="58"/>
      <c r="G2" s="58"/>
      <c r="H2" s="58"/>
      <c r="I2" s="58"/>
      <c r="J2" s="58"/>
    </row>
    <row r="3" spans="2:10" ht="33" customHeight="1" x14ac:dyDescent="0.25">
      <c r="D3" s="94" t="str">
        <f>Jarraibideak!$G3</f>
        <v>3. Lerroa: ETE zirkularra</v>
      </c>
      <c r="E3" s="94"/>
      <c r="F3" s="94"/>
      <c r="G3" s="94"/>
      <c r="H3" s="94"/>
      <c r="I3" s="94"/>
      <c r="J3" s="94"/>
    </row>
    <row r="9" spans="2:10" ht="30" x14ac:dyDescent="0.25">
      <c r="B9" s="17" t="s">
        <v>46</v>
      </c>
      <c r="C9" s="17" t="s">
        <v>47</v>
      </c>
      <c r="D9" s="17" t="s">
        <v>48</v>
      </c>
      <c r="E9" s="17" t="s">
        <v>49</v>
      </c>
      <c r="F9" s="17" t="s">
        <v>94</v>
      </c>
      <c r="G9" s="17" t="s">
        <v>95</v>
      </c>
    </row>
    <row r="10" spans="2:10" x14ac:dyDescent="0.25">
      <c r="B10" s="27" t="s">
        <v>6</v>
      </c>
      <c r="C10" s="27" t="s">
        <v>5</v>
      </c>
      <c r="D10" s="27" t="s">
        <v>7</v>
      </c>
      <c r="E10" s="28">
        <f>'Bitarteko agentearen banakapena'!L13</f>
        <v>4764.7058823529414</v>
      </c>
      <c r="F10" s="29"/>
      <c r="G10" s="6">
        <f>Tabla13[[#This Row],[Aurreikusitako kostuak]]</f>
        <v>4764.7058823529414</v>
      </c>
    </row>
    <row r="11" spans="2:10" x14ac:dyDescent="0.25">
      <c r="B11" s="27" t="s">
        <v>8</v>
      </c>
      <c r="C11" s="27" t="s">
        <v>9</v>
      </c>
      <c r="D11" s="27" t="s">
        <v>10</v>
      </c>
      <c r="E11" s="30">
        <f t="shared" ref="E11:E16" si="0">G33</f>
        <v>0</v>
      </c>
      <c r="F11" s="28">
        <v>10000</v>
      </c>
      <c r="G11" s="6">
        <f>Tabla13[[#This Row],[Azpikontratazio kostuak]]</f>
        <v>10000</v>
      </c>
    </row>
    <row r="12" spans="2:10" x14ac:dyDescent="0.25">
      <c r="B12" s="27" t="s">
        <v>11</v>
      </c>
      <c r="C12" s="27" t="s">
        <v>12</v>
      </c>
      <c r="D12" s="27" t="s">
        <v>13</v>
      </c>
      <c r="E12" s="30">
        <f t="shared" si="0"/>
        <v>0</v>
      </c>
      <c r="F12" s="28">
        <v>0</v>
      </c>
      <c r="G12" s="6">
        <f>Tabla13[[#This Row],[Azpikontratazio kostuak]]</f>
        <v>0</v>
      </c>
    </row>
    <row r="13" spans="2:10" x14ac:dyDescent="0.25">
      <c r="B13" s="27" t="s">
        <v>14</v>
      </c>
      <c r="C13" s="27" t="s">
        <v>15</v>
      </c>
      <c r="D13" s="27" t="s">
        <v>10</v>
      </c>
      <c r="E13" s="30">
        <f t="shared" si="0"/>
        <v>0</v>
      </c>
      <c r="F13" s="28">
        <v>0</v>
      </c>
      <c r="G13" s="6">
        <f>Tabla13[[#This Row],[Azpikontratazio kostuak]]</f>
        <v>0</v>
      </c>
    </row>
    <row r="14" spans="2:10" x14ac:dyDescent="0.25">
      <c r="B14" s="27" t="s">
        <v>16</v>
      </c>
      <c r="C14" s="27" t="s">
        <v>4</v>
      </c>
      <c r="D14" s="27" t="s">
        <v>13</v>
      </c>
      <c r="E14" s="30">
        <f t="shared" si="0"/>
        <v>0</v>
      </c>
      <c r="F14" s="28">
        <v>0</v>
      </c>
      <c r="G14" s="6">
        <f>Tabla13[[#This Row],[Azpikontratazio kostuak]]</f>
        <v>0</v>
      </c>
    </row>
    <row r="15" spans="2:10" x14ac:dyDescent="0.25">
      <c r="B15" s="27" t="s">
        <v>17</v>
      </c>
      <c r="C15" s="27" t="s">
        <v>18</v>
      </c>
      <c r="D15" s="27" t="s">
        <v>7</v>
      </c>
      <c r="E15" s="30">
        <f t="shared" si="0"/>
        <v>0</v>
      </c>
      <c r="F15" s="28">
        <v>0</v>
      </c>
      <c r="G15" s="6">
        <f>Tabla13[[#This Row],[Azpikontratazio kostuak]]</f>
        <v>0</v>
      </c>
    </row>
    <row r="16" spans="2:10" x14ac:dyDescent="0.25">
      <c r="B16" s="27" t="s">
        <v>19</v>
      </c>
      <c r="C16" s="27" t="s">
        <v>20</v>
      </c>
      <c r="D16" s="27" t="s">
        <v>20</v>
      </c>
      <c r="E16" s="30">
        <f t="shared" si="0"/>
        <v>0</v>
      </c>
      <c r="F16" s="28"/>
      <c r="G16" s="6">
        <f>Tabla13[[#This Row],[Azpikontratazio kostuak]]</f>
        <v>0</v>
      </c>
    </row>
    <row r="17" spans="2:7" x14ac:dyDescent="0.25">
      <c r="B17" s="7"/>
      <c r="C17" s="7"/>
      <c r="D17" s="7"/>
      <c r="E17" s="7"/>
      <c r="F17" s="7"/>
      <c r="G17" s="6">
        <f>SUBTOTAL(109,Tabla13[Proiektuaren kostua])</f>
        <v>14764.705882352941</v>
      </c>
    </row>
  </sheetData>
  <mergeCells count="2">
    <mergeCell ref="D2:J2"/>
    <mergeCell ref="D3:J3"/>
  </mergeCell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&amp;C&amp;G</oddHead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CD075-AF60-4813-9916-A4471A4C4E53}">
  <sheetPr>
    <tabColor rgb="FFC6EFCE"/>
    <pageSetUpPr fitToPage="1"/>
  </sheetPr>
  <dimension ref="B2:L22"/>
  <sheetViews>
    <sheetView workbookViewId="0">
      <selection activeCell="E3" sqref="E3:K3"/>
    </sheetView>
  </sheetViews>
  <sheetFormatPr baseColWidth="10" defaultColWidth="11.42578125" defaultRowHeight="15" x14ac:dyDescent="0.25"/>
  <cols>
    <col min="1" max="1" width="6.140625" style="5" customWidth="1"/>
    <col min="2" max="2" width="22.7109375" style="5" customWidth="1"/>
    <col min="3" max="3" width="21.28515625" style="5" customWidth="1"/>
    <col min="4" max="4" width="12.7109375" style="5" bestFit="1" customWidth="1"/>
    <col min="5" max="5" width="14.5703125" style="5" bestFit="1" customWidth="1"/>
    <col min="6" max="6" width="18.140625" style="5" customWidth="1"/>
    <col min="7" max="7" width="20.7109375" style="5" customWidth="1"/>
    <col min="8" max="8" width="11.42578125" style="5"/>
    <col min="9" max="9" width="17.7109375" style="5" customWidth="1"/>
    <col min="10" max="10" width="14.85546875" style="5" customWidth="1"/>
    <col min="11" max="16384" width="11.42578125" style="5"/>
  </cols>
  <sheetData>
    <row r="2" spans="2:12" ht="15" customHeight="1" x14ac:dyDescent="0.25">
      <c r="E2" s="58" t="str">
        <f>Jarraibideak!$G2</f>
        <v>EKONOMIA ZIRKULARREAN BERRITZEKO DIRULAGUNTZAK 2022</v>
      </c>
      <c r="F2" s="58"/>
      <c r="G2" s="58"/>
      <c r="H2" s="58"/>
      <c r="I2" s="58"/>
      <c r="J2" s="58"/>
      <c r="K2" s="58"/>
    </row>
    <row r="3" spans="2:12" ht="39" customHeight="1" x14ac:dyDescent="0.25">
      <c r="E3" s="94" t="str">
        <f>Jarraibideak!$G3</f>
        <v>3. Lerroa: ETE zirkularra</v>
      </c>
      <c r="F3" s="94"/>
      <c r="G3" s="94"/>
      <c r="H3" s="94"/>
      <c r="I3" s="94"/>
      <c r="J3" s="94"/>
      <c r="K3" s="94"/>
    </row>
    <row r="4" spans="2:12" x14ac:dyDescent="0.25">
      <c r="B4" s="47" t="s">
        <v>93</v>
      </c>
      <c r="E4" s="46"/>
      <c r="F4" s="46"/>
      <c r="G4" s="46"/>
      <c r="H4" s="46"/>
      <c r="I4" s="46"/>
      <c r="J4" s="46"/>
      <c r="K4" s="46"/>
    </row>
    <row r="5" spans="2:12" x14ac:dyDescent="0.25">
      <c r="E5" s="46"/>
      <c r="F5" s="46"/>
      <c r="G5" s="46"/>
      <c r="H5" s="46"/>
      <c r="I5" s="46"/>
      <c r="J5" s="46"/>
      <c r="K5" s="46"/>
    </row>
    <row r="6" spans="2:12" ht="14.25" customHeight="1" x14ac:dyDescent="0.25">
      <c r="B6" s="85" t="s">
        <v>92</v>
      </c>
      <c r="C6" s="86"/>
      <c r="D6" s="86"/>
      <c r="E6" s="86"/>
      <c r="F6" s="86"/>
      <c r="G6" s="86"/>
      <c r="H6" s="86"/>
      <c r="I6" s="86"/>
      <c r="J6" s="86"/>
      <c r="K6" s="86"/>
      <c r="L6" s="87"/>
    </row>
    <row r="7" spans="2:12" ht="30" x14ac:dyDescent="0.25">
      <c r="B7" s="17" t="s">
        <v>89</v>
      </c>
      <c r="C7" s="17" t="s">
        <v>47</v>
      </c>
      <c r="D7" s="17" t="s">
        <v>88</v>
      </c>
      <c r="E7" s="17" t="s">
        <v>87</v>
      </c>
      <c r="F7" s="17" t="s">
        <v>80</v>
      </c>
      <c r="G7" s="17" t="s">
        <v>81</v>
      </c>
      <c r="H7" s="17" t="s">
        <v>82</v>
      </c>
      <c r="I7" s="17" t="s">
        <v>83</v>
      </c>
      <c r="J7" s="17" t="s">
        <v>84</v>
      </c>
      <c r="K7" s="17" t="s">
        <v>85</v>
      </c>
      <c r="L7" s="17" t="s">
        <v>86</v>
      </c>
    </row>
    <row r="8" spans="2:12" x14ac:dyDescent="0.25">
      <c r="B8" s="21" t="s">
        <v>74</v>
      </c>
      <c r="C8" s="21" t="s">
        <v>5</v>
      </c>
      <c r="D8" s="18" t="s">
        <v>1</v>
      </c>
      <c r="E8" s="18" t="s">
        <v>90</v>
      </c>
      <c r="F8" s="19">
        <v>40000</v>
      </c>
      <c r="G8" s="19">
        <v>14000</v>
      </c>
      <c r="H8" s="19">
        <f>SUM(F8:G8)</f>
        <v>54000</v>
      </c>
      <c r="I8" s="19">
        <v>1700</v>
      </c>
      <c r="J8" s="20">
        <f>H8/I8</f>
        <v>31.764705882352942</v>
      </c>
      <c r="K8" s="18">
        <v>150</v>
      </c>
      <c r="L8" s="22">
        <f>J8*K8</f>
        <v>4764.7058823529414</v>
      </c>
    </row>
    <row r="9" spans="2:12" x14ac:dyDescent="0.25">
      <c r="B9" s="21" t="s">
        <v>75</v>
      </c>
      <c r="C9" s="21" t="s">
        <v>5</v>
      </c>
      <c r="D9" s="18" t="s">
        <v>2</v>
      </c>
      <c r="E9" s="18" t="s">
        <v>90</v>
      </c>
      <c r="F9" s="19"/>
      <c r="G9" s="19"/>
      <c r="H9" s="19"/>
      <c r="I9" s="19"/>
      <c r="J9" s="20"/>
      <c r="K9" s="18"/>
      <c r="L9" s="22"/>
    </row>
    <row r="10" spans="2:12" x14ac:dyDescent="0.25">
      <c r="B10" s="21" t="s">
        <v>76</v>
      </c>
      <c r="C10" s="21" t="s">
        <v>5</v>
      </c>
      <c r="D10" s="18" t="s">
        <v>3</v>
      </c>
      <c r="E10" s="18" t="s">
        <v>90</v>
      </c>
      <c r="F10" s="19"/>
      <c r="G10" s="19"/>
      <c r="H10" s="19"/>
      <c r="I10" s="19"/>
      <c r="J10" s="20"/>
      <c r="K10" s="18"/>
      <c r="L10" s="22"/>
    </row>
    <row r="11" spans="2:12" x14ac:dyDescent="0.25">
      <c r="B11" s="21" t="s">
        <v>77</v>
      </c>
      <c r="C11" s="21" t="s">
        <v>9</v>
      </c>
      <c r="D11" s="18" t="s">
        <v>4</v>
      </c>
      <c r="E11" s="18" t="s">
        <v>90</v>
      </c>
      <c r="F11" s="19"/>
      <c r="G11" s="19"/>
      <c r="H11" s="19"/>
      <c r="I11" s="19"/>
      <c r="J11" s="20"/>
      <c r="K11" s="18"/>
      <c r="L11" s="22"/>
    </row>
    <row r="12" spans="2:12" x14ac:dyDescent="0.25">
      <c r="B12" s="21" t="s">
        <v>78</v>
      </c>
      <c r="C12" s="21" t="s">
        <v>9</v>
      </c>
      <c r="D12" s="18" t="s">
        <v>5</v>
      </c>
      <c r="E12" s="18" t="s">
        <v>90</v>
      </c>
      <c r="F12" s="19"/>
      <c r="G12" s="19"/>
      <c r="H12" s="19"/>
      <c r="I12" s="19"/>
      <c r="J12" s="20"/>
      <c r="K12" s="18"/>
      <c r="L12" s="22"/>
    </row>
    <row r="13" spans="2:12" x14ac:dyDescent="0.25">
      <c r="B13" s="23" t="s">
        <v>0</v>
      </c>
      <c r="C13" s="23"/>
      <c r="D13" s="23"/>
      <c r="E13" s="23"/>
      <c r="F13" s="24"/>
      <c r="G13" s="24"/>
      <c r="H13" s="24"/>
      <c r="I13" s="24"/>
      <c r="J13" s="25"/>
      <c r="K13" s="23">
        <f>SUBTOTAL(109,K8:K12)</f>
        <v>150</v>
      </c>
      <c r="L13" s="26">
        <f>SUBTOTAL(109,L8:L12)</f>
        <v>4764.7058823529414</v>
      </c>
    </row>
    <row r="15" spans="2:12" x14ac:dyDescent="0.25">
      <c r="B15" s="85" t="s">
        <v>91</v>
      </c>
      <c r="C15" s="86"/>
      <c r="D15" s="86"/>
      <c r="E15" s="86"/>
      <c r="F15" s="86"/>
      <c r="G15" s="86"/>
      <c r="H15" s="86"/>
      <c r="I15" s="86"/>
      <c r="J15" s="86"/>
      <c r="K15" s="86"/>
      <c r="L15" s="87"/>
    </row>
    <row r="16" spans="2:12" ht="30" x14ac:dyDescent="0.25">
      <c r="B16" s="17" t="s">
        <v>89</v>
      </c>
      <c r="C16" s="17" t="s">
        <v>47</v>
      </c>
      <c r="D16" s="17" t="s">
        <v>88</v>
      </c>
      <c r="E16" s="17" t="s">
        <v>87</v>
      </c>
      <c r="F16" s="17" t="s">
        <v>80</v>
      </c>
      <c r="G16" s="17" t="s">
        <v>81</v>
      </c>
      <c r="H16" s="17" t="s">
        <v>82</v>
      </c>
      <c r="I16" s="17" t="s">
        <v>83</v>
      </c>
      <c r="J16" s="17" t="s">
        <v>84</v>
      </c>
      <c r="K16" s="17" t="s">
        <v>85</v>
      </c>
      <c r="L16" s="17" t="s">
        <v>86</v>
      </c>
    </row>
    <row r="17" spans="2:12" x14ac:dyDescent="0.25">
      <c r="B17" s="39" t="s">
        <v>74</v>
      </c>
      <c r="C17" s="39" t="s">
        <v>5</v>
      </c>
      <c r="D17" s="40" t="s">
        <v>1</v>
      </c>
      <c r="E17" s="40" t="s">
        <v>90</v>
      </c>
      <c r="F17" s="41">
        <v>40000</v>
      </c>
      <c r="G17" s="41">
        <v>14000</v>
      </c>
      <c r="H17" s="41">
        <f>SUM(F17:G17)</f>
        <v>54000</v>
      </c>
      <c r="I17" s="41">
        <v>1700</v>
      </c>
      <c r="J17" s="42">
        <f>H17/I17</f>
        <v>31.764705882352942</v>
      </c>
      <c r="K17" s="40">
        <v>150</v>
      </c>
      <c r="L17" s="43">
        <f>J17*K17</f>
        <v>4764.7058823529414</v>
      </c>
    </row>
    <row r="18" spans="2:12" x14ac:dyDescent="0.25">
      <c r="B18" s="39" t="s">
        <v>75</v>
      </c>
      <c r="C18" s="39" t="s">
        <v>5</v>
      </c>
      <c r="D18" s="40" t="s">
        <v>2</v>
      </c>
      <c r="E18" s="40" t="s">
        <v>90</v>
      </c>
      <c r="F18" s="41"/>
      <c r="G18" s="41"/>
      <c r="H18" s="41"/>
      <c r="I18" s="41"/>
      <c r="J18" s="42"/>
      <c r="K18" s="40"/>
      <c r="L18" s="43"/>
    </row>
    <row r="19" spans="2:12" x14ac:dyDescent="0.25">
      <c r="B19" s="39" t="s">
        <v>76</v>
      </c>
      <c r="C19" s="39" t="s">
        <v>5</v>
      </c>
      <c r="D19" s="40" t="s">
        <v>3</v>
      </c>
      <c r="E19" s="40" t="s">
        <v>90</v>
      </c>
      <c r="F19" s="41"/>
      <c r="G19" s="41"/>
      <c r="H19" s="41"/>
      <c r="I19" s="41"/>
      <c r="J19" s="42"/>
      <c r="K19" s="40"/>
      <c r="L19" s="43"/>
    </row>
    <row r="20" spans="2:12" x14ac:dyDescent="0.25">
      <c r="B20" s="39" t="s">
        <v>77</v>
      </c>
      <c r="C20" s="39" t="s">
        <v>9</v>
      </c>
      <c r="D20" s="40" t="s">
        <v>4</v>
      </c>
      <c r="E20" s="40" t="s">
        <v>90</v>
      </c>
      <c r="F20" s="41"/>
      <c r="G20" s="41"/>
      <c r="H20" s="41"/>
      <c r="I20" s="41"/>
      <c r="J20" s="42"/>
      <c r="K20" s="40"/>
      <c r="L20" s="43"/>
    </row>
    <row r="21" spans="2:12" x14ac:dyDescent="0.25">
      <c r="B21" s="39" t="s">
        <v>78</v>
      </c>
      <c r="C21" s="39" t="s">
        <v>9</v>
      </c>
      <c r="D21" s="40" t="s">
        <v>5</v>
      </c>
      <c r="E21" s="40" t="s">
        <v>90</v>
      </c>
      <c r="F21" s="41"/>
      <c r="G21" s="41"/>
      <c r="H21" s="41"/>
      <c r="I21" s="41"/>
      <c r="J21" s="42"/>
      <c r="K21" s="40"/>
      <c r="L21" s="43"/>
    </row>
    <row r="22" spans="2:12" x14ac:dyDescent="0.25">
      <c r="B22" s="23" t="s">
        <v>0</v>
      </c>
      <c r="C22" s="23"/>
      <c r="D22" s="23"/>
      <c r="E22" s="23"/>
      <c r="F22" s="24"/>
      <c r="G22" s="24"/>
      <c r="H22" s="24"/>
      <c r="I22" s="24"/>
      <c r="J22" s="25"/>
      <c r="K22" s="23">
        <f>SUBTOTAL(109,K17:K21)</f>
        <v>150</v>
      </c>
      <c r="L22" s="26">
        <f>SUBTOTAL(109,L17:L21)</f>
        <v>4764.7058823529414</v>
      </c>
    </row>
  </sheetData>
  <mergeCells count="4">
    <mergeCell ref="E2:K2"/>
    <mergeCell ref="E3:K3"/>
    <mergeCell ref="B6:L6"/>
    <mergeCell ref="B15:L15"/>
  </mergeCells>
  <printOptions horizontalCentered="1" verticalCentered="1"/>
  <pageMargins left="0.70866141732283472" right="0.70866141732283472" top="0.74803149606299213" bottom="0.74803149606299213" header="0.31496062992125984" footer="0.31496062992125984"/>
  <pageSetup paperSize="9" scale="90" orientation="landscape" r:id="rId1"/>
  <headerFooter>
    <oddHeader>&amp;C&amp;G</oddHeader>
  </headerFooter>
  <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A14C-6657-4160-A56D-FE4672AC98F1}">
  <sheetPr>
    <tabColor rgb="FFFFC7CE"/>
    <pageSetUpPr fitToPage="1"/>
  </sheetPr>
  <dimension ref="B2:L23"/>
  <sheetViews>
    <sheetView showGridLines="0" workbookViewId="0">
      <selection activeCell="E3" sqref="E3:K3"/>
    </sheetView>
  </sheetViews>
  <sheetFormatPr baseColWidth="10" defaultColWidth="11.42578125" defaultRowHeight="15" x14ac:dyDescent="0.25"/>
  <cols>
    <col min="1" max="1" width="5.140625" customWidth="1"/>
    <col min="2" max="2" width="18.42578125" customWidth="1"/>
    <col min="3" max="3" width="16.28515625" customWidth="1"/>
    <col min="4" max="4" width="20.7109375" customWidth="1"/>
    <col min="5" max="5" width="23" customWidth="1"/>
    <col min="6" max="6" width="19.42578125" customWidth="1"/>
    <col min="7" max="7" width="12.5703125" customWidth="1"/>
    <col min="8" max="8" width="17.140625" customWidth="1"/>
    <col min="9" max="9" width="13.85546875" customWidth="1"/>
    <col min="11" max="11" width="14.28515625" customWidth="1"/>
  </cols>
  <sheetData>
    <row r="2" spans="2:12" ht="15" customHeight="1" x14ac:dyDescent="0.25">
      <c r="E2" s="58" t="str">
        <f>Jarraibideak!$G2</f>
        <v>EKONOMIA ZIRKULARREAN BERRITZEKO DIRULAGUNTZAK 2022</v>
      </c>
      <c r="F2" s="58"/>
      <c r="G2" s="58"/>
      <c r="H2" s="58"/>
      <c r="I2" s="58"/>
      <c r="J2" s="58"/>
      <c r="K2" s="58"/>
    </row>
    <row r="3" spans="2:12" x14ac:dyDescent="0.25">
      <c r="E3" s="94" t="str">
        <f>Jarraibideak!$G3</f>
        <v>3. Lerroa: ETE zirkularra</v>
      </c>
      <c r="F3" s="94"/>
      <c r="G3" s="94"/>
      <c r="H3" s="94"/>
      <c r="I3" s="94"/>
      <c r="J3" s="94"/>
      <c r="K3" s="94"/>
    </row>
    <row r="5" spans="2:12" s="44" customFormat="1" x14ac:dyDescent="0.25">
      <c r="B5" s="90" t="s">
        <v>43</v>
      </c>
      <c r="C5" s="91"/>
      <c r="D5" s="91"/>
      <c r="E5" s="91"/>
      <c r="F5" s="91"/>
      <c r="G5" s="91"/>
    </row>
    <row r="6" spans="2:12" s="5" customFormat="1" ht="16.5" customHeight="1" x14ac:dyDescent="0.25">
      <c r="B6" s="45"/>
      <c r="C6" s="45"/>
      <c r="D6" s="45"/>
      <c r="E6" s="45"/>
      <c r="F6" s="45"/>
      <c r="G6" s="45"/>
    </row>
    <row r="7" spans="2:12" x14ac:dyDescent="0.25">
      <c r="B7" s="31" t="s">
        <v>61</v>
      </c>
      <c r="L7" s="1"/>
    </row>
    <row r="8" spans="2:12" ht="30" x14ac:dyDescent="0.25">
      <c r="B8" s="2" t="s">
        <v>62</v>
      </c>
      <c r="C8" s="2" t="s">
        <v>63</v>
      </c>
      <c r="D8" s="2" t="s">
        <v>64</v>
      </c>
      <c r="E8" s="32" t="s">
        <v>65</v>
      </c>
      <c r="F8" s="50" t="s">
        <v>66</v>
      </c>
    </row>
    <row r="9" spans="2:12" ht="47.25" x14ac:dyDescent="0.25">
      <c r="B9" s="1" t="s">
        <v>22</v>
      </c>
      <c r="C9" s="1" t="s">
        <v>22</v>
      </c>
      <c r="D9" s="33" t="s">
        <v>23</v>
      </c>
      <c r="E9" s="3" t="s">
        <v>24</v>
      </c>
      <c r="F9" t="s">
        <v>22</v>
      </c>
    </row>
    <row r="10" spans="2:12" ht="31.5" x14ac:dyDescent="0.25">
      <c r="B10" s="1" t="s">
        <v>22</v>
      </c>
      <c r="C10" s="1" t="s">
        <v>22</v>
      </c>
      <c r="D10" s="33" t="s">
        <v>25</v>
      </c>
      <c r="E10" s="3" t="s">
        <v>24</v>
      </c>
      <c r="F10" t="s">
        <v>22</v>
      </c>
    </row>
    <row r="11" spans="2:12" ht="47.25" x14ac:dyDescent="0.25">
      <c r="B11" s="1" t="s">
        <v>22</v>
      </c>
      <c r="C11" s="1" t="s">
        <v>22</v>
      </c>
      <c r="D11" s="33" t="s">
        <v>23</v>
      </c>
      <c r="E11" s="3" t="s">
        <v>24</v>
      </c>
      <c r="F11" t="s">
        <v>22</v>
      </c>
    </row>
    <row r="12" spans="2:12" ht="31.5" x14ac:dyDescent="0.25">
      <c r="B12" s="1" t="s">
        <v>22</v>
      </c>
      <c r="C12" s="1" t="s">
        <v>22</v>
      </c>
      <c r="D12" s="33" t="s">
        <v>25</v>
      </c>
      <c r="E12" s="3" t="s">
        <v>24</v>
      </c>
      <c r="F12" t="s">
        <v>22</v>
      </c>
    </row>
    <row r="13" spans="2:12" x14ac:dyDescent="0.25">
      <c r="B13" s="34" t="s">
        <v>56</v>
      </c>
      <c r="C13" s="1"/>
      <c r="D13" s="1"/>
      <c r="E13" s="3" t="s">
        <v>24</v>
      </c>
    </row>
    <row r="15" spans="2:12" x14ac:dyDescent="0.25">
      <c r="B15" s="31" t="s">
        <v>67</v>
      </c>
    </row>
    <row r="16" spans="2:12" s="1" customFormat="1" ht="29.25" customHeight="1" x14ac:dyDescent="0.25">
      <c r="B16" s="88" t="s">
        <v>79</v>
      </c>
      <c r="C16" s="89"/>
      <c r="D16" s="89"/>
      <c r="E16" s="89"/>
      <c r="F16" s="89"/>
      <c r="G16" s="89"/>
    </row>
    <row r="17" spans="2:8" ht="29.25" customHeight="1" x14ac:dyDescent="0.25">
      <c r="B17" s="2" t="s">
        <v>68</v>
      </c>
      <c r="C17" s="2" t="s">
        <v>69</v>
      </c>
      <c r="D17" s="50" t="s">
        <v>66</v>
      </c>
      <c r="E17" s="2" t="s">
        <v>70</v>
      </c>
      <c r="F17" s="35" t="s">
        <v>71</v>
      </c>
      <c r="G17" s="35" t="s">
        <v>72</v>
      </c>
      <c r="H17" s="35" t="s">
        <v>73</v>
      </c>
    </row>
    <row r="18" spans="2:8" ht="30" x14ac:dyDescent="0.25">
      <c r="B18" s="2" t="s">
        <v>74</v>
      </c>
      <c r="C18" s="1" t="s">
        <v>22</v>
      </c>
      <c r="D18" s="3" t="s">
        <v>22</v>
      </c>
      <c r="E18" s="3" t="s">
        <v>24</v>
      </c>
      <c r="F18" s="36" t="s">
        <v>22</v>
      </c>
      <c r="G18" s="36" t="s">
        <v>26</v>
      </c>
      <c r="H18" s="36" t="s">
        <v>26</v>
      </c>
    </row>
    <row r="19" spans="2:8" ht="30" x14ac:dyDescent="0.25">
      <c r="B19" s="2" t="s">
        <v>75</v>
      </c>
      <c r="C19" s="1" t="s">
        <v>22</v>
      </c>
      <c r="D19" s="3" t="s">
        <v>22</v>
      </c>
      <c r="E19" s="3" t="s">
        <v>24</v>
      </c>
      <c r="F19" s="36" t="s">
        <v>22</v>
      </c>
      <c r="G19" s="36" t="s">
        <v>26</v>
      </c>
      <c r="H19" s="36" t="s">
        <v>26</v>
      </c>
    </row>
    <row r="20" spans="2:8" ht="30" x14ac:dyDescent="0.25">
      <c r="B20" s="2" t="s">
        <v>76</v>
      </c>
      <c r="C20" s="1" t="s">
        <v>22</v>
      </c>
      <c r="D20" s="3" t="s">
        <v>22</v>
      </c>
      <c r="E20" s="3" t="s">
        <v>24</v>
      </c>
      <c r="F20" s="36" t="s">
        <v>22</v>
      </c>
      <c r="G20" s="36" t="s">
        <v>26</v>
      </c>
      <c r="H20" s="36" t="s">
        <v>26</v>
      </c>
    </row>
    <row r="21" spans="2:8" ht="30" x14ac:dyDescent="0.25">
      <c r="B21" s="2" t="s">
        <v>77</v>
      </c>
      <c r="C21" s="1" t="s">
        <v>22</v>
      </c>
      <c r="D21" s="3" t="s">
        <v>22</v>
      </c>
      <c r="E21" s="3" t="s">
        <v>24</v>
      </c>
      <c r="F21" s="36" t="s">
        <v>22</v>
      </c>
      <c r="G21" s="36" t="s">
        <v>26</v>
      </c>
      <c r="H21" s="36" t="s">
        <v>26</v>
      </c>
    </row>
    <row r="22" spans="2:8" ht="30" x14ac:dyDescent="0.25">
      <c r="B22" s="2" t="s">
        <v>78</v>
      </c>
      <c r="C22" s="1" t="s">
        <v>22</v>
      </c>
      <c r="D22" s="3" t="s">
        <v>22</v>
      </c>
      <c r="E22" s="3" t="s">
        <v>24</v>
      </c>
      <c r="F22" s="36" t="s">
        <v>22</v>
      </c>
      <c r="G22" s="36" t="s">
        <v>26</v>
      </c>
      <c r="H22" s="36" t="s">
        <v>26</v>
      </c>
    </row>
    <row r="23" spans="2:8" x14ac:dyDescent="0.25">
      <c r="B23" s="34" t="s">
        <v>56</v>
      </c>
      <c r="C23" s="1"/>
      <c r="D23" s="1"/>
      <c r="E23" s="1"/>
      <c r="F23" s="3"/>
      <c r="G23" s="3"/>
      <c r="H23" s="1"/>
    </row>
  </sheetData>
  <mergeCells count="4">
    <mergeCell ref="B16:G16"/>
    <mergeCell ref="E2:K2"/>
    <mergeCell ref="E3:K3"/>
    <mergeCell ref="B5:G5"/>
  </mergeCells>
  <pageMargins left="0.70866141732283472" right="0.70866141732283472" top="0.74803149606299213" bottom="0.74803149606299213" header="0.31496062992125984" footer="0.31496062992125984"/>
  <pageSetup paperSize="9" scale="89" orientation="landscape" r:id="rId1"/>
  <headerFooter>
    <oddHeader>&amp;LPrograma de Ayudas PYME Circular 2021</oddHeader>
  </headerFooter>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1DE-6389-4CE4-ADEB-D5D0AC4ED537}">
  <sheetPr>
    <tabColor rgb="FFFFC7CE"/>
    <pageSetUpPr fitToPage="1"/>
  </sheetPr>
  <dimension ref="B2:K16"/>
  <sheetViews>
    <sheetView showGridLines="0" workbookViewId="0">
      <selection activeCell="E3" sqref="E3:K3"/>
    </sheetView>
  </sheetViews>
  <sheetFormatPr baseColWidth="10" defaultColWidth="11.42578125" defaultRowHeight="15" x14ac:dyDescent="0.25"/>
  <cols>
    <col min="1" max="1" width="11.42578125" customWidth="1"/>
    <col min="2" max="2" width="24.140625" customWidth="1"/>
    <col min="3" max="3" width="16.140625" customWidth="1"/>
    <col min="4" max="4" width="14" customWidth="1"/>
    <col min="5" max="5" width="17.85546875" customWidth="1"/>
    <col min="8" max="8" width="26.28515625" customWidth="1"/>
    <col min="9" max="9" width="12.140625" customWidth="1"/>
    <col min="11" max="11" width="20" customWidth="1"/>
  </cols>
  <sheetData>
    <row r="2" spans="2:11" ht="15" customHeight="1" x14ac:dyDescent="0.25">
      <c r="E2" s="58" t="str">
        <f>Jarraibideak!$G2</f>
        <v>EKONOMIA ZIRKULARREAN BERRITZEKO DIRULAGUNTZAK 2022</v>
      </c>
      <c r="F2" s="58"/>
      <c r="G2" s="58"/>
      <c r="H2" s="58"/>
      <c r="I2" s="58"/>
      <c r="J2" s="58"/>
      <c r="K2" s="58"/>
    </row>
    <row r="3" spans="2:11" ht="15" customHeight="1" x14ac:dyDescent="0.25">
      <c r="E3" s="94" t="str">
        <f>Jarraibideak!$G3</f>
        <v>3. Lerroa: ETE zirkularra</v>
      </c>
      <c r="F3" s="94"/>
      <c r="G3" s="94"/>
      <c r="H3" s="94"/>
      <c r="I3" s="94"/>
      <c r="J3" s="94"/>
      <c r="K3" s="94"/>
    </row>
    <row r="5" spans="2:11" s="44" customFormat="1" x14ac:dyDescent="0.25">
      <c r="B5" s="90" t="s">
        <v>43</v>
      </c>
      <c r="C5" s="91"/>
      <c r="D5" s="91"/>
      <c r="E5" s="91"/>
      <c r="F5" s="91"/>
      <c r="G5" s="91"/>
    </row>
    <row r="7" spans="2:11" x14ac:dyDescent="0.25">
      <c r="B7" s="92" t="s">
        <v>44</v>
      </c>
      <c r="C7" s="92"/>
      <c r="D7" s="92"/>
      <c r="E7" s="92"/>
      <c r="H7" s="93" t="s">
        <v>45</v>
      </c>
      <c r="I7" s="93"/>
      <c r="J7" s="93"/>
      <c r="K7" s="93"/>
    </row>
    <row r="8" spans="2:11" ht="30" x14ac:dyDescent="0.25">
      <c r="B8" s="2" t="s">
        <v>46</v>
      </c>
      <c r="C8" s="2" t="s">
        <v>47</v>
      </c>
      <c r="D8" s="2" t="s">
        <v>48</v>
      </c>
      <c r="E8" s="2" t="s">
        <v>49</v>
      </c>
      <c r="G8" s="1"/>
      <c r="H8" s="2" t="s">
        <v>46</v>
      </c>
      <c r="I8" s="2" t="s">
        <v>47</v>
      </c>
      <c r="J8" s="2" t="s">
        <v>48</v>
      </c>
      <c r="K8" s="2" t="s">
        <v>50</v>
      </c>
    </row>
    <row r="9" spans="2:11" x14ac:dyDescent="0.25">
      <c r="B9" s="2" t="s">
        <v>6</v>
      </c>
      <c r="C9" s="2" t="s">
        <v>5</v>
      </c>
      <c r="D9" s="2" t="s">
        <v>58</v>
      </c>
      <c r="E9" s="4">
        <v>3500</v>
      </c>
      <c r="G9" s="1"/>
      <c r="H9" s="2" t="s">
        <v>6</v>
      </c>
      <c r="I9" s="2" t="s">
        <v>5</v>
      </c>
      <c r="J9" s="2" t="s">
        <v>58</v>
      </c>
      <c r="K9" s="4">
        <v>3566.4705882352941</v>
      </c>
    </row>
    <row r="10" spans="2:11" ht="30" x14ac:dyDescent="0.25">
      <c r="B10" s="2" t="s">
        <v>51</v>
      </c>
      <c r="C10" s="2" t="s">
        <v>9</v>
      </c>
      <c r="D10" s="2" t="s">
        <v>59</v>
      </c>
      <c r="E10" s="4">
        <v>10000</v>
      </c>
      <c r="G10" s="1"/>
      <c r="H10" s="2" t="s">
        <v>51</v>
      </c>
      <c r="I10" s="2" t="s">
        <v>9</v>
      </c>
      <c r="J10" s="2" t="s">
        <v>59</v>
      </c>
      <c r="K10" s="4">
        <v>10000</v>
      </c>
    </row>
    <row r="11" spans="2:11" ht="30" x14ac:dyDescent="0.25">
      <c r="B11" s="2" t="s">
        <v>52</v>
      </c>
      <c r="C11" s="2" t="s">
        <v>12</v>
      </c>
      <c r="D11" s="2" t="s">
        <v>60</v>
      </c>
      <c r="E11" s="4">
        <v>10000</v>
      </c>
      <c r="G11" s="1"/>
      <c r="H11" s="2" t="s">
        <v>52</v>
      </c>
      <c r="I11" s="2" t="s">
        <v>12</v>
      </c>
      <c r="J11" s="2" t="s">
        <v>60</v>
      </c>
      <c r="K11" s="4">
        <v>10000</v>
      </c>
    </row>
    <row r="12" spans="2:11" ht="30" x14ac:dyDescent="0.25">
      <c r="B12" s="2" t="s">
        <v>53</v>
      </c>
      <c r="C12" s="2" t="s">
        <v>15</v>
      </c>
      <c r="D12" s="2" t="s">
        <v>59</v>
      </c>
      <c r="E12" s="4">
        <v>2000</v>
      </c>
      <c r="G12" s="1"/>
      <c r="H12" s="2" t="s">
        <v>53</v>
      </c>
      <c r="I12" s="2" t="s">
        <v>15</v>
      </c>
      <c r="J12" s="2" t="s">
        <v>59</v>
      </c>
      <c r="K12" s="4">
        <v>2000</v>
      </c>
    </row>
    <row r="13" spans="2:11" ht="30" x14ac:dyDescent="0.25">
      <c r="B13" s="2" t="s">
        <v>54</v>
      </c>
      <c r="C13" s="2" t="s">
        <v>4</v>
      </c>
      <c r="D13" s="2" t="s">
        <v>60</v>
      </c>
      <c r="E13" s="4">
        <v>2000</v>
      </c>
      <c r="G13" s="2"/>
      <c r="H13" s="2" t="s">
        <v>54</v>
      </c>
      <c r="I13" s="2" t="s">
        <v>4</v>
      </c>
      <c r="J13" s="2" t="s">
        <v>60</v>
      </c>
      <c r="K13" s="4">
        <v>2000</v>
      </c>
    </row>
    <row r="14" spans="2:11" x14ac:dyDescent="0.25">
      <c r="B14" s="2" t="s">
        <v>57</v>
      </c>
      <c r="C14" s="2" t="s">
        <v>18</v>
      </c>
      <c r="D14" s="2" t="s">
        <v>58</v>
      </c>
      <c r="E14" s="4">
        <v>0</v>
      </c>
      <c r="G14" s="1"/>
      <c r="H14" s="2" t="s">
        <v>57</v>
      </c>
      <c r="I14" s="2" t="s">
        <v>18</v>
      </c>
      <c r="J14" s="2" t="s">
        <v>58</v>
      </c>
      <c r="K14" s="4">
        <v>0</v>
      </c>
    </row>
    <row r="15" spans="2:11" ht="30" x14ac:dyDescent="0.25">
      <c r="B15" s="49" t="s">
        <v>55</v>
      </c>
      <c r="C15" s="2" t="s">
        <v>20</v>
      </c>
      <c r="D15" s="2" t="s">
        <v>20</v>
      </c>
      <c r="E15" s="4"/>
      <c r="G15" s="1"/>
      <c r="H15" s="49" t="s">
        <v>55</v>
      </c>
      <c r="I15" s="2" t="s">
        <v>20</v>
      </c>
      <c r="J15" s="2" t="s">
        <v>20</v>
      </c>
      <c r="K15" s="4"/>
    </row>
    <row r="16" spans="2:11" x14ac:dyDescent="0.25">
      <c r="B16" s="1" t="s">
        <v>56</v>
      </c>
      <c r="C16" s="1"/>
      <c r="D16" s="1"/>
      <c r="E16" s="37" t="s">
        <v>24</v>
      </c>
      <c r="H16" s="1" t="s">
        <v>56</v>
      </c>
      <c r="I16" s="1"/>
      <c r="J16" s="1"/>
      <c r="K16" s="38"/>
    </row>
  </sheetData>
  <mergeCells count="5">
    <mergeCell ref="B7:E7"/>
    <mergeCell ref="H7:K7"/>
    <mergeCell ref="E2:K2"/>
    <mergeCell ref="E3:K3"/>
    <mergeCell ref="B5:G5"/>
  </mergeCells>
  <pageMargins left="0.70866141732283472" right="0.70866141732283472" top="0.74803149606299213" bottom="0.74803149606299213" header="0.31496062992125984" footer="0.31496062992125984"/>
  <pageSetup paperSize="9" scale="90" orientation="landscape" r:id="rId1"/>
  <headerFooter>
    <oddHeader>&amp;LPrograma de Ayudas PYME Circular 2021</oddHeader>
  </headerFooter>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4e3b10b0c8971a737bf70c5060497d2a">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8d34ffc372b1f1e5f8d057c732e3b4cc"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55748-7A5D-47FF-8407-515349372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0BD97B-2AE2-4A2A-9A4D-5C719CB7A047}">
  <ds:schemaRefs>
    <ds:schemaRef ds:uri="http://schemas.microsoft.com/office/2006/metadata/properties"/>
    <ds:schemaRef ds:uri="http://schemas.microsoft.com/office/infopath/2007/PartnerControls"/>
    <ds:schemaRef ds:uri="0ea6a589-ef5a-4cb0-9b52-79d5b22c6219"/>
    <ds:schemaRef ds:uri="0ee9cd31-757f-4a03-92a0-29e7a84aa844"/>
  </ds:schemaRefs>
</ds:datastoreItem>
</file>

<file path=customXml/itemProps3.xml><?xml version="1.0" encoding="utf-8"?>
<ds:datastoreItem xmlns:ds="http://schemas.openxmlformats.org/officeDocument/2006/customXml" ds:itemID="{C2F59A13-709D-4203-8C9B-A5408B4110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Jarraibideak</vt:lpstr>
      <vt:lpstr>Diruz lagundu daitezkeenak</vt:lpstr>
      <vt:lpstr>Aurrekontua</vt:lpstr>
      <vt:lpstr>Bitarteko agentearen banakapena</vt:lpstr>
      <vt:lpstr>Azpikontratazio kostuak</vt:lpstr>
      <vt:lpstr>Justifikazio ekonomikoa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Leire Lombraña Lartategui</dc:creator>
  <cp:keywords/>
  <dc:description/>
  <cp:lastModifiedBy>Sara Aguado Saiz</cp:lastModifiedBy>
  <cp:revision/>
  <dcterms:created xsi:type="dcterms:W3CDTF">2022-10-10T10:38:34Z</dcterms:created>
  <dcterms:modified xsi:type="dcterms:W3CDTF">2024-04-25T10:09:55Z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