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ihobe-my.sharepoint.com/personal/sara_aguado_ihobe_eus/Documents/Documentos/2024/Modelos innovación circular/L2/"/>
    </mc:Choice>
  </mc:AlternateContent>
  <xr:revisionPtr revIDLastSave="0" documentId="8_{B0B686CF-E77C-44BD-8AC8-E742E988B399}" xr6:coauthVersionLast="47" xr6:coauthVersionMax="47" xr10:uidLastSave="{00000000-0000-0000-0000-000000000000}"/>
  <bookViews>
    <workbookView xWindow="-120" yWindow="-120" windowWidth="29040" windowHeight="15840" xr2:uid="{BA791E53-CA2F-4279-B0BC-7B97FF78D258}"/>
  </bookViews>
  <sheets>
    <sheet name="Jarraibideak" sheetId="11" r:id="rId1"/>
    <sheet name="Diruz lagundu daitezkeenak" sheetId="8" r:id="rId2"/>
    <sheet name="Finantzaketaren kalkulua" sheetId="12" r:id="rId3"/>
    <sheet name="Langile-kostuen banakapena" sheetId="5" r:id="rId4"/>
    <sheet name="Líneas" sheetId="3" state="hidden" r:id="rId5"/>
    <sheet name="Fakturen zerrenda" sheetId="13"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13" l="1"/>
  <c r="D2" i="13"/>
  <c r="D3" i="5"/>
  <c r="D2" i="5"/>
  <c r="D3" i="12"/>
  <c r="D2" i="12"/>
  <c r="O21" i="12"/>
  <c r="G39" i="13"/>
  <c r="G32" i="13"/>
  <c r="G26" i="13"/>
  <c r="G20" i="13"/>
  <c r="G14" i="13"/>
  <c r="G7" i="5"/>
  <c r="G8" i="5"/>
  <c r="G9" i="5"/>
  <c r="C32" i="12"/>
  <c r="C31" i="12"/>
  <c r="K21" i="12"/>
  <c r="I21" i="12"/>
  <c r="H21" i="12"/>
  <c r="G21" i="12"/>
  <c r="F21" i="12"/>
  <c r="L20" i="12"/>
  <c r="O20" i="12" s="1"/>
  <c r="E20" i="12"/>
  <c r="O19" i="12"/>
  <c r="N19" i="12"/>
  <c r="M19" i="12"/>
  <c r="L19" i="12"/>
  <c r="E19" i="12"/>
  <c r="L18" i="12"/>
  <c r="O18" i="12" s="1"/>
  <c r="E18" i="12"/>
  <c r="O17" i="12"/>
  <c r="N17" i="12"/>
  <c r="M17" i="12"/>
  <c r="L17" i="12"/>
  <c r="E17" i="12"/>
  <c r="O16" i="12"/>
  <c r="N16" i="12"/>
  <c r="M16" i="12"/>
  <c r="L16" i="12"/>
  <c r="E16" i="12"/>
  <c r="L15" i="12"/>
  <c r="O15" i="12" s="1"/>
  <c r="E15" i="12"/>
  <c r="O14" i="12"/>
  <c r="L14" i="12"/>
  <c r="N14" i="12" s="1"/>
  <c r="E14" i="12"/>
  <c r="L13" i="12"/>
  <c r="N13" i="12" s="1"/>
  <c r="E13" i="12"/>
  <c r="J33" i="5"/>
  <c r="K33" i="5"/>
  <c r="I33" i="5"/>
  <c r="I30" i="5"/>
  <c r="F38" i="5"/>
  <c r="K16" i="5"/>
  <c r="J17" i="5"/>
  <c r="J18" i="5"/>
  <c r="J19" i="5"/>
  <c r="J20" i="5"/>
  <c r="J21" i="5"/>
  <c r="J22" i="5"/>
  <c r="J23" i="5"/>
  <c r="J16" i="5"/>
  <c r="I18" i="5"/>
  <c r="K17" i="5"/>
  <c r="I17" i="5"/>
  <c r="I16" i="5"/>
  <c r="K10" i="5"/>
  <c r="I7" i="5"/>
  <c r="L7" i="5" s="1"/>
  <c r="K31" i="5"/>
  <c r="I31" i="5"/>
  <c r="E35" i="5"/>
  <c r="I35" i="5" s="1"/>
  <c r="J37" i="5"/>
  <c r="K37" i="5"/>
  <c r="I37" i="5"/>
  <c r="I32" i="5"/>
  <c r="J31" i="5"/>
  <c r="K23" i="5"/>
  <c r="I23" i="5"/>
  <c r="K22" i="5"/>
  <c r="I22" i="5"/>
  <c r="K21" i="5"/>
  <c r="I21" i="5"/>
  <c r="K20" i="5"/>
  <c r="I20" i="5"/>
  <c r="K19" i="5"/>
  <c r="I19" i="5"/>
  <c r="K18" i="5"/>
  <c r="H38" i="5"/>
  <c r="G38" i="5"/>
  <c r="K32" i="5"/>
  <c r="H24" i="5"/>
  <c r="G24" i="5"/>
  <c r="F24" i="5"/>
  <c r="M21" i="12" l="1"/>
  <c r="M18" i="12"/>
  <c r="O13" i="12"/>
  <c r="M15" i="12"/>
  <c r="N18" i="12"/>
  <c r="N15" i="12"/>
  <c r="M20" i="12"/>
  <c r="L21" i="12"/>
  <c r="N21" i="12" s="1"/>
  <c r="M13" i="12"/>
  <c r="N20" i="12"/>
  <c r="M14" i="12"/>
  <c r="K35" i="5"/>
  <c r="L19" i="5"/>
  <c r="J35" i="5"/>
  <c r="L16" i="5"/>
  <c r="L17" i="5"/>
  <c r="L33" i="5"/>
  <c r="J7" i="5"/>
  <c r="L37" i="5"/>
  <c r="L31" i="5"/>
  <c r="K24" i="5"/>
  <c r="L20" i="5"/>
  <c r="J24" i="5"/>
  <c r="J32" i="5"/>
  <c r="L23" i="5"/>
  <c r="L22" i="5"/>
  <c r="L21" i="5"/>
  <c r="I8" i="5"/>
  <c r="I9" i="5"/>
  <c r="L35" i="5" l="1"/>
  <c r="L9" i="5"/>
  <c r="J9" i="5"/>
  <c r="L8" i="5"/>
  <c r="L10" i="5" s="1"/>
  <c r="J8" i="5"/>
  <c r="J10" i="5" s="1"/>
  <c r="L32" i="5"/>
  <c r="L18" i="5"/>
  <c r="I24" i="5"/>
  <c r="L24" i="5" s="1"/>
  <c r="K30" i="5" l="1"/>
  <c r="J30" i="5"/>
  <c r="J36" i="5"/>
  <c r="K36" i="5"/>
  <c r="I36" i="5"/>
  <c r="J34" i="5"/>
  <c r="K34" i="5"/>
  <c r="I34" i="5"/>
  <c r="J38" i="5" l="1"/>
  <c r="L30" i="5"/>
  <c r="K38" i="5"/>
  <c r="L36" i="5"/>
  <c r="L34" i="5"/>
  <c r="I38" i="5"/>
  <c r="L38"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Sara Aguado Saiz</author>
  </authors>
  <commentList>
    <comment ref="B29" authorId="0" shapeId="0" xr:uid="{492BAE83-BDA0-4A36-BD43-A719436744C4}">
      <text>
        <r>
          <rPr>
            <b/>
            <sz val="9"/>
            <color indexed="81"/>
            <rFont val="Tahoma"/>
            <family val="2"/>
          </rPr>
          <t>A rellenar por el Organo evaluador</t>
        </r>
        <r>
          <rPr>
            <sz val="9"/>
            <color indexed="81"/>
            <rFont val="Tahoma"/>
            <family val="2"/>
          </rPr>
          <t xml:space="preserve">
</t>
        </r>
      </text>
    </comment>
  </commentList>
</comments>
</file>

<file path=xl/sharedStrings.xml><?xml version="1.0" encoding="utf-8"?>
<sst xmlns="http://schemas.openxmlformats.org/spreadsheetml/2006/main" count="146" uniqueCount="120">
  <si>
    <t>Línea 1</t>
  </si>
  <si>
    <t>Línea 2</t>
  </si>
  <si>
    <t>L1 - Ecodiseño y demostración en economía circular</t>
  </si>
  <si>
    <t>L2 - Ecoinnovación estratégica</t>
  </si>
  <si>
    <t>TOTAL</t>
  </si>
  <si>
    <t>Costes de ensayos técnicos del prototipo</t>
  </si>
  <si>
    <t>-</t>
  </si>
  <si>
    <t>MEMORIA EKONOMIKOA</t>
  </si>
  <si>
    <t>Jarraibideak</t>
  </si>
  <si>
    <r>
      <rPr>
        <b/>
        <sz val="11"/>
        <color theme="1"/>
        <rFont val="Calibri"/>
        <family val="2"/>
      </rPr>
      <t>Laguntza eskatzeko</t>
    </r>
    <r>
      <rPr>
        <sz val="11"/>
        <color theme="1"/>
        <rFont val="Calibri"/>
        <family val="2"/>
      </rPr>
      <t xml:space="preserve"> fasean, soilik</t>
    </r>
    <r>
      <rPr>
        <b/>
        <sz val="11"/>
        <color theme="1"/>
        <rFont val="Calibri"/>
        <family val="2"/>
      </rPr>
      <t xml:space="preserve"> gelaxka eta fitxa berdeak bete.</t>
    </r>
  </si>
  <si>
    <r>
      <rPr>
        <b/>
        <sz val="11"/>
        <color theme="1"/>
        <rFont val="Calibri"/>
        <family val="2"/>
      </rPr>
      <t>Justifikazio-fasean</t>
    </r>
    <r>
      <rPr>
        <sz val="11"/>
        <color theme="1"/>
        <rFont val="Calibri"/>
        <family val="2"/>
      </rPr>
      <t xml:space="preserve"> (onuraduna izanez gero), bete </t>
    </r>
    <r>
      <rPr>
        <b/>
        <sz val="11"/>
        <color theme="1"/>
        <rFont val="Calibri"/>
        <family val="2"/>
      </rPr>
      <t>gelaxka eta fitxa gorriak</t>
    </r>
  </si>
  <si>
    <t>Erakunde eskatzailearen datuak</t>
  </si>
  <si>
    <t>Izena/Sozietatearen izena:</t>
  </si>
  <si>
    <t>Proiektuaren izenburua:</t>
  </si>
  <si>
    <t>Akronimoa:</t>
  </si>
  <si>
    <t>Memoria ekonomikoaren aurkibidea</t>
  </si>
  <si>
    <t>Fitxa</t>
  </si>
  <si>
    <t>Azlapena</t>
  </si>
  <si>
    <t>Fitxa hauek betetzeko fasea</t>
  </si>
  <si>
    <t>Diruz lagundu daitezkeenak</t>
  </si>
  <si>
    <t>Eskaera eta justifikazioa</t>
  </si>
  <si>
    <t>Finantzaketaren kalkulua</t>
  </si>
  <si>
    <t>Gehienezko finantzaketa kalkulatzeko fitxa, proiektuaren aurrekontu osoaren eta enpresa liderraren (eta bazkidearen) tamainaren arabera</t>
  </si>
  <si>
    <t>Langile-kostuen banakapena</t>
  </si>
  <si>
    <t>Langile-kostuen kalkulua jasotzeko fitxa</t>
  </si>
  <si>
    <t>Fakturen zerrenda</t>
  </si>
  <si>
    <t>Proiektuari lotutako diruz lagundu daitezkeen kostuei buruzko fakturen zerrenda fitxa honetan jaso.</t>
  </si>
  <si>
    <t>Justifikazioa</t>
  </si>
  <si>
    <t>2. Lerroa: Berrikuntza estrategikoa</t>
  </si>
  <si>
    <t>Gogorarazpena:  aginduan oinarrituta 2. lerrorako diruz lagun daitezkeen kostuak</t>
  </si>
  <si>
    <t>Erakundearen tamaina</t>
  </si>
  <si>
    <t>Intentsitatea</t>
  </si>
  <si>
    <t>Txikia</t>
  </si>
  <si>
    <t>Ertaina</t>
  </si>
  <si>
    <t>Handia</t>
  </si>
  <si>
    <t>Erakundearen rola</t>
  </si>
  <si>
    <t>Erakundearen izena</t>
  </si>
  <si>
    <t>Tamainaren araberako intentsitatea</t>
  </si>
  <si>
    <t>Langileak</t>
  </si>
  <si>
    <t>Saiakerak</t>
  </si>
  <si>
    <t>Materialak eta hornidurak</t>
  </si>
  <si>
    <t>Gastu gehigarriak</t>
  </si>
  <si>
    <t>Kanpo-aholkularitza</t>
  </si>
  <si>
    <t>Tresnak eta ekipoak</t>
  </si>
  <si>
    <t>Proiektua, guztira</t>
  </si>
  <si>
    <t>Langileen kostuen % 
(% 80 arte)</t>
  </si>
  <si>
    <t>Kanpo-aholkularitzaren % 
(% 60 arte)</t>
  </si>
  <si>
    <t>Finantzaketa</t>
  </si>
  <si>
    <t>Proiektu bakoitzeko gehienezko finantzaketa</t>
  </si>
  <si>
    <t>GUZTIRA</t>
  </si>
  <si>
    <t>PUNTUAZIOA</t>
  </si>
  <si>
    <t>2. lerroan, proiektuen kalitatearen arabera, azken laguntza jasoko duen gehieneko ehunekoa ezartzen da.</t>
  </si>
  <si>
    <t>azken laguntza jasoko duen gehieneko %</t>
  </si>
  <si>
    <t>100-86 puntu</t>
  </si>
  <si>
    <t>85-79 puntu</t>
  </si>
  <si>
    <t>78-72 puntu</t>
  </si>
  <si>
    <t>71-65 puntu</t>
  </si>
  <si>
    <t>Jasotako puntuak:</t>
  </si>
  <si>
    <t>EMAS (3 puntu):</t>
  </si>
  <si>
    <t>Puntuak guztira</t>
  </si>
  <si>
    <t>Finantzaketa (zuzenketa-faktorea aplikatu ondoren)</t>
  </si>
  <si>
    <t>PROIEKTUAREN KOSTUAK</t>
  </si>
  <si>
    <t>PROIEKTUA GUZTIRA</t>
  </si>
  <si>
    <t>Liderra/Bazkidea</t>
  </si>
  <si>
    <t>Postua</t>
  </si>
  <si>
    <t>Aurreikusitako orduak</t>
  </si>
  <si>
    <t>Soldata gordina (€)</t>
  </si>
  <si>
    <t>Kostua Gizarte Segurantza (€)</t>
  </si>
  <si>
    <t>Guztira (€)</t>
  </si>
  <si>
    <t>Orduak hitzarmen arab.</t>
  </si>
  <si>
    <t>Kostua ordua (geh. 70 €)</t>
  </si>
  <si>
    <t>Aurreikusitako kostua, guztira (€)</t>
  </si>
  <si>
    <t>Egotzitako orduak (aipatu amaierako justifikazioan)</t>
  </si>
  <si>
    <t>Kostua, guztira (€) (Kostua orduak x Egotzitako orduak)</t>
  </si>
  <si>
    <t>Liderra</t>
  </si>
  <si>
    <t>Zuzendaria</t>
  </si>
  <si>
    <t>1. bazkidea</t>
  </si>
  <si>
    <t>Aditua</t>
  </si>
  <si>
    <t>2. bazkidea</t>
  </si>
  <si>
    <t>Gerentea</t>
  </si>
  <si>
    <t>Aurreikusia</t>
  </si>
  <si>
    <t>Orduak / Unitateak</t>
  </si>
  <si>
    <t>Kostua</t>
  </si>
  <si>
    <t>I. FASEA</t>
  </si>
  <si>
    <t>II. FASEA</t>
  </si>
  <si>
    <t>III. FASEA</t>
  </si>
  <si>
    <t>Pertsona</t>
  </si>
  <si>
    <t>Kategoria / postua</t>
  </si>
  <si>
    <t>Kostu unitarioa</t>
  </si>
  <si>
    <t>Erreala</t>
  </si>
  <si>
    <t>1. Bazkidea</t>
  </si>
  <si>
    <t>2. Bazkidea</t>
  </si>
  <si>
    <t>ERREALA</t>
  </si>
  <si>
    <t>AURREIKUSIA</t>
  </si>
  <si>
    <t>Fitxa hau justifikazio-fasean bakarrik beteko da, baldin eta erakundea dirulaguntzaren onuraduna bada.</t>
  </si>
  <si>
    <r>
      <rPr>
        <b/>
        <i/>
        <sz val="11"/>
        <rFont val="Calibri"/>
        <family val="2"/>
        <scheme val="minor"/>
      </rPr>
      <t xml:space="preserve">Oharra: </t>
    </r>
    <r>
      <rPr>
        <i/>
        <sz val="11"/>
        <rFont val="Calibri"/>
        <family val="2"/>
        <scheme val="minor"/>
      </rPr>
      <t>Behar beste errenkada txertatu</t>
    </r>
  </si>
  <si>
    <t>Kontzeptua</t>
  </si>
  <si>
    <t>Faktura zenbakia</t>
  </si>
  <si>
    <t>Igorlea</t>
  </si>
  <si>
    <t>Ordainketa data</t>
  </si>
  <si>
    <t>Zenbatekoa BEZik gabe</t>
  </si>
  <si>
    <t>Prototipoaren saiakuntza teknikoak GUZTIRA</t>
  </si>
  <si>
    <t>Materialen eta horniduren kostuak</t>
  </si>
  <si>
    <t>Materialen eta horniduren kostuak GUZTIRA</t>
  </si>
  <si>
    <t>Gastu osagarrien kostuak</t>
  </si>
  <si>
    <t>Gastu osagarrien kostuak GUZTIRA</t>
  </si>
  <si>
    <t>Kanpo-aholkularitzen kostuak</t>
  </si>
  <si>
    <t>Kanpo-aholkularitzen kostuak GUZTIRA</t>
  </si>
  <si>
    <t>Tresna eta ekipoen kostuak</t>
  </si>
  <si>
    <t>Tresna eta ekipoen kostuak GUZTIRA</t>
  </si>
  <si>
    <t xml:space="preserve">a) Proiektuko enpresa sustatzailearen eta enpresa bazkideen langileen kostuak (ikertzaileenak, teknikarienak, eta gainerako langileenak, baldin eta erakunde eskatzailearen langileak badira), betiere proiektuaren xedeak betetzera bideratuta badaude. Langileen kostu zuzenak bakarrik joko dira halakotzat. Memoria ekonomikoan zehazten dira diruz lagun daitezkeen langileen kostuen tipologia. Langileen gastu horiek ezingo dira proiektu osoaren finantzaketaren % 80 baino handiagoak izan. Muga hori proiektu osoari aplikatuko zaio, ez proiektuan parte hartzen duen bazkide bakoitzaren langile-kostuei. Aitortutako eta justifikatutako kostu unitarioa, gehienez ere, 70 euro/orduko izango da. </t>
  </si>
  <si>
    <t xml:space="preserve">b) Prototipoaren edo proiektuaren saiakuntza teknikoen kostuak, enpresak produktuaren edo material(ar)en kalitatea, prestazioak, errendimendu teknikoa eta ingurumen-errendimendua eta abar egiaztatzeko aldizka egiten dituen probak alde batera utzita. Kostu mota horretan, honako hauek sar litezke: saiakuntzak (testak, neurketak eta analisiak) eta horien kalkulua, modelizazioa eta/edo balioespena, bai eta proiektuaren helburuak betetzera bideratutako estandar tekniko normalizatuak berresten dituzten probak egitea ere, bereziki produktuen iraunkortasunarekin, konpongarritasunarekin eta birziklagarritasunarekin lotutakoak, Europako normalizazio-erakundeek arlo horretan egiten dituzten aurrerapenen arabera. </t>
  </si>
  <si>
    <t xml:space="preserve">c) Enpresa sustatzailearen edo enpresa bazkideen materialen eta ustiaketa-horniduren kostuak, proiektuaren jardueraren ondoriozko proben prototipoak egiteari dagozkionak. </t>
  </si>
  <si>
    <t xml:space="preserve">d) Gastu gehigarrien kostuak; adibidez, soilik proiektuarekin zerikusia duten lekualdaketetarako edo probak gauzatzeko materialak edo ekipamenduak bidaltzeko. </t>
  </si>
  <si>
    <r>
      <t>e) Aholkularitza edo laguntza aditua jasotzeagatiko kostuak. Tipologia honen barruan sartzen da oso proiektu-zati espezializatu batzuk eta ezagutza teknikoak azpikontratatzea, hala nola bizi-zikloaren azterketa egiteko kostuak (sinplifikatua edo osoa) eta «</t>
    </r>
    <r>
      <rPr>
        <i/>
        <sz val="10"/>
        <rFont val="Arial"/>
        <family val="2"/>
      </rPr>
      <t>balorazio finantzarioaren txostena</t>
    </r>
    <r>
      <rPr>
        <sz val="10"/>
        <rFont val="Arial"/>
        <family val="2"/>
      </rPr>
      <t>» egiteko kostuak (metodo estandarizatua erabiliz egin beharko da, proiektuaren arrakastan edo bideragarritasun komertzialaren lehen analisietan oinarrituta). Finantzagarriak dira, halaber, proiektuko administrazio-gaiak kudeatzeko zerbitzuen kostuak, bai eta bideragarritasun komertzialaren analisien kasuan, «</t>
    </r>
    <r>
      <rPr>
        <i/>
        <sz val="10"/>
        <rFont val="Arial"/>
        <family val="2"/>
      </rPr>
      <t>business cases</t>
    </r>
    <r>
      <rPr>
        <sz val="10"/>
        <rFont val="Arial"/>
        <family val="2"/>
      </rPr>
      <t>» edo antolaketa-metodo eta -protokolo berriak egitea ere.</t>
    </r>
  </si>
  <si>
    <t>Aholkularitza adituko kostu horiek ezingo dute gainditu dirulaguntzaren xede den jardueraren kostu guztien % 60.</t>
  </si>
  <si>
    <t xml:space="preserve">f) Proiektuaren jarduerarako bakarrik erabilitako tresnen eta ekipoen kostuak. Ekipoen alokairu- edo leasing-kostuak, proiektuaren helburuak betetzeko ezinbestekoa den prototipoa fabrikatzeko kostuak, edo proiektuak irauten duen bitartean jarduera berritzailerako esklusiboki eta etengabe erabilitako ekipamendua eta tresnak amortizatzeko kostuak, non eta ez diren dohainik lagata lortu. </t>
  </si>
  <si>
    <r>
      <t xml:space="preserve">1.– Ekodiseinua eta ekonomia zirkularreko erakusketa-proiektuaren 1. lerrorako eta Ekoberrikuntza estrategikoaren 2. lerrorako, honako hauek hartuko dira </t>
    </r>
    <r>
      <rPr>
        <b/>
        <sz val="10"/>
        <color rgb="FF00B050"/>
        <rFont val="Arial"/>
        <family val="2"/>
      </rPr>
      <t xml:space="preserve">diruz lagun daitezkeen gastutzat: </t>
    </r>
  </si>
  <si>
    <r>
      <t xml:space="preserve">3.– </t>
    </r>
    <r>
      <rPr>
        <b/>
        <sz val="10"/>
        <color rgb="FFFF0000"/>
        <rFont val="Arial"/>
        <family val="2"/>
      </rPr>
      <t>Diruz lagun daitezkeen kostuetatik kanpo</t>
    </r>
    <r>
      <rPr>
        <sz val="10"/>
        <rFont val="Arial"/>
        <family val="2"/>
      </rPr>
      <t xml:space="preserve"> geratuko dira honako hauek, lerro guztietarako: </t>
    </r>
  </si>
  <si>
    <t>EKONOMIA ZIRKULARREAN BERRITZEKO DIRULAGUNTZAK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</si>
</sst>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43" formatCode="_-* #,##0.00_-;\-* #,##0.00_-;_-* &quot;-&quot;??_-;_-@_-"/>
    <numFmt numFmtId="164" formatCode="_-* #,##0_-;\-* #,##0_-;_-* &quot;-&quot;??_-;_-@_-"/>
    <numFmt numFmtId="165" formatCode="_-* #,##0.00\ [$€-C0A]_-;\-* #,##0.00\ [$€-C0A]_-;_-* &quot;-&quot;??\ [$€-C0A]_-;_-@_-"/>
    <numFmt numFmtId="166" formatCode="#,##0.00_ ;\-#,##0.00\ "/>
    <numFmt numFmtId="167" formatCode="_-* #,##0\ &quot;€&quot;_-;\-* #,##0\ &quot;€&quot;_-;_-* &quot;-&quot;??\ &quot;€&quot;_-;_-@_-"/>
  </numFmts>
  <fonts count="32"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color rgb="FF006100"/>
      <name val="Calibri"/>
      <family val="2"/>
      <scheme val="minor"/>
    </font>
    <font>
      <sz val="11"/>
      <color rgb="FF9C0006"/>
      <name val="Calibri"/>
      <family val="2"/>
      <scheme val="minor"/>
    </font>
    <font>
      <sz val="11"/>
      <color rgb="FFFF0000"/>
      <name val="Calibri"/>
      <family val="2"/>
      <scheme val="minor"/>
    </font>
    <font>
      <sz val="10"/>
      <name val="Arial"/>
      <family val="2"/>
    </font>
    <font>
      <sz val="11"/>
      <color theme="0"/>
      <name val="Calibri"/>
      <family val="2"/>
      <scheme val="minor"/>
    </font>
    <font>
      <sz val="10"/>
      <color theme="1"/>
      <name val="Calibri"/>
      <family val="2"/>
      <scheme val="minor"/>
    </font>
    <font>
      <b/>
      <sz val="11"/>
      <color theme="0"/>
      <name val="Calibri"/>
      <family val="2"/>
      <scheme val="minor"/>
    </font>
    <font>
      <b/>
      <sz val="11"/>
      <color rgb="FF9C0006"/>
      <name val="Calibri"/>
      <family val="2"/>
      <scheme val="minor"/>
    </font>
    <font>
      <u/>
      <sz val="11"/>
      <color theme="10"/>
      <name val="Calibri"/>
      <family val="2"/>
      <scheme val="minor"/>
    </font>
    <font>
      <b/>
      <sz val="11"/>
      <color theme="1"/>
      <name val="Calibri"/>
      <family val="2"/>
    </font>
    <font>
      <b/>
      <sz val="10"/>
      <color theme="1"/>
      <name val="Calibri"/>
      <family val="2"/>
    </font>
    <font>
      <sz val="11"/>
      <color theme="1"/>
      <name val="Calibri"/>
      <family val="2"/>
    </font>
    <font>
      <sz val="10"/>
      <color theme="1"/>
      <name val="Calibri"/>
      <family val="2"/>
    </font>
    <font>
      <i/>
      <sz val="11"/>
      <color theme="1"/>
      <name val="Calibri"/>
      <family val="2"/>
      <scheme val="minor"/>
    </font>
    <font>
      <b/>
      <i/>
      <sz val="11"/>
      <color theme="1"/>
      <name val="Calibri"/>
      <family val="2"/>
      <scheme val="minor"/>
    </font>
    <font>
      <sz val="11"/>
      <name val="Calibri"/>
      <family val="2"/>
      <scheme val="minor"/>
    </font>
    <font>
      <sz val="9"/>
      <color indexed="81"/>
      <name val="Tahoma"/>
      <family val="2"/>
    </font>
    <font>
      <b/>
      <sz val="9"/>
      <color indexed="81"/>
      <name val="Tahoma"/>
      <family val="2"/>
    </font>
    <font>
      <sz val="14"/>
      <color theme="1"/>
      <name val="Calibri"/>
      <family val="2"/>
      <scheme val="minor"/>
    </font>
    <font>
      <b/>
      <sz val="14"/>
      <color theme="1"/>
      <name val="Calibri"/>
      <family val="2"/>
      <scheme val="minor"/>
    </font>
    <font>
      <i/>
      <sz val="11"/>
      <name val="Calibri"/>
      <family val="2"/>
      <scheme val="minor"/>
    </font>
    <font>
      <b/>
      <i/>
      <sz val="11"/>
      <name val="Calibri"/>
      <family val="2"/>
      <scheme val="minor"/>
    </font>
    <font>
      <b/>
      <sz val="11"/>
      <color rgb="FF000000"/>
      <name val="Calibri"/>
      <family val="2"/>
    </font>
    <font>
      <i/>
      <sz val="10"/>
      <name val="Arial"/>
      <family val="2"/>
    </font>
    <font>
      <sz val="10"/>
      <color theme="1"/>
      <name val="Arial"/>
      <family val="2"/>
    </font>
    <font>
      <b/>
      <sz val="10"/>
      <color rgb="FF00B050"/>
      <name val="Arial"/>
      <family val="2"/>
    </font>
    <font>
      <b/>
      <sz val="10"/>
      <color rgb="FFFF0000"/>
      <name val="Arial"/>
      <family val="2"/>
    </font>
    <font>
      <u/>
      <sz val="11"/>
      <name val="Calibri"/>
      <family val="2"/>
      <scheme val="minor"/>
    </font>
  </fonts>
  <fills count="15">
    <fill>
      <patternFill patternType="none"/>
    </fill>
    <fill>
      <patternFill patternType="gray125"/>
    </fill>
    <fill>
      <patternFill patternType="solid">
        <fgColor theme="8"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C6EFCE"/>
      </patternFill>
    </fill>
    <fill>
      <patternFill patternType="solid">
        <fgColor rgb="FFFFC7CE"/>
      </patternFill>
    </fill>
    <fill>
      <patternFill patternType="solid">
        <fgColor theme="7"/>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6EFCE"/>
        <bgColor indexed="64"/>
      </patternFill>
    </fill>
    <fill>
      <patternFill patternType="solid">
        <fgColor rgb="FFFFC7CE"/>
        <bgColor indexed="64"/>
      </patternFill>
    </fill>
    <fill>
      <patternFill patternType="solid">
        <fgColor rgb="FFFFFFFF"/>
        <bgColor indexed="64"/>
      </patternFill>
    </fill>
    <fill>
      <patternFill patternType="solid">
        <fgColor theme="4"/>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diagonal/>
    </border>
    <border>
      <left/>
      <right style="thin">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style="medium">
        <color indexed="64"/>
      </top>
      <bottom/>
      <diagonal/>
    </border>
    <border>
      <left/>
      <right/>
      <top style="thin">
        <color rgb="FF4472C4"/>
      </top>
      <bottom style="double">
        <color rgb="FF4472C4"/>
      </bottom>
      <diagonal/>
    </border>
  </borders>
  <cellStyleXfs count="12">
    <xf numFmtId="0" fontId="0" fillId="0" borderId="0"/>
    <xf numFmtId="43" fontId="1" fillId="0" borderId="0" applyFont="0" applyFill="0" applyBorder="0" applyAlignment="0" applyProtection="0"/>
    <xf numFmtId="0" fontId="4" fillId="5" borderId="0" applyNumberFormat="0" applyBorder="0" applyAlignment="0" applyProtection="0"/>
    <xf numFmtId="0" fontId="5" fillId="6" borderId="0" applyNumberFormat="0" applyBorder="0" applyAlignment="0" applyProtection="0"/>
    <xf numFmtId="0" fontId="7" fillId="0" borderId="0"/>
    <xf numFmtId="0" fontId="2" fillId="0" borderId="45" applyNumberFormat="0" applyFill="0" applyAlignment="0" applyProtection="0"/>
    <xf numFmtId="0" fontId="8" fillId="7"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cellStyleXfs>
  <cellXfs count="286">
    <xf numFmtId="0" fontId="0" fillId="0" borderId="0" xfId="0"/>
    <xf numFmtId="0" fontId="0" fillId="0" borderId="0" xfId="0" applyAlignment="1">
      <alignment vertical="center" wrapText="1"/>
    </xf>
    <xf numFmtId="0" fontId="0" fillId="0" borderId="1" xfId="0" applyBorder="1"/>
    <xf numFmtId="0" fontId="4" fillId="5" borderId="31" xfId="2" applyBorder="1"/>
    <xf numFmtId="0" fontId="4" fillId="5" borderId="4" xfId="2" applyBorder="1"/>
    <xf numFmtId="0" fontId="4" fillId="5" borderId="20" xfId="2" applyBorder="1"/>
    <xf numFmtId="0" fontId="4" fillId="5" borderId="30" xfId="2" applyBorder="1"/>
    <xf numFmtId="0" fontId="4" fillId="5" borderId="1" xfId="2" applyBorder="1"/>
    <xf numFmtId="0" fontId="4" fillId="5" borderId="21" xfId="2" applyBorder="1"/>
    <xf numFmtId="0" fontId="4" fillId="5" borderId="34" xfId="2" applyBorder="1"/>
    <xf numFmtId="0" fontId="4" fillId="5" borderId="8" xfId="2" applyBorder="1"/>
    <xf numFmtId="0" fontId="4" fillId="5" borderId="22" xfId="2" applyBorder="1"/>
    <xf numFmtId="0" fontId="6" fillId="0" borderId="0" xfId="0" applyFont="1"/>
    <xf numFmtId="0" fontId="5" fillId="6" borderId="31" xfId="3" applyBorder="1"/>
    <xf numFmtId="0" fontId="5" fillId="6" borderId="4" xfId="3" applyBorder="1"/>
    <xf numFmtId="0" fontId="5" fillId="6" borderId="30" xfId="3" applyBorder="1"/>
    <xf numFmtId="0" fontId="5" fillId="6" borderId="1" xfId="3" applyBorder="1"/>
    <xf numFmtId="0" fontId="5" fillId="6" borderId="34" xfId="3" applyBorder="1"/>
    <xf numFmtId="0" fontId="5" fillId="6" borderId="8" xfId="3" applyBorder="1"/>
    <xf numFmtId="0" fontId="5" fillId="6" borderId="22" xfId="3" applyBorder="1"/>
    <xf numFmtId="0" fontId="2" fillId="0" borderId="29" xfId="0" applyFont="1" applyBorder="1" applyProtection="1">
      <protection locked="0"/>
    </xf>
    <xf numFmtId="0" fontId="0" fillId="4" borderId="50" xfId="0" applyFill="1" applyBorder="1" applyProtection="1">
      <protection locked="0"/>
    </xf>
    <xf numFmtId="0" fontId="0" fillId="4" borderId="19" xfId="0" applyFill="1" applyBorder="1" applyProtection="1">
      <protection locked="0"/>
    </xf>
    <xf numFmtId="0" fontId="0" fillId="3" borderId="51" xfId="0" applyFill="1" applyBorder="1" applyAlignment="1" applyProtection="1">
      <alignment vertical="center" wrapText="1"/>
      <protection locked="0"/>
    </xf>
    <xf numFmtId="0" fontId="2" fillId="0" borderId="1" xfId="0" applyFont="1" applyBorder="1" applyAlignment="1">
      <alignment vertical="center"/>
    </xf>
    <xf numFmtId="4" fontId="0" fillId="0" borderId="1" xfId="0" applyNumberFormat="1" applyBorder="1"/>
    <xf numFmtId="0" fontId="0" fillId="0" borderId="1" xfId="0" applyBorder="1" applyAlignment="1">
      <alignment vertical="center"/>
    </xf>
    <xf numFmtId="0" fontId="4" fillId="5" borderId="47" xfId="2" applyBorder="1"/>
    <xf numFmtId="0" fontId="4" fillId="5" borderId="2" xfId="2" applyBorder="1"/>
    <xf numFmtId="0" fontId="4" fillId="5" borderId="46" xfId="2" applyBorder="1"/>
    <xf numFmtId="0" fontId="2" fillId="0" borderId="57" xfId="0" applyFont="1" applyBorder="1" applyProtection="1">
      <protection locked="0"/>
    </xf>
    <xf numFmtId="0" fontId="2" fillId="0" borderId="58" xfId="0" applyFont="1" applyBorder="1" applyProtection="1">
      <protection locked="0"/>
    </xf>
    <xf numFmtId="0" fontId="2" fillId="0" borderId="59" xfId="0" applyFont="1" applyBorder="1" applyProtection="1">
      <protection locked="0"/>
    </xf>
    <xf numFmtId="0" fontId="0" fillId="0" borderId="57" xfId="0" applyBorder="1" applyProtection="1">
      <protection locked="0"/>
    </xf>
    <xf numFmtId="0" fontId="0" fillId="0" borderId="60" xfId="0" applyBorder="1" applyProtection="1">
      <protection locked="0"/>
    </xf>
    <xf numFmtId="0" fontId="0" fillId="0" borderId="58" xfId="0" applyBorder="1" applyProtection="1">
      <protection locked="0"/>
    </xf>
    <xf numFmtId="0" fontId="0" fillId="0" borderId="61" xfId="0" applyBorder="1" applyProtection="1">
      <protection locked="0"/>
    </xf>
    <xf numFmtId="0" fontId="0" fillId="8" borderId="0" xfId="0" applyFill="1"/>
    <xf numFmtId="0" fontId="13" fillId="0" borderId="0" xfId="0" applyFont="1" applyAlignment="1">
      <alignment horizontal="left" vertical="top" wrapText="1"/>
    </xf>
    <xf numFmtId="0" fontId="14" fillId="8" borderId="0" xfId="0" applyFont="1" applyFill="1" applyAlignment="1">
      <alignment horizontal="center" vertical="center"/>
    </xf>
    <xf numFmtId="0" fontId="15" fillId="8" borderId="0" xfId="0" applyFont="1" applyFill="1" applyAlignment="1">
      <alignment vertical="center"/>
    </xf>
    <xf numFmtId="0" fontId="15" fillId="11" borderId="1" xfId="0" applyFont="1" applyFill="1" applyBorder="1" applyAlignment="1">
      <alignment vertical="center"/>
    </xf>
    <xf numFmtId="0" fontId="15" fillId="12" borderId="1" xfId="0" applyFont="1" applyFill="1" applyBorder="1" applyAlignment="1">
      <alignment vertical="center"/>
    </xf>
    <xf numFmtId="0" fontId="15" fillId="8" borderId="0" xfId="0" applyFont="1" applyFill="1"/>
    <xf numFmtId="0" fontId="17" fillId="8" borderId="53" xfId="0" applyFont="1" applyFill="1" applyBorder="1" applyAlignment="1">
      <alignment horizontal="left" vertical="center" indent="1"/>
    </xf>
    <xf numFmtId="0" fontId="18" fillId="8" borderId="53" xfId="0" applyFont="1" applyFill="1" applyBorder="1"/>
    <xf numFmtId="0" fontId="0" fillId="8" borderId="53" xfId="0" applyFill="1" applyBorder="1"/>
    <xf numFmtId="0" fontId="0" fillId="8" borderId="0" xfId="0" applyFill="1" applyAlignment="1">
      <alignment horizontal="left" vertical="center" indent="1"/>
    </xf>
    <xf numFmtId="0" fontId="0" fillId="8" borderId="0" xfId="0" applyFill="1" applyAlignment="1">
      <alignment vertical="center"/>
    </xf>
    <xf numFmtId="0" fontId="2" fillId="9" borderId="12" xfId="0" applyFont="1" applyFill="1" applyBorder="1" applyAlignment="1">
      <alignment horizontal="center" vertical="center" wrapText="1"/>
    </xf>
    <xf numFmtId="0" fontId="2" fillId="9" borderId="19"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19" fillId="9" borderId="47" xfId="0" applyFont="1" applyFill="1" applyBorder="1"/>
    <xf numFmtId="0" fontId="19" fillId="9" borderId="2" xfId="0" applyFont="1" applyFill="1" applyBorder="1"/>
    <xf numFmtId="0" fontId="0" fillId="0" borderId="30" xfId="0" applyBorder="1" applyAlignment="1">
      <alignment horizontal="left"/>
    </xf>
    <xf numFmtId="9" fontId="0" fillId="0" borderId="1" xfId="0" applyNumberFormat="1" applyBorder="1" applyAlignment="1">
      <alignment horizontal="center"/>
    </xf>
    <xf numFmtId="9" fontId="0" fillId="0" borderId="25" xfId="0" applyNumberFormat="1" applyBorder="1" applyAlignment="1">
      <alignment horizontal="center"/>
    </xf>
    <xf numFmtId="9" fontId="0" fillId="0" borderId="0" xfId="0" applyNumberFormat="1"/>
    <xf numFmtId="0" fontId="9" fillId="0" borderId="0" xfId="0" applyFont="1" applyAlignment="1">
      <alignment vertical="center" wrapText="1"/>
    </xf>
    <xf numFmtId="0" fontId="9" fillId="0" borderId="0" xfId="0" applyFont="1" applyAlignment="1">
      <alignment horizontal="center" vertical="center" wrapText="1"/>
    </xf>
    <xf numFmtId="0" fontId="2" fillId="9" borderId="19" xfId="0" applyFont="1" applyFill="1" applyBorder="1" applyAlignment="1">
      <alignment horizontal="center" vertical="center"/>
    </xf>
    <xf numFmtId="0" fontId="2" fillId="9" borderId="62" xfId="0" applyFont="1" applyFill="1" applyBorder="1" applyAlignment="1">
      <alignment horizontal="center" vertical="center"/>
    </xf>
    <xf numFmtId="0" fontId="2" fillId="9" borderId="13" xfId="0" applyFont="1" applyFill="1" applyBorder="1" applyAlignment="1">
      <alignment horizontal="center" vertical="center" wrapText="1"/>
    </xf>
    <xf numFmtId="0" fontId="2" fillId="9" borderId="14" xfId="0" applyFont="1" applyFill="1" applyBorder="1" applyAlignment="1">
      <alignment horizontal="center" vertical="center"/>
    </xf>
    <xf numFmtId="0" fontId="2" fillId="11" borderId="49" xfId="0" applyFont="1" applyFill="1" applyBorder="1"/>
    <xf numFmtId="0" fontId="2" fillId="11" borderId="2" xfId="0" applyFont="1" applyFill="1" applyBorder="1"/>
    <xf numFmtId="0" fontId="0" fillId="11" borderId="2" xfId="0" applyFill="1" applyBorder="1"/>
    <xf numFmtId="4" fontId="0" fillId="11" borderId="2" xfId="0" applyNumberFormat="1" applyFill="1" applyBorder="1"/>
    <xf numFmtId="4" fontId="0" fillId="11" borderId="56" xfId="0" applyNumberFormat="1" applyFill="1" applyBorder="1"/>
    <xf numFmtId="4" fontId="0" fillId="10" borderId="47" xfId="0" applyNumberFormat="1" applyFill="1" applyBorder="1"/>
    <xf numFmtId="0" fontId="0" fillId="10" borderId="2" xfId="0" applyFill="1" applyBorder="1"/>
    <xf numFmtId="4" fontId="0" fillId="10" borderId="56" xfId="0" applyNumberFormat="1" applyFill="1" applyBorder="1"/>
    <xf numFmtId="0" fontId="2" fillId="11" borderId="6" xfId="0" applyFont="1" applyFill="1" applyBorder="1"/>
    <xf numFmtId="0" fontId="2" fillId="11" borderId="1" xfId="0" applyFont="1" applyFill="1" applyBorder="1"/>
    <xf numFmtId="0" fontId="0" fillId="11" borderId="1" xfId="0" applyFill="1" applyBorder="1"/>
    <xf numFmtId="4" fontId="0" fillId="11" borderId="1" xfId="0" applyNumberFormat="1" applyFill="1" applyBorder="1"/>
    <xf numFmtId="4" fontId="0" fillId="11" borderId="7" xfId="0" applyNumberFormat="1" applyFill="1" applyBorder="1"/>
    <xf numFmtId="4" fontId="0" fillId="9" borderId="35" xfId="0" applyNumberFormat="1" applyFill="1" applyBorder="1"/>
    <xf numFmtId="4" fontId="0" fillId="9" borderId="44" xfId="0" applyNumberFormat="1" applyFill="1" applyBorder="1"/>
    <xf numFmtId="4" fontId="0" fillId="9" borderId="64" xfId="0" applyNumberFormat="1" applyFill="1" applyBorder="1"/>
    <xf numFmtId="4" fontId="0" fillId="9" borderId="12" xfId="0" applyNumberFormat="1" applyFill="1" applyBorder="1"/>
    <xf numFmtId="9" fontId="0" fillId="9" borderId="13" xfId="0" applyNumberFormat="1" applyFill="1" applyBorder="1"/>
    <xf numFmtId="0" fontId="17" fillId="0" borderId="0" xfId="0" applyFont="1" applyAlignment="1">
      <alignment vertical="center"/>
    </xf>
    <xf numFmtId="9" fontId="0" fillId="0" borderId="36" xfId="7" applyFont="1" applyBorder="1" applyProtection="1">
      <protection locked="0"/>
    </xf>
    <xf numFmtId="9" fontId="0" fillId="0" borderId="23" xfId="7" applyFont="1" applyBorder="1" applyProtection="1">
      <protection locked="0"/>
    </xf>
    <xf numFmtId="9" fontId="0" fillId="0" borderId="41" xfId="7" applyFont="1" applyBorder="1" applyProtection="1">
      <protection locked="0"/>
    </xf>
    <xf numFmtId="9" fontId="0" fillId="0" borderId="54" xfId="7" applyFont="1" applyBorder="1" applyProtection="1">
      <protection locked="0"/>
    </xf>
    <xf numFmtId="167" fontId="23" fillId="2" borderId="2" xfId="9" applyNumberFormat="1" applyFont="1" applyFill="1" applyBorder="1" applyAlignment="1"/>
    <xf numFmtId="4" fontId="2" fillId="0" borderId="19" xfId="0" applyNumberFormat="1" applyFont="1" applyBorder="1" applyAlignment="1" applyProtection="1">
      <alignment vertical="center"/>
      <protection locked="0"/>
    </xf>
    <xf numFmtId="43" fontId="0" fillId="10" borderId="1" xfId="1" applyFont="1" applyFill="1" applyBorder="1" applyAlignment="1">
      <alignment vertical="center" wrapText="1"/>
    </xf>
    <xf numFmtId="43" fontId="0" fillId="10" borderId="1" xfId="0" applyNumberFormat="1" applyFill="1" applyBorder="1" applyAlignment="1">
      <alignment vertical="center" wrapText="1"/>
    </xf>
    <xf numFmtId="0" fontId="0" fillId="13" borderId="0" xfId="0" applyFill="1" applyAlignment="1">
      <alignment vertical="center" wrapText="1"/>
    </xf>
    <xf numFmtId="164" fontId="0" fillId="11" borderId="1" xfId="1" applyNumberFormat="1" applyFont="1" applyFill="1" applyBorder="1" applyAlignment="1">
      <alignment vertical="center" wrapText="1"/>
    </xf>
    <xf numFmtId="43" fontId="0" fillId="11" borderId="1" xfId="1" applyFont="1" applyFill="1" applyBorder="1" applyAlignment="1">
      <alignment vertical="center" wrapText="1"/>
    </xf>
    <xf numFmtId="0" fontId="0" fillId="11" borderId="1" xfId="0" applyFill="1" applyBorder="1" applyAlignment="1">
      <alignment vertical="center" wrapText="1"/>
    </xf>
    <xf numFmtId="165" fontId="19" fillId="10" borderId="3" xfId="2" applyNumberFormat="1" applyFont="1" applyFill="1" applyBorder="1"/>
    <xf numFmtId="165" fontId="19" fillId="10" borderId="40" xfId="2" applyNumberFormat="1" applyFont="1" applyFill="1" applyBorder="1"/>
    <xf numFmtId="165" fontId="19" fillId="10" borderId="6" xfId="2" applyNumberFormat="1" applyFont="1" applyFill="1" applyBorder="1"/>
    <xf numFmtId="165" fontId="19" fillId="10" borderId="37" xfId="2" applyNumberFormat="1" applyFont="1" applyFill="1" applyBorder="1"/>
    <xf numFmtId="165" fontId="19" fillId="10" borderId="1" xfId="2" applyNumberFormat="1" applyFont="1" applyFill="1" applyBorder="1"/>
    <xf numFmtId="165" fontId="19" fillId="10" borderId="18" xfId="2" applyNumberFormat="1" applyFont="1" applyFill="1" applyBorder="1"/>
    <xf numFmtId="165" fontId="19" fillId="10" borderId="8" xfId="2" applyNumberFormat="1" applyFont="1" applyFill="1" applyBorder="1"/>
    <xf numFmtId="165" fontId="19" fillId="10" borderId="4" xfId="2" applyNumberFormat="1" applyFont="1" applyFill="1" applyBorder="1"/>
    <xf numFmtId="165" fontId="19" fillId="10" borderId="49" xfId="2" applyNumberFormat="1" applyFont="1" applyFill="1" applyBorder="1"/>
    <xf numFmtId="165" fontId="19" fillId="10" borderId="2" xfId="2" applyNumberFormat="1" applyFont="1" applyFill="1" applyBorder="1"/>
    <xf numFmtId="165" fontId="19" fillId="10" borderId="43" xfId="2" applyNumberFormat="1" applyFont="1" applyFill="1" applyBorder="1"/>
    <xf numFmtId="0" fontId="19" fillId="9" borderId="2" xfId="2" applyFont="1" applyFill="1" applyBorder="1" applyAlignment="1">
      <alignment vertical="center" wrapText="1"/>
    </xf>
    <xf numFmtId="0" fontId="19" fillId="9" borderId="2" xfId="3" applyFont="1" applyFill="1" applyBorder="1" applyAlignment="1">
      <alignment vertical="center" wrapText="1"/>
    </xf>
    <xf numFmtId="0" fontId="19" fillId="9" borderId="12" xfId="2" applyFont="1" applyFill="1" applyBorder="1"/>
    <xf numFmtId="0" fontId="19" fillId="9" borderId="13" xfId="2" applyFont="1" applyFill="1" applyBorder="1"/>
    <xf numFmtId="0" fontId="19" fillId="9" borderId="14" xfId="2" applyFont="1" applyFill="1" applyBorder="1"/>
    <xf numFmtId="43" fontId="0" fillId="9" borderId="1" xfId="0" applyNumberFormat="1" applyFill="1" applyBorder="1" applyAlignment="1">
      <alignment vertical="center" wrapText="1"/>
    </xf>
    <xf numFmtId="0" fontId="0" fillId="9" borderId="1" xfId="0" applyFill="1" applyBorder="1" applyAlignment="1">
      <alignment vertical="center" wrapText="1"/>
    </xf>
    <xf numFmtId="43" fontId="0" fillId="9" borderId="1" xfId="1" applyFont="1" applyFill="1" applyBorder="1" applyAlignment="1">
      <alignment vertical="center" wrapText="1"/>
    </xf>
    <xf numFmtId="0" fontId="0" fillId="9" borderId="21" xfId="0" applyFill="1" applyBorder="1" applyAlignment="1">
      <alignment vertical="center" wrapText="1"/>
    </xf>
    <xf numFmtId="0" fontId="2" fillId="9" borderId="30" xfId="0" applyFont="1" applyFill="1" applyBorder="1" applyAlignment="1">
      <alignment vertical="center" wrapText="1"/>
    </xf>
    <xf numFmtId="0" fontId="0" fillId="11" borderId="3" xfId="0" applyFill="1" applyBorder="1"/>
    <xf numFmtId="0" fontId="0" fillId="11" borderId="20" xfId="0" applyFill="1" applyBorder="1"/>
    <xf numFmtId="0" fontId="0" fillId="11" borderId="6" xfId="0" applyFill="1" applyBorder="1"/>
    <xf numFmtId="0" fontId="0" fillId="11" borderId="21" xfId="0" applyFill="1" applyBorder="1"/>
    <xf numFmtId="0" fontId="0" fillId="11" borderId="18" xfId="0" applyFill="1" applyBorder="1"/>
    <xf numFmtId="0" fontId="0" fillId="11" borderId="22" xfId="0" applyFill="1" applyBorder="1"/>
    <xf numFmtId="0" fontId="0" fillId="11" borderId="49" xfId="0" applyFill="1" applyBorder="1"/>
    <xf numFmtId="0" fontId="0" fillId="11" borderId="46" xfId="0" applyFill="1" applyBorder="1"/>
    <xf numFmtId="0" fontId="2" fillId="0" borderId="0" xfId="0" applyFont="1"/>
    <xf numFmtId="0" fontId="3" fillId="9" borderId="67" xfId="3" applyFont="1" applyFill="1" applyBorder="1"/>
    <xf numFmtId="0" fontId="3" fillId="9" borderId="68" xfId="3" applyFont="1" applyFill="1" applyBorder="1"/>
    <xf numFmtId="0" fontId="3" fillId="9" borderId="48" xfId="3" applyFont="1" applyFill="1" applyBorder="1"/>
    <xf numFmtId="0" fontId="3" fillId="9" borderId="69" xfId="3" applyFont="1" applyFill="1" applyBorder="1"/>
    <xf numFmtId="0" fontId="2" fillId="9" borderId="15" xfId="0" applyFont="1" applyFill="1" applyBorder="1"/>
    <xf numFmtId="0" fontId="2" fillId="9" borderId="16" xfId="0" applyFont="1" applyFill="1" applyBorder="1"/>
    <xf numFmtId="0" fontId="19" fillId="9" borderId="70" xfId="3" applyFont="1" applyFill="1" applyBorder="1"/>
    <xf numFmtId="0" fontId="19" fillId="9" borderId="35" xfId="3" applyFont="1" applyFill="1" applyBorder="1"/>
    <xf numFmtId="165" fontId="19" fillId="9" borderId="35" xfId="3" applyNumberFormat="1" applyFont="1" applyFill="1" applyBorder="1"/>
    <xf numFmtId="165" fontId="19" fillId="9" borderId="28" xfId="3" applyNumberFormat="1" applyFont="1" applyFill="1" applyBorder="1"/>
    <xf numFmtId="165" fontId="19" fillId="9" borderId="42" xfId="3" applyNumberFormat="1" applyFont="1" applyFill="1" applyBorder="1"/>
    <xf numFmtId="165" fontId="19" fillId="10" borderId="50" xfId="3" applyNumberFormat="1" applyFont="1" applyFill="1" applyBorder="1"/>
    <xf numFmtId="165" fontId="19" fillId="10" borderId="9" xfId="3" applyNumberFormat="1" applyFont="1" applyFill="1" applyBorder="1"/>
    <xf numFmtId="165" fontId="19" fillId="10" borderId="40" xfId="3" applyNumberFormat="1" applyFont="1" applyFill="1" applyBorder="1"/>
    <xf numFmtId="165" fontId="19" fillId="10" borderId="55" xfId="3" applyNumberFormat="1" applyFont="1" applyFill="1" applyBorder="1"/>
    <xf numFmtId="165" fontId="19" fillId="10" borderId="10" xfId="3" applyNumberFormat="1" applyFont="1" applyFill="1" applyBorder="1"/>
    <xf numFmtId="165" fontId="19" fillId="10" borderId="37" xfId="3" applyNumberFormat="1" applyFont="1" applyFill="1" applyBorder="1"/>
    <xf numFmtId="165" fontId="19" fillId="10" borderId="51" xfId="3" applyNumberFormat="1" applyFont="1" applyFill="1" applyBorder="1"/>
    <xf numFmtId="165" fontId="19" fillId="10" borderId="43" xfId="3" applyNumberFormat="1" applyFont="1" applyFill="1" applyBorder="1"/>
    <xf numFmtId="165" fontId="19" fillId="10" borderId="11" xfId="3" applyNumberFormat="1" applyFont="1" applyFill="1" applyBorder="1"/>
    <xf numFmtId="165" fontId="19" fillId="10" borderId="71" xfId="3" applyNumberFormat="1" applyFont="1" applyFill="1" applyBorder="1"/>
    <xf numFmtId="0" fontId="2" fillId="9" borderId="63" xfId="0" applyFont="1" applyFill="1" applyBorder="1"/>
    <xf numFmtId="165" fontId="19" fillId="10" borderId="57" xfId="3" applyNumberFormat="1" applyFont="1" applyFill="1" applyBorder="1"/>
    <xf numFmtId="165" fontId="19" fillId="10" borderId="25" xfId="3" applyNumberFormat="1" applyFont="1" applyFill="1" applyBorder="1"/>
    <xf numFmtId="0" fontId="5" fillId="6" borderId="47" xfId="3" applyBorder="1"/>
    <xf numFmtId="0" fontId="5" fillId="6" borderId="2" xfId="3" applyBorder="1"/>
    <xf numFmtId="0" fontId="5" fillId="6" borderId="46" xfId="3" applyBorder="1"/>
    <xf numFmtId="165" fontId="19" fillId="10" borderId="59" xfId="3" applyNumberFormat="1" applyFont="1" applyFill="1" applyBorder="1"/>
    <xf numFmtId="165" fontId="19" fillId="10" borderId="54" xfId="3" applyNumberFormat="1" applyFont="1" applyFill="1" applyBorder="1"/>
    <xf numFmtId="0" fontId="3" fillId="9" borderId="66" xfId="3" applyFont="1" applyFill="1" applyBorder="1"/>
    <xf numFmtId="0" fontId="2" fillId="9" borderId="12" xfId="0" applyFont="1" applyFill="1" applyBorder="1"/>
    <xf numFmtId="0" fontId="2" fillId="9" borderId="13" xfId="0" applyFont="1" applyFill="1" applyBorder="1"/>
    <xf numFmtId="0" fontId="0" fillId="11" borderId="24" xfId="0" applyFill="1" applyBorder="1"/>
    <xf numFmtId="0" fontId="0" fillId="11" borderId="26" xfId="0" applyFill="1" applyBorder="1"/>
    <xf numFmtId="0" fontId="2" fillId="9" borderId="33" xfId="0" applyFont="1" applyFill="1" applyBorder="1"/>
    <xf numFmtId="0" fontId="5" fillId="12" borderId="31" xfId="3" applyFill="1" applyBorder="1"/>
    <xf numFmtId="0" fontId="0" fillId="12" borderId="49" xfId="0" applyFill="1" applyBorder="1"/>
    <xf numFmtId="0" fontId="0" fillId="12" borderId="6" xfId="0" applyFill="1" applyBorder="1"/>
    <xf numFmtId="0" fontId="0" fillId="12" borderId="3" xfId="0" applyFill="1" applyBorder="1"/>
    <xf numFmtId="0" fontId="0" fillId="12" borderId="18" xfId="0" applyFill="1" applyBorder="1"/>
    <xf numFmtId="43" fontId="0" fillId="12" borderId="1" xfId="1" applyFont="1" applyFill="1" applyBorder="1" applyAlignment="1">
      <alignment vertical="center" wrapText="1"/>
    </xf>
    <xf numFmtId="164" fontId="0" fillId="11" borderId="5" xfId="0" applyNumberFormat="1" applyFill="1" applyBorder="1"/>
    <xf numFmtId="164" fontId="0" fillId="11" borderId="7" xfId="0" applyNumberFormat="1" applyFill="1" applyBorder="1"/>
    <xf numFmtId="164" fontId="0" fillId="11" borderId="27" xfId="0" applyNumberFormat="1" applyFill="1" applyBorder="1"/>
    <xf numFmtId="164" fontId="0" fillId="11" borderId="56" xfId="0" applyNumberFormat="1" applyFill="1" applyBorder="1"/>
    <xf numFmtId="0" fontId="4" fillId="5" borderId="65" xfId="2" applyBorder="1"/>
    <xf numFmtId="0" fontId="4" fillId="5" borderId="25" xfId="2" applyBorder="1"/>
    <xf numFmtId="0" fontId="4" fillId="5" borderId="26" xfId="2" applyBorder="1"/>
    <xf numFmtId="165" fontId="19" fillId="10" borderId="24" xfId="2" applyNumberFormat="1" applyFont="1" applyFill="1" applyBorder="1"/>
    <xf numFmtId="165" fontId="19" fillId="10" borderId="25" xfId="2" applyNumberFormat="1" applyFont="1" applyFill="1" applyBorder="1"/>
    <xf numFmtId="165" fontId="19" fillId="10" borderId="60" xfId="2" applyNumberFormat="1" applyFont="1" applyFill="1" applyBorder="1"/>
    <xf numFmtId="165" fontId="19" fillId="9" borderId="12" xfId="2" applyNumberFormat="1" applyFont="1" applyFill="1" applyBorder="1"/>
    <xf numFmtId="165" fontId="19" fillId="9" borderId="13" xfId="2" applyNumberFormat="1" applyFont="1" applyFill="1" applyBorder="1"/>
    <xf numFmtId="165" fontId="19" fillId="9" borderId="14" xfId="2" applyNumberFormat="1" applyFont="1" applyFill="1" applyBorder="1"/>
    <xf numFmtId="165" fontId="19" fillId="10" borderId="71" xfId="2" applyNumberFormat="1" applyFont="1" applyFill="1" applyBorder="1"/>
    <xf numFmtId="0" fontId="0" fillId="12" borderId="0" xfId="0" applyFill="1"/>
    <xf numFmtId="0" fontId="24" fillId="0" borderId="0" xfId="0" applyFont="1" applyAlignment="1">
      <alignment horizontal="left" vertical="center"/>
    </xf>
    <xf numFmtId="0" fontId="19" fillId="0" borderId="0" xfId="0" applyFont="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center" vertical="center" wrapText="1"/>
    </xf>
    <xf numFmtId="0" fontId="0" fillId="0" borderId="0" xfId="0" applyAlignment="1">
      <alignment horizontal="center" vertical="top"/>
    </xf>
    <xf numFmtId="0" fontId="22" fillId="2" borderId="25" xfId="0" applyFont="1" applyFill="1" applyBorder="1" applyAlignment="1">
      <alignment horizontal="left" vertical="center" wrapText="1"/>
    </xf>
    <xf numFmtId="166" fontId="0" fillId="9" borderId="14" xfId="8" applyNumberFormat="1" applyFont="1" applyFill="1" applyBorder="1" applyAlignment="1">
      <alignment horizontal="right"/>
    </xf>
    <xf numFmtId="0" fontId="2" fillId="9" borderId="15" xfId="0" applyFont="1" applyFill="1" applyBorder="1" applyAlignment="1" applyProtection="1">
      <alignment vertical="center"/>
      <protection locked="0"/>
    </xf>
    <xf numFmtId="0" fontId="2" fillId="9" borderId="19" xfId="0" applyFont="1" applyFill="1" applyBorder="1" applyAlignment="1" applyProtection="1">
      <alignment vertical="center" wrapText="1"/>
      <protection locked="0"/>
    </xf>
    <xf numFmtId="0" fontId="2" fillId="9" borderId="38" xfId="0" applyFont="1" applyFill="1" applyBorder="1"/>
    <xf numFmtId="0" fontId="0" fillId="12" borderId="1" xfId="0" applyFill="1" applyBorder="1"/>
    <xf numFmtId="164" fontId="0" fillId="12" borderId="7" xfId="0" applyNumberFormat="1" applyFill="1" applyBorder="1"/>
    <xf numFmtId="0" fontId="0" fillId="12" borderId="8" xfId="0" applyFill="1" applyBorder="1"/>
    <xf numFmtId="164" fontId="0" fillId="12" borderId="27" xfId="0" applyNumberFormat="1" applyFill="1" applyBorder="1"/>
    <xf numFmtId="0" fontId="2" fillId="9" borderId="39" xfId="0" applyFont="1" applyFill="1" applyBorder="1"/>
    <xf numFmtId="0" fontId="2" fillId="9" borderId="32" xfId="0" applyFont="1" applyFill="1" applyBorder="1"/>
    <xf numFmtId="0" fontId="2" fillId="9" borderId="72" xfId="0" applyFont="1" applyFill="1" applyBorder="1"/>
    <xf numFmtId="0" fontId="0" fillId="12" borderId="2" xfId="0" applyFill="1" applyBorder="1"/>
    <xf numFmtId="164" fontId="0" fillId="12" borderId="56" xfId="0" applyNumberFormat="1" applyFill="1" applyBorder="1"/>
    <xf numFmtId="0" fontId="0" fillId="12" borderId="4" xfId="0" applyFill="1" applyBorder="1"/>
    <xf numFmtId="164" fontId="0" fillId="12" borderId="5" xfId="0" applyNumberFormat="1" applyFill="1" applyBorder="1"/>
    <xf numFmtId="0" fontId="5" fillId="6" borderId="5" xfId="3" applyBorder="1"/>
    <xf numFmtId="0" fontId="5" fillId="6" borderId="7" xfId="3" applyBorder="1"/>
    <xf numFmtId="0" fontId="5" fillId="6" borderId="27" xfId="3" applyBorder="1"/>
    <xf numFmtId="0" fontId="26" fillId="0" borderId="73" xfId="5" applyFont="1" applyFill="1" applyBorder="1"/>
    <xf numFmtId="4" fontId="26" fillId="0" borderId="73" xfId="5" applyNumberFormat="1" applyFont="1" applyFill="1" applyBorder="1"/>
    <xf numFmtId="0" fontId="15" fillId="0" borderId="0" xfId="0" applyFont="1"/>
    <xf numFmtId="0" fontId="15" fillId="0" borderId="1" xfId="0" applyFont="1" applyBorder="1" applyAlignment="1">
      <alignment vertical="center"/>
    </xf>
    <xf numFmtId="0" fontId="15" fillId="0" borderId="1" xfId="0" applyFont="1" applyBorder="1"/>
    <xf numFmtId="4" fontId="15" fillId="0" borderId="1" xfId="0" applyNumberFormat="1" applyFont="1" applyBorder="1"/>
    <xf numFmtId="0" fontId="2" fillId="11" borderId="18" xfId="0" applyFont="1" applyFill="1" applyBorder="1" applyAlignment="1">
      <alignment vertical="center"/>
    </xf>
    <xf numFmtId="0" fontId="2" fillId="11" borderId="8" xfId="0" applyFont="1" applyFill="1" applyBorder="1" applyAlignment="1">
      <alignment vertical="center"/>
    </xf>
    <xf numFmtId="0" fontId="0" fillId="11" borderId="8" xfId="0" applyFill="1" applyBorder="1" applyAlignment="1">
      <alignment vertical="center"/>
    </xf>
    <xf numFmtId="4" fontId="0" fillId="11" borderId="8" xfId="0" applyNumberFormat="1" applyFill="1" applyBorder="1" applyAlignment="1">
      <alignment vertical="center"/>
    </xf>
    <xf numFmtId="4" fontId="0" fillId="11" borderId="27" xfId="0" applyNumberFormat="1" applyFill="1" applyBorder="1" applyAlignment="1">
      <alignment vertical="center"/>
    </xf>
    <xf numFmtId="4" fontId="0" fillId="10" borderId="47" xfId="0" applyNumberFormat="1" applyFill="1" applyBorder="1" applyAlignment="1">
      <alignment vertical="center"/>
    </xf>
    <xf numFmtId="0" fontId="0" fillId="10" borderId="2" xfId="0" applyFill="1" applyBorder="1" applyAlignment="1">
      <alignment vertical="center"/>
    </xf>
    <xf numFmtId="4" fontId="0" fillId="10" borderId="56" xfId="0" applyNumberFormat="1" applyFill="1" applyBorder="1" applyAlignment="1">
      <alignment vertical="center"/>
    </xf>
    <xf numFmtId="0" fontId="0" fillId="0" borderId="0" xfId="0" applyAlignment="1">
      <alignment vertical="center"/>
    </xf>
    <xf numFmtId="0" fontId="7" fillId="0" borderId="0" xfId="0" applyFont="1" applyAlignment="1">
      <alignment horizontal="justify" vertical="center"/>
    </xf>
    <xf numFmtId="0" fontId="7" fillId="10" borderId="0" xfId="0" applyFont="1" applyFill="1" applyAlignment="1">
      <alignment horizontal="justify" vertical="center"/>
    </xf>
    <xf numFmtId="0" fontId="7" fillId="8" borderId="0" xfId="0" applyFont="1" applyFill="1" applyAlignment="1">
      <alignment horizontal="justify" vertical="center"/>
    </xf>
    <xf numFmtId="0" fontId="28" fillId="8" borderId="0" xfId="0" applyFont="1" applyFill="1" applyAlignment="1">
      <alignment horizontal="justify" vertical="center"/>
    </xf>
    <xf numFmtId="0" fontId="19" fillId="8" borderId="0" xfId="0" applyFont="1" applyFill="1" applyAlignment="1">
      <alignment horizontal="left" vertical="center" indent="1"/>
    </xf>
    <xf numFmtId="0" fontId="19" fillId="8" borderId="0" xfId="0" applyFont="1" applyFill="1"/>
    <xf numFmtId="0" fontId="15" fillId="10" borderId="1" xfId="0" applyFont="1" applyFill="1" applyBorder="1" applyAlignment="1">
      <alignment horizontal="left" vertical="center"/>
    </xf>
    <xf numFmtId="0" fontId="13" fillId="8" borderId="0" xfId="0" applyFont="1" applyFill="1" applyAlignment="1">
      <alignment horizontal="left" vertical="center" wrapText="1"/>
    </xf>
    <xf numFmtId="0" fontId="13" fillId="0" borderId="0" xfId="0" applyFont="1" applyAlignment="1">
      <alignment horizontal="left" vertical="top" wrapText="1"/>
    </xf>
    <xf numFmtId="0" fontId="13" fillId="9" borderId="1" xfId="0" applyFont="1" applyFill="1" applyBorder="1" applyAlignment="1">
      <alignment horizontal="left" vertical="center"/>
    </xf>
    <xf numFmtId="0" fontId="13" fillId="9" borderId="1" xfId="0" applyFont="1" applyFill="1" applyBorder="1" applyAlignment="1">
      <alignment vertical="center"/>
    </xf>
    <xf numFmtId="0" fontId="15" fillId="9" borderId="1" xfId="0" applyFont="1" applyFill="1" applyBorder="1" applyAlignment="1">
      <alignment vertical="center"/>
    </xf>
    <xf numFmtId="0" fontId="15" fillId="9" borderId="25" xfId="0" applyFont="1" applyFill="1" applyBorder="1" applyAlignment="1">
      <alignment vertical="center"/>
    </xf>
    <xf numFmtId="0" fontId="15" fillId="10" borderId="1" xfId="0" applyFont="1" applyFill="1" applyBorder="1" applyAlignment="1">
      <alignment horizontal="left" vertical="center" wrapText="1"/>
    </xf>
    <xf numFmtId="0" fontId="31" fillId="10" borderId="2" xfId="11" applyFont="1" applyFill="1" applyBorder="1" applyAlignment="1">
      <alignment horizontal="left" vertical="center" indent="1"/>
    </xf>
    <xf numFmtId="0" fontId="19" fillId="8" borderId="0" xfId="0" applyFont="1" applyFill="1" applyAlignment="1">
      <alignment horizontal="left" vertical="center" wrapText="1" indent="1"/>
    </xf>
    <xf numFmtId="0" fontId="2" fillId="8" borderId="21" xfId="0" applyFont="1" applyFill="1" applyBorder="1" applyAlignment="1">
      <alignment horizontal="center" vertical="center"/>
    </xf>
    <xf numFmtId="0" fontId="2" fillId="8" borderId="52" xfId="0" applyFont="1" applyFill="1" applyBorder="1" applyAlignment="1">
      <alignment horizontal="center" vertical="center"/>
    </xf>
    <xf numFmtId="0" fontId="2" fillId="8" borderId="30" xfId="0" applyFont="1" applyFill="1" applyBorder="1" applyAlignment="1">
      <alignment horizontal="center" vertical="center"/>
    </xf>
    <xf numFmtId="0" fontId="13" fillId="9" borderId="21" xfId="0" applyFont="1" applyFill="1" applyBorder="1" applyAlignment="1">
      <alignment vertical="center"/>
    </xf>
    <xf numFmtId="0" fontId="13" fillId="9" borderId="52" xfId="0" applyFont="1" applyFill="1" applyBorder="1" applyAlignment="1">
      <alignment vertical="center"/>
    </xf>
    <xf numFmtId="0" fontId="13" fillId="9" borderId="30" xfId="0" applyFont="1" applyFill="1" applyBorder="1" applyAlignment="1">
      <alignment vertical="center"/>
    </xf>
    <xf numFmtId="0" fontId="15" fillId="10" borderId="21" xfId="0" applyFont="1" applyFill="1" applyBorder="1" applyAlignment="1">
      <alignment vertical="center"/>
    </xf>
    <xf numFmtId="0" fontId="15" fillId="10" borderId="30" xfId="0" applyFont="1" applyFill="1" applyBorder="1" applyAlignment="1">
      <alignment vertical="center"/>
    </xf>
    <xf numFmtId="0" fontId="15" fillId="11" borderId="21" xfId="0" applyFont="1" applyFill="1" applyBorder="1" applyAlignment="1" applyProtection="1">
      <alignment vertical="center"/>
      <protection locked="0"/>
    </xf>
    <xf numFmtId="0" fontId="15" fillId="11" borderId="52" xfId="0" applyFont="1" applyFill="1" applyBorder="1" applyAlignment="1" applyProtection="1">
      <alignment vertical="center"/>
      <protection locked="0"/>
    </xf>
    <xf numFmtId="0" fontId="15" fillId="11" borderId="30" xfId="0" applyFont="1" applyFill="1" applyBorder="1" applyAlignment="1" applyProtection="1">
      <alignment vertical="center"/>
      <protection locked="0"/>
    </xf>
    <xf numFmtId="0" fontId="13" fillId="9" borderId="1" xfId="0" applyFont="1" applyFill="1" applyBorder="1" applyAlignment="1">
      <alignment vertical="center" wrapText="1"/>
    </xf>
    <xf numFmtId="0" fontId="15" fillId="9" borderId="1" xfId="0" applyFont="1" applyFill="1" applyBorder="1" applyAlignment="1">
      <alignment vertical="center" wrapText="1"/>
    </xf>
    <xf numFmtId="0" fontId="16" fillId="11" borderId="21" xfId="0" applyFont="1" applyFill="1" applyBorder="1" applyAlignment="1" applyProtection="1">
      <alignment vertical="center" wrapText="1"/>
      <protection locked="0"/>
    </xf>
    <xf numFmtId="0" fontId="16" fillId="11" borderId="52" xfId="0" applyFont="1" applyFill="1" applyBorder="1" applyAlignment="1" applyProtection="1">
      <alignment vertical="center" wrapText="1"/>
      <protection locked="0"/>
    </xf>
    <xf numFmtId="0" fontId="16" fillId="11" borderId="30" xfId="0" applyFont="1" applyFill="1" applyBorder="1" applyAlignment="1" applyProtection="1">
      <alignment vertical="center" wrapText="1"/>
      <protection locked="0"/>
    </xf>
    <xf numFmtId="0" fontId="31" fillId="12" borderId="21" xfId="11" applyFont="1" applyFill="1" applyBorder="1" applyAlignment="1">
      <alignment horizontal="left" vertical="center" indent="1"/>
    </xf>
    <xf numFmtId="0" fontId="31" fillId="12" borderId="30" xfId="11" applyFont="1" applyFill="1" applyBorder="1" applyAlignment="1">
      <alignment horizontal="left" vertical="center" indent="1"/>
    </xf>
    <xf numFmtId="0" fontId="0" fillId="8" borderId="48" xfId="0" applyFill="1" applyBorder="1" applyAlignment="1">
      <alignment horizontal="left" wrapText="1" indent="1"/>
    </xf>
    <xf numFmtId="0" fontId="0" fillId="8" borderId="0" xfId="0" applyFill="1" applyAlignment="1">
      <alignment horizontal="left" wrapText="1" indent="1"/>
    </xf>
    <xf numFmtId="0" fontId="31" fillId="11" borderId="21" xfId="11" applyFont="1" applyFill="1" applyBorder="1" applyAlignment="1">
      <alignment horizontal="left" vertical="center" indent="1"/>
    </xf>
    <xf numFmtId="0" fontId="31" fillId="11" borderId="30" xfId="11" applyFont="1" applyFill="1" applyBorder="1" applyAlignment="1">
      <alignment horizontal="left" vertical="center" indent="1"/>
    </xf>
    <xf numFmtId="0" fontId="0" fillId="8" borderId="48" xfId="0" applyFill="1" applyBorder="1" applyAlignment="1">
      <alignment horizontal="left" vertical="center" wrapText="1" indent="1"/>
    </xf>
    <xf numFmtId="0" fontId="0" fillId="8" borderId="0" xfId="0" applyFill="1" applyAlignment="1">
      <alignment horizontal="left" vertical="center" wrapText="1" indent="1"/>
    </xf>
    <xf numFmtId="0" fontId="14" fillId="9" borderId="15" xfId="0" applyFont="1" applyFill="1" applyBorder="1" applyAlignment="1">
      <alignment horizontal="center" vertical="center" wrapText="1"/>
    </xf>
    <xf numFmtId="0" fontId="14" fillId="9" borderId="16" xfId="0" applyFont="1" applyFill="1" applyBorder="1" applyAlignment="1">
      <alignment horizontal="center" vertical="center" wrapText="1"/>
    </xf>
    <xf numFmtId="0" fontId="14" fillId="9" borderId="17" xfId="0" applyFont="1" applyFill="1" applyBorder="1" applyAlignment="1">
      <alignment horizontal="center" vertical="center" wrapText="1"/>
    </xf>
    <xf numFmtId="0" fontId="2" fillId="9" borderId="15" xfId="0" applyFont="1" applyFill="1" applyBorder="1" applyAlignment="1">
      <alignment horizontal="center"/>
    </xf>
    <xf numFmtId="0" fontId="2" fillId="9" borderId="16" xfId="0" applyFont="1" applyFill="1" applyBorder="1" applyAlignment="1">
      <alignment horizontal="center"/>
    </xf>
    <xf numFmtId="0" fontId="2" fillId="9" borderId="17" xfId="0" applyFont="1" applyFill="1" applyBorder="1" applyAlignment="1">
      <alignment horizontal="center"/>
    </xf>
    <xf numFmtId="0" fontId="2" fillId="9" borderId="28" xfId="0" applyFont="1" applyFill="1" applyBorder="1" applyAlignment="1">
      <alignment horizontal="center"/>
    </xf>
    <xf numFmtId="0" fontId="2" fillId="9" borderId="38" xfId="0" applyFont="1" applyFill="1" applyBorder="1" applyAlignment="1">
      <alignment horizontal="center"/>
    </xf>
    <xf numFmtId="0" fontId="2" fillId="9" borderId="63" xfId="0" applyFont="1" applyFill="1" applyBorder="1" applyAlignment="1">
      <alignment horizontal="center"/>
    </xf>
    <xf numFmtId="0" fontId="2" fillId="11" borderId="36" xfId="0" applyFont="1" applyFill="1" applyBorder="1" applyAlignment="1">
      <alignment horizontal="left" vertical="center" wrapText="1"/>
    </xf>
    <xf numFmtId="0" fontId="2" fillId="11" borderId="41" xfId="0" applyFont="1" applyFill="1" applyBorder="1" applyAlignment="1">
      <alignment horizontal="left" vertical="center" wrapText="1"/>
    </xf>
    <xf numFmtId="0" fontId="2" fillId="11" borderId="42" xfId="0" applyFont="1" applyFill="1" applyBorder="1" applyAlignment="1">
      <alignment horizontal="left" vertical="center" wrapText="1"/>
    </xf>
    <xf numFmtId="0" fontId="2" fillId="12" borderId="29" xfId="0" applyFont="1" applyFill="1" applyBorder="1" applyAlignment="1">
      <alignment horizontal="left" vertical="center" wrapText="1"/>
    </xf>
    <xf numFmtId="0" fontId="2" fillId="12" borderId="58" xfId="0" applyFont="1" applyFill="1" applyBorder="1" applyAlignment="1">
      <alignment horizontal="left" vertical="center" wrapText="1"/>
    </xf>
    <xf numFmtId="0" fontId="2" fillId="12" borderId="28" xfId="0" applyFont="1" applyFill="1" applyBorder="1" applyAlignment="1">
      <alignment horizontal="left" vertical="center" wrapText="1"/>
    </xf>
    <xf numFmtId="0" fontId="3" fillId="9" borderId="15" xfId="3" applyFont="1" applyFill="1" applyBorder="1" applyAlignment="1">
      <alignment horizontal="center"/>
    </xf>
    <xf numFmtId="0" fontId="3" fillId="9" borderId="16" xfId="3" applyFont="1" applyFill="1" applyBorder="1" applyAlignment="1">
      <alignment horizontal="center"/>
    </xf>
    <xf numFmtId="0" fontId="3" fillId="9" borderId="17" xfId="3" applyFont="1" applyFill="1" applyBorder="1" applyAlignment="1">
      <alignment horizontal="center"/>
    </xf>
    <xf numFmtId="0" fontId="3" fillId="9" borderId="12" xfId="3" applyFont="1" applyFill="1" applyBorder="1" applyAlignment="1">
      <alignment horizontal="center"/>
    </xf>
    <xf numFmtId="0" fontId="3" fillId="9" borderId="13" xfId="3" applyFont="1" applyFill="1" applyBorder="1" applyAlignment="1">
      <alignment horizontal="center"/>
    </xf>
    <xf numFmtId="0" fontId="3" fillId="9" borderId="14" xfId="3" applyFont="1" applyFill="1" applyBorder="1" applyAlignment="1">
      <alignment horizontal="center"/>
    </xf>
    <xf numFmtId="0" fontId="10" fillId="14" borderId="21" xfId="6" applyFont="1" applyFill="1" applyBorder="1" applyAlignment="1">
      <alignment vertical="center"/>
    </xf>
    <xf numFmtId="0" fontId="10" fillId="14" borderId="52" xfId="6" applyFont="1" applyFill="1" applyBorder="1" applyAlignment="1">
      <alignment vertical="center"/>
    </xf>
    <xf numFmtId="0" fontId="10" fillId="14" borderId="30" xfId="6" applyFont="1" applyFill="1" applyBorder="1" applyAlignment="1">
      <alignment vertical="center"/>
    </xf>
    <xf numFmtId="0" fontId="11" fillId="12" borderId="0" xfId="0" applyFont="1" applyFill="1" applyAlignment="1">
      <alignment horizontal="left" vertical="center" wrapText="1"/>
    </xf>
    <xf numFmtId="0" fontId="11" fillId="12" borderId="0" xfId="0" applyFont="1" applyFill="1" applyAlignment="1">
      <alignment horizontal="left" vertical="center"/>
    </xf>
  </cellXfs>
  <cellStyles count="12">
    <cellStyle name="Bueno" xfId="2" builtinId="26"/>
    <cellStyle name="Énfasis4" xfId="6" builtinId="41"/>
    <cellStyle name="Hipervínculo" xfId="11" builtinId="8"/>
    <cellStyle name="Hipervínculo 2" xfId="10" xr:uid="{DA6AB6D1-89E6-40FA-A7FA-A84FB75CA985}"/>
    <cellStyle name="Incorrecto" xfId="3" builtinId="27"/>
    <cellStyle name="Millares" xfId="1" builtinId="3"/>
    <cellStyle name="Millares 2" xfId="8" xr:uid="{F3D0ED75-59F0-46D0-B61B-E79949797610}"/>
    <cellStyle name="Moneda 2" xfId="9" xr:uid="{878738D2-7709-4D2B-819F-3E9CAEF54BAD}"/>
    <cellStyle name="Normal" xfId="0" builtinId="0"/>
    <cellStyle name="Normal 2" xfId="4" xr:uid="{5305A959-1713-41A0-86E9-E580B360EBA1}"/>
    <cellStyle name="Porcentaje" xfId="7" builtinId="5"/>
    <cellStyle name="Total" xfId="5" builtinId="25"/>
  </cellStyles>
  <dxfs count="26">
    <dxf>
      <font>
        <color rgb="FF9C0006"/>
      </font>
      <fill>
        <patternFill>
          <bgColor rgb="FFFFC7CE"/>
        </patternFill>
      </fill>
    </dxf>
    <dxf>
      <font>
        <b/>
        <i val="0"/>
      </font>
      <fill>
        <patternFill patternType="solid">
          <bgColor rgb="FFFFB9BB"/>
        </patternFill>
      </fill>
    </dxf>
    <dxf>
      <font>
        <color auto="1"/>
      </font>
      <fill>
        <patternFill>
          <bgColor rgb="FFFCB6AA"/>
        </patternFill>
      </fill>
    </dxf>
    <dxf>
      <font>
        <color rgb="FF9C0006"/>
      </font>
      <fill>
        <patternFill>
          <bgColor rgb="FFFFC7CE"/>
        </patternFill>
      </fill>
    </dxf>
    <dxf>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rgb="FFFFFFFF"/>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dxf>
    <dxf>
      <border outline="0">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bottom/>
      </border>
    </dxf>
    <dxf>
      <numFmt numFmtId="1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bottom" textRotation="0" indent="0" justifyLastLine="0" shrinkToFit="0" readingOrder="0"/>
    </dxf>
    <dxf>
      <border>
        <bottom style="thin">
          <color indexed="64"/>
        </bottom>
      </border>
    </dxf>
    <dxf>
      <font>
        <strike val="0"/>
        <outline val="0"/>
        <shadow val="0"/>
        <u val="none"/>
        <vertAlign val="baseline"/>
        <sz val="11"/>
        <color auto="1"/>
        <name val="Calibri"/>
        <family val="2"/>
        <scheme val="minor"/>
      </font>
      <fill>
        <patternFill patternType="solid">
          <fgColor indexed="64"/>
          <bgColor theme="0" tint="-0.14999847407452621"/>
        </patternFill>
      </fill>
      <border diagonalUp="0" diagonalDown="0" outline="0">
        <left style="thin">
          <color indexed="64"/>
        </left>
        <right style="thin">
          <color indexed="64"/>
        </right>
        <top/>
        <bottom/>
      </border>
    </dxf>
  </dxfs>
  <tableStyles count="0" defaultTableStyle="TableStyleMedium2" defaultPivotStyle="PivotStyleLight16"/>
  <colors>
    <mruColors>
      <color rgb="FFC6EFCE"/>
      <color rgb="FFFFFFFF"/>
      <color rgb="FFFFC7CE"/>
      <color rgb="FFFFC5C5"/>
      <color rgb="FFFCB6AA"/>
      <color rgb="FFFFB7B7"/>
      <color rgb="FFEDB9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_tradnl"/>
              <a:t>%</a:t>
            </a:r>
            <a:r>
              <a:rPr lang="es-ES_tradnl" baseline="0"/>
              <a:t> proiektuko bazkideen partaidetza</a:t>
            </a:r>
            <a:endParaRPr lang="es-ES_tradnl"/>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pieChart>
        <c:varyColors val="1"/>
        <c:ser>
          <c:idx val="0"/>
          <c:order val="0"/>
          <c:dPt>
            <c:idx val="0"/>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01-65AF-42F1-AE2F-083801B83262}"/>
              </c:ext>
            </c:extLst>
          </c:dPt>
          <c:dPt>
            <c:idx val="1"/>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3-65AF-42F1-AE2F-083801B83262}"/>
              </c:ext>
            </c:extLst>
          </c:dPt>
          <c:dPt>
            <c:idx val="2"/>
            <c:bubble3D val="0"/>
            <c:spPr>
              <a:solidFill>
                <a:schemeClr val="accent6">
                  <a:tint val="77000"/>
                </a:schemeClr>
              </a:solidFill>
              <a:ln w="19050">
                <a:solidFill>
                  <a:schemeClr val="lt1"/>
                </a:solidFill>
              </a:ln>
              <a:effectLst/>
            </c:spPr>
            <c:extLst>
              <c:ext xmlns:c16="http://schemas.microsoft.com/office/drawing/2014/chart" uri="{C3380CC4-5D6E-409C-BE32-E72D297353CC}">
                <c16:uniqueId val="{00000005-65AF-42F1-AE2F-083801B83262}"/>
              </c:ext>
            </c:extLst>
          </c:dPt>
          <c:dPt>
            <c:idx val="3"/>
            <c:bubble3D val="0"/>
            <c:spPr>
              <a:solidFill>
                <a:schemeClr val="accent6">
                  <a:tint val="93000"/>
                </a:schemeClr>
              </a:solidFill>
              <a:ln w="19050">
                <a:solidFill>
                  <a:schemeClr val="lt1"/>
                </a:solidFill>
              </a:ln>
              <a:effectLst/>
            </c:spPr>
            <c:extLst>
              <c:ext xmlns:c16="http://schemas.microsoft.com/office/drawing/2014/chart" uri="{C3380CC4-5D6E-409C-BE32-E72D297353CC}">
                <c16:uniqueId val="{00000007-65AF-42F1-AE2F-083801B83262}"/>
              </c:ext>
            </c:extLst>
          </c:dPt>
          <c:dPt>
            <c:idx val="4"/>
            <c:bubble3D val="0"/>
            <c:spPr>
              <a:solidFill>
                <a:schemeClr val="accent6">
                  <a:shade val="92000"/>
                </a:schemeClr>
              </a:solidFill>
              <a:ln w="19050">
                <a:solidFill>
                  <a:schemeClr val="lt1"/>
                </a:solidFill>
              </a:ln>
              <a:effectLst/>
            </c:spPr>
            <c:extLst>
              <c:ext xmlns:c16="http://schemas.microsoft.com/office/drawing/2014/chart" uri="{C3380CC4-5D6E-409C-BE32-E72D297353CC}">
                <c16:uniqueId val="{00000009-65AF-42F1-AE2F-083801B83262}"/>
              </c:ext>
            </c:extLst>
          </c:dPt>
          <c:dPt>
            <c:idx val="5"/>
            <c:bubble3D val="0"/>
            <c:spPr>
              <a:solidFill>
                <a:schemeClr val="accent6">
                  <a:shade val="76000"/>
                </a:schemeClr>
              </a:solidFill>
              <a:ln w="19050">
                <a:solidFill>
                  <a:schemeClr val="lt1"/>
                </a:solidFill>
              </a:ln>
              <a:effectLst/>
            </c:spPr>
            <c:extLst>
              <c:ext xmlns:c16="http://schemas.microsoft.com/office/drawing/2014/chart" uri="{C3380CC4-5D6E-409C-BE32-E72D297353CC}">
                <c16:uniqueId val="{0000000B-65AF-42F1-AE2F-083801B83262}"/>
              </c:ext>
            </c:extLst>
          </c:dPt>
          <c:dPt>
            <c:idx val="6"/>
            <c:bubble3D val="0"/>
            <c:spPr>
              <a:solidFill>
                <a:schemeClr val="accent6">
                  <a:shade val="61000"/>
                </a:schemeClr>
              </a:solidFill>
              <a:ln w="19050">
                <a:solidFill>
                  <a:schemeClr val="lt1"/>
                </a:solidFill>
              </a:ln>
              <a:effectLst/>
            </c:spPr>
            <c:extLst>
              <c:ext xmlns:c16="http://schemas.microsoft.com/office/drawing/2014/chart" uri="{C3380CC4-5D6E-409C-BE32-E72D297353CC}">
                <c16:uniqueId val="{0000000D-65AF-42F1-AE2F-083801B83262}"/>
              </c:ext>
            </c:extLst>
          </c:dPt>
          <c:dPt>
            <c:idx val="7"/>
            <c:bubble3D val="0"/>
            <c:spPr>
              <a:solidFill>
                <a:schemeClr val="accent6">
                  <a:lumMod val="40000"/>
                  <a:lumOff val="60000"/>
                </a:schemeClr>
              </a:solidFill>
              <a:ln w="19050">
                <a:solidFill>
                  <a:schemeClr val="lt1"/>
                </a:solidFill>
              </a:ln>
              <a:effectLst/>
            </c:spPr>
            <c:extLst>
              <c:ext xmlns:c16="http://schemas.microsoft.com/office/drawing/2014/chart" uri="{C3380CC4-5D6E-409C-BE32-E72D297353CC}">
                <c16:uniqueId val="{0000000F-65AF-42F1-AE2F-083801B83262}"/>
              </c:ext>
            </c:extLst>
          </c:dPt>
          <c:dLbls>
            <c:dLbl>
              <c:idx val="0"/>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5AF-42F1-AE2F-083801B83262}"/>
                </c:ext>
              </c:extLst>
            </c:dLbl>
            <c:dLbl>
              <c:idx val="1"/>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5AF-42F1-AE2F-083801B83262}"/>
                </c:ext>
              </c:extLst>
            </c:dLbl>
            <c:dLbl>
              <c:idx val="7"/>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65AF-42F1-AE2F-083801B8326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numRef>
              <c:f>'Finantzaketaren kalkulua'!$B$13:$B$20</c:f>
              <c:numCache>
                <c:formatCode>General</c:formatCode>
                <c:ptCount val="8"/>
              </c:numCache>
            </c:numRef>
          </c:cat>
          <c:val>
            <c:numRef>
              <c:f>'Finantzaketaren kalkulua'!$L$13:$L$20</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0-65AF-42F1-AE2F-083801B83262}"/>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absolute">
    <xdr:from>
      <xdr:col>1</xdr:col>
      <xdr:colOff>0</xdr:colOff>
      <xdr:row>0</xdr:row>
      <xdr:rowOff>85725</xdr:rowOff>
    </xdr:from>
    <xdr:to>
      <xdr:col>5</xdr:col>
      <xdr:colOff>302895</xdr:colOff>
      <xdr:row>2</xdr:row>
      <xdr:rowOff>197485</xdr:rowOff>
    </xdr:to>
    <xdr:pic>
      <xdr:nvPicPr>
        <xdr:cNvPr id="2" name="Imagen 1">
          <a:extLst>
            <a:ext uri="{FF2B5EF4-FFF2-40B4-BE49-F238E27FC236}">
              <a16:creationId xmlns:a16="http://schemas.microsoft.com/office/drawing/2014/main" id="{2F363603-284B-425C-A59F-69061C7766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2750" y="88900"/>
          <a:ext cx="3782695" cy="492760"/>
        </a:xfrm>
        <a:prstGeom prst="rect">
          <a:avLst/>
        </a:prstGeom>
      </xdr:spPr>
    </xdr:pic>
    <xdr:clientData/>
  </xdr:twoCellAnchor>
  <xdr:twoCellAnchor editAs="absolute">
    <xdr:from>
      <xdr:col>1</xdr:col>
      <xdr:colOff>57150</xdr:colOff>
      <xdr:row>2</xdr:row>
      <xdr:rowOff>125095</xdr:rowOff>
    </xdr:from>
    <xdr:to>
      <xdr:col>2</xdr:col>
      <xdr:colOff>781050</xdr:colOff>
      <xdr:row>4</xdr:row>
      <xdr:rowOff>29845</xdr:rowOff>
    </xdr:to>
    <xdr:sp macro="" textlink="">
      <xdr:nvSpPr>
        <xdr:cNvPr id="3" name="Text Box 1">
          <a:extLst>
            <a:ext uri="{FF2B5EF4-FFF2-40B4-BE49-F238E27FC236}">
              <a16:creationId xmlns:a16="http://schemas.microsoft.com/office/drawing/2014/main" id="{FD31F74F-8DAE-41B2-AAA6-80152F567C33}"/>
            </a:ext>
          </a:extLst>
        </xdr:cNvPr>
        <xdr:cNvSpPr txBox="1">
          <a:spLocks noChangeArrowheads="1"/>
        </xdr:cNvSpPr>
      </xdr:nvSpPr>
      <xdr:spPr bwMode="auto">
        <a:xfrm>
          <a:off x="469900" y="509270"/>
          <a:ext cx="161290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spcAft>
              <a:spcPts val="175"/>
            </a:spcAft>
          </a:pPr>
          <a:r>
            <a:rPr lang="eu-ES" sz="700" b="1">
              <a:effectLst/>
              <a:latin typeface="Arial" panose="020B0604020202020204" pitchFamily="34" charset="0"/>
              <a:ea typeface="Times New Roman" panose="02020603050405020304" pitchFamily="18" charset="0"/>
              <a:cs typeface="Times New Roman" panose="02020603050405020304" pitchFamily="18" charset="0"/>
            </a:rPr>
            <a:t>EKONOMIAREN GARAPEN, JASANGARRITASUN ETA INGURUMEN SAILA</a:t>
          </a:r>
          <a:endParaRPr lang="es-ES" sz="700" b="1">
            <a:effectLst/>
            <a:latin typeface="Arial" panose="020B0604020202020204" pitchFamily="34" charset="0"/>
            <a:ea typeface="Times New Roman" panose="02020603050405020304" pitchFamily="18" charset="0"/>
            <a:cs typeface="Times New Roman" panose="02020603050405020304" pitchFamily="18" charset="0"/>
          </a:endParaRPr>
        </a:p>
      </xdr:txBody>
    </xdr:sp>
    <xdr:clientData/>
  </xdr:twoCellAnchor>
  <xdr:twoCellAnchor editAs="absolute">
    <xdr:from>
      <xdr:col>3</xdr:col>
      <xdr:colOff>190500</xdr:colOff>
      <xdr:row>2</xdr:row>
      <xdr:rowOff>118110</xdr:rowOff>
    </xdr:from>
    <xdr:to>
      <xdr:col>5</xdr:col>
      <xdr:colOff>409575</xdr:colOff>
      <xdr:row>3</xdr:row>
      <xdr:rowOff>280035</xdr:rowOff>
    </xdr:to>
    <xdr:sp macro="" textlink="">
      <xdr:nvSpPr>
        <xdr:cNvPr id="4" name="Text Box 2">
          <a:extLst>
            <a:ext uri="{FF2B5EF4-FFF2-40B4-BE49-F238E27FC236}">
              <a16:creationId xmlns:a16="http://schemas.microsoft.com/office/drawing/2014/main" id="{800B7BB8-9903-4227-A4F9-94FE033C15D8}"/>
            </a:ext>
          </a:extLst>
        </xdr:cNvPr>
        <xdr:cNvSpPr txBox="1">
          <a:spLocks noChangeArrowheads="1"/>
        </xdr:cNvSpPr>
      </xdr:nvSpPr>
      <xdr:spPr bwMode="auto">
        <a:xfrm>
          <a:off x="2559050" y="499110"/>
          <a:ext cx="1746250" cy="40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spcAft>
              <a:spcPts val="175"/>
            </a:spcAft>
          </a:pPr>
          <a:r>
            <a:rPr lang="eu-ES" sz="700" b="1">
              <a:effectLst/>
              <a:latin typeface="Arial" panose="020B0604020202020204" pitchFamily="34" charset="0"/>
              <a:ea typeface="Times New Roman" panose="02020603050405020304" pitchFamily="18" charset="0"/>
              <a:cs typeface="Times New Roman" panose="02020603050405020304" pitchFamily="18" charset="0"/>
            </a:rPr>
            <a:t>DEPARTAMENTO DE DESARROLLO ECONÓMICO, SOSTENIBILIDAD Y MEDIO AMBIENTE</a:t>
          </a:r>
          <a:endParaRPr lang="es-ES" sz="700" b="1">
            <a:effectLst/>
            <a:latin typeface="Arial" panose="020B0604020202020204" pitchFamily="34" charset="0"/>
            <a:ea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752475</xdr:colOff>
      <xdr:row>6</xdr:row>
      <xdr:rowOff>161925</xdr:rowOff>
    </xdr:from>
    <xdr:to>
      <xdr:col>3</xdr:col>
      <xdr:colOff>6715125</xdr:colOff>
      <xdr:row>13</xdr:row>
      <xdr:rowOff>38100</xdr:rowOff>
    </xdr:to>
    <xdr:sp macro="" textlink="">
      <xdr:nvSpPr>
        <xdr:cNvPr id="2" name="CuadroTexto 1">
          <a:extLst>
            <a:ext uri="{FF2B5EF4-FFF2-40B4-BE49-F238E27FC236}">
              <a16:creationId xmlns:a16="http://schemas.microsoft.com/office/drawing/2014/main" id="{A811CD71-F003-E8E2-8852-8FB378E09548}"/>
            </a:ext>
          </a:extLst>
        </xdr:cNvPr>
        <xdr:cNvSpPr txBox="1"/>
      </xdr:nvSpPr>
      <xdr:spPr>
        <a:xfrm>
          <a:off x="8286750" y="1438275"/>
          <a:ext cx="6724650" cy="3067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u-ES" sz="1100">
              <a:solidFill>
                <a:schemeClr val="dk1"/>
              </a:solidFill>
              <a:effectLst/>
              <a:latin typeface="+mn-lt"/>
              <a:ea typeface="+mn-ea"/>
              <a:cs typeface="+mn-cs"/>
            </a:rPr>
            <a:t>– Inoiz ez dira diruz laguntzeko moduko gastutzat hartuko berreskura edo konpentsa daitezkeen zeharkako zergak. Zergak diruz lagun daitezkeen gastuak izango dira dirulaguntzaren onuradunak benetan ordaintzen dituenean. Egiaztatu egin beharko da. </a:t>
          </a:r>
          <a:endParaRPr lang="es-ES" sz="1100">
            <a:solidFill>
              <a:schemeClr val="dk1"/>
            </a:solidFill>
            <a:effectLst/>
            <a:latin typeface="+mn-lt"/>
            <a:ea typeface="+mn-ea"/>
            <a:cs typeface="+mn-cs"/>
          </a:endParaRPr>
        </a:p>
        <a:p>
          <a:r>
            <a:rPr lang="eu-ES" sz="1100">
              <a:solidFill>
                <a:schemeClr val="dk1"/>
              </a:solidFill>
              <a:effectLst/>
              <a:latin typeface="+mn-lt"/>
              <a:ea typeface="+mn-ea"/>
              <a:cs typeface="+mn-cs"/>
            </a:rPr>
            <a:t> </a:t>
          </a:r>
          <a:endParaRPr lang="es-ES" sz="1100">
            <a:solidFill>
              <a:schemeClr val="dk1"/>
            </a:solidFill>
            <a:effectLst/>
            <a:latin typeface="+mn-lt"/>
            <a:ea typeface="+mn-ea"/>
            <a:cs typeface="+mn-cs"/>
          </a:endParaRPr>
        </a:p>
        <a:p>
          <a:r>
            <a:rPr lang="eu-ES" sz="1100">
              <a:solidFill>
                <a:schemeClr val="dk1"/>
              </a:solidFill>
              <a:effectLst/>
              <a:latin typeface="+mn-lt"/>
              <a:ea typeface="+mn-ea"/>
              <a:cs typeface="+mn-cs"/>
            </a:rPr>
            <a:t>– Softwarea eta makineria erostea. </a:t>
          </a:r>
          <a:endParaRPr lang="es-ES" sz="1100">
            <a:solidFill>
              <a:schemeClr val="dk1"/>
            </a:solidFill>
            <a:effectLst/>
            <a:latin typeface="+mn-lt"/>
            <a:ea typeface="+mn-ea"/>
            <a:cs typeface="+mn-cs"/>
          </a:endParaRPr>
        </a:p>
        <a:p>
          <a:r>
            <a:rPr lang="eu-ES" sz="1100">
              <a:solidFill>
                <a:schemeClr val="dk1"/>
              </a:solidFill>
              <a:effectLst/>
              <a:latin typeface="+mn-lt"/>
              <a:ea typeface="+mn-ea"/>
              <a:cs typeface="+mn-cs"/>
            </a:rPr>
            <a:t> </a:t>
          </a:r>
          <a:endParaRPr lang="es-ES" sz="1100">
            <a:solidFill>
              <a:schemeClr val="dk1"/>
            </a:solidFill>
            <a:effectLst/>
            <a:latin typeface="+mn-lt"/>
            <a:ea typeface="+mn-ea"/>
            <a:cs typeface="+mn-cs"/>
          </a:endParaRPr>
        </a:p>
        <a:p>
          <a:r>
            <a:rPr lang="eu-ES" sz="1100">
              <a:solidFill>
                <a:schemeClr val="dk1"/>
              </a:solidFill>
              <a:effectLst/>
              <a:latin typeface="+mn-lt"/>
              <a:ea typeface="+mn-ea"/>
              <a:cs typeface="+mn-cs"/>
            </a:rPr>
            <a:t>– Aretoak alokatzea, dietak eta antzekoak. </a:t>
          </a:r>
          <a:endParaRPr lang="es-ES" sz="1100">
            <a:solidFill>
              <a:schemeClr val="dk1"/>
            </a:solidFill>
            <a:effectLst/>
            <a:latin typeface="+mn-lt"/>
            <a:ea typeface="+mn-ea"/>
            <a:cs typeface="+mn-cs"/>
          </a:endParaRPr>
        </a:p>
        <a:p>
          <a:r>
            <a:rPr lang="eu-ES" sz="1100">
              <a:solidFill>
                <a:schemeClr val="dk1"/>
              </a:solidFill>
              <a:effectLst/>
              <a:latin typeface="+mn-lt"/>
              <a:ea typeface="+mn-ea"/>
              <a:cs typeface="+mn-cs"/>
            </a:rPr>
            <a:t> </a:t>
          </a:r>
          <a:endParaRPr lang="es-ES" sz="1100">
            <a:solidFill>
              <a:schemeClr val="dk1"/>
            </a:solidFill>
            <a:effectLst/>
            <a:latin typeface="+mn-lt"/>
            <a:ea typeface="+mn-ea"/>
            <a:cs typeface="+mn-cs"/>
          </a:endParaRPr>
        </a:p>
        <a:p>
          <a:r>
            <a:rPr lang="eu-ES" sz="1100">
              <a:solidFill>
                <a:schemeClr val="dk1"/>
              </a:solidFill>
              <a:effectLst/>
              <a:latin typeface="+mn-lt"/>
              <a:ea typeface="+mn-ea"/>
              <a:cs typeface="+mn-cs"/>
            </a:rPr>
            <a:t>– Sustapen, publizitate eta marketineko materiala sortzea (1. eta 2. lerroak soilik).</a:t>
          </a:r>
          <a:endParaRPr lang="es-ES" sz="1100">
            <a:solidFill>
              <a:schemeClr val="dk1"/>
            </a:solidFill>
            <a:effectLst/>
            <a:latin typeface="+mn-lt"/>
            <a:ea typeface="+mn-ea"/>
            <a:cs typeface="+mn-cs"/>
          </a:endParaRPr>
        </a:p>
        <a:p>
          <a:r>
            <a:rPr lang="eu-ES" sz="1100">
              <a:solidFill>
                <a:schemeClr val="dk1"/>
              </a:solidFill>
              <a:effectLst/>
              <a:latin typeface="+mn-lt"/>
              <a:ea typeface="+mn-ea"/>
              <a:cs typeface="+mn-cs"/>
            </a:rPr>
            <a:t> </a:t>
          </a:r>
          <a:endParaRPr lang="es-ES" sz="1100">
            <a:solidFill>
              <a:schemeClr val="dk1"/>
            </a:solidFill>
            <a:effectLst/>
            <a:latin typeface="+mn-lt"/>
            <a:ea typeface="+mn-ea"/>
            <a:cs typeface="+mn-cs"/>
          </a:endParaRPr>
        </a:p>
        <a:p>
          <a:r>
            <a:rPr lang="eu-ES" sz="1100">
              <a:solidFill>
                <a:schemeClr val="dk1"/>
              </a:solidFill>
              <a:effectLst/>
              <a:latin typeface="+mn-lt"/>
              <a:ea typeface="+mn-ea"/>
              <a:cs typeface="+mn-cs"/>
            </a:rPr>
            <a:t>– Merkataritzako webguneak, plataformak eta softwarea garatzea. </a:t>
          </a:r>
          <a:endParaRPr lang="es-ES" sz="1100">
            <a:solidFill>
              <a:schemeClr val="dk1"/>
            </a:solidFill>
            <a:effectLst/>
            <a:latin typeface="+mn-lt"/>
            <a:ea typeface="+mn-ea"/>
            <a:cs typeface="+mn-cs"/>
          </a:endParaRPr>
        </a:p>
        <a:p>
          <a:r>
            <a:rPr lang="eu-ES" sz="1100">
              <a:solidFill>
                <a:schemeClr val="dk1"/>
              </a:solidFill>
              <a:effectLst/>
              <a:latin typeface="+mn-lt"/>
              <a:ea typeface="+mn-ea"/>
              <a:cs typeface="+mn-cs"/>
            </a:rPr>
            <a:t> </a:t>
          </a:r>
          <a:endParaRPr lang="es-ES" sz="1100">
            <a:solidFill>
              <a:schemeClr val="dk1"/>
            </a:solidFill>
            <a:effectLst/>
            <a:latin typeface="+mn-lt"/>
            <a:ea typeface="+mn-ea"/>
            <a:cs typeface="+mn-cs"/>
          </a:endParaRPr>
        </a:p>
        <a:p>
          <a:r>
            <a:rPr lang="eu-ES" sz="1100">
              <a:solidFill>
                <a:schemeClr val="dk1"/>
              </a:solidFill>
              <a:effectLst/>
              <a:latin typeface="+mn-lt"/>
              <a:ea typeface="+mn-ea"/>
              <a:cs typeface="+mn-cs"/>
            </a:rPr>
            <a:t>– Lurrak eskuratzeari dagozkionak. </a:t>
          </a:r>
          <a:endParaRPr lang="es-ES" sz="1100">
            <a:solidFill>
              <a:schemeClr val="dk1"/>
            </a:solidFill>
            <a:effectLst/>
            <a:latin typeface="+mn-lt"/>
            <a:ea typeface="+mn-ea"/>
            <a:cs typeface="+mn-cs"/>
          </a:endParaRPr>
        </a:p>
        <a:p>
          <a:r>
            <a:rPr lang="eu-ES" sz="1100">
              <a:solidFill>
                <a:schemeClr val="dk1"/>
              </a:solidFill>
              <a:effectLst/>
              <a:latin typeface="+mn-lt"/>
              <a:ea typeface="+mn-ea"/>
              <a:cs typeface="+mn-cs"/>
            </a:rPr>
            <a:t> </a:t>
          </a:r>
          <a:endParaRPr lang="es-ES" sz="1100">
            <a:solidFill>
              <a:schemeClr val="dk1"/>
            </a:solidFill>
            <a:effectLst/>
            <a:latin typeface="+mn-lt"/>
            <a:ea typeface="+mn-ea"/>
            <a:cs typeface="+mn-cs"/>
          </a:endParaRPr>
        </a:p>
        <a:p>
          <a:r>
            <a:rPr lang="eu-ES" sz="1100">
              <a:solidFill>
                <a:schemeClr val="dk1"/>
              </a:solidFill>
              <a:effectLst/>
              <a:latin typeface="+mn-lt"/>
              <a:ea typeface="+mn-ea"/>
              <a:cs typeface="+mn-cs"/>
            </a:rPr>
            <a:t>– Dirulaguntzen deialdia EHAAn argitaratzen den eguna baino lehen izandako edozein kostu.</a:t>
          </a:r>
          <a:endParaRPr lang="es-ES" sz="1100">
            <a:solidFill>
              <a:schemeClr val="dk1"/>
            </a:solidFill>
            <a:effectLst/>
            <a:latin typeface="+mn-lt"/>
            <a:ea typeface="+mn-ea"/>
            <a:cs typeface="+mn-cs"/>
          </a:endParaRPr>
        </a:p>
        <a:p>
          <a:r>
            <a:rPr lang="eu-ES" sz="1100">
              <a:solidFill>
                <a:schemeClr val="dk1"/>
              </a:solidFill>
              <a:effectLst/>
              <a:latin typeface="+mn-lt"/>
              <a:ea typeface="+mn-ea"/>
              <a:cs typeface="+mn-cs"/>
            </a:rPr>
            <a:t> </a:t>
          </a:r>
          <a:endParaRPr lang="es-ES" sz="1100">
            <a:solidFill>
              <a:schemeClr val="dk1"/>
            </a:solidFill>
            <a:effectLst/>
            <a:latin typeface="+mn-lt"/>
            <a:ea typeface="+mn-ea"/>
            <a:cs typeface="+mn-cs"/>
          </a:endParaRPr>
        </a:p>
        <a:p>
          <a:endParaRPr lang="es-ES" sz="1100"/>
        </a:p>
      </xdr:txBody>
    </xdr:sp>
    <xdr:clientData/>
  </xdr:twoCellAnchor>
  <xdr:twoCellAnchor editAs="absolute">
    <xdr:from>
      <xdr:col>1</xdr:col>
      <xdr:colOff>0</xdr:colOff>
      <xdr:row>1</xdr:row>
      <xdr:rowOff>0</xdr:rowOff>
    </xdr:from>
    <xdr:to>
      <xdr:col>1</xdr:col>
      <xdr:colOff>2935550</xdr:colOff>
      <xdr:row>3</xdr:row>
      <xdr:rowOff>0</xdr:rowOff>
    </xdr:to>
    <xdr:pic>
      <xdr:nvPicPr>
        <xdr:cNvPr id="3" name="Imagen 2">
          <a:extLst>
            <a:ext uri="{FF2B5EF4-FFF2-40B4-BE49-F238E27FC236}">
              <a16:creationId xmlns:a16="http://schemas.microsoft.com/office/drawing/2014/main" id="{9EC2F8FE-26C9-4FFA-94BB-707F46D024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075" y="190500"/>
          <a:ext cx="2935550" cy="381000"/>
        </a:xfrm>
        <a:prstGeom prst="rect">
          <a:avLst/>
        </a:prstGeom>
      </xdr:spPr>
    </xdr:pic>
    <xdr:clientData/>
  </xdr:twoCellAnchor>
  <xdr:twoCellAnchor>
    <xdr:from>
      <xdr:col>1</xdr:col>
      <xdr:colOff>3295650</xdr:colOff>
      <xdr:row>0</xdr:row>
      <xdr:rowOff>180975</xdr:rowOff>
    </xdr:from>
    <xdr:to>
      <xdr:col>2</xdr:col>
      <xdr:colOff>333375</xdr:colOff>
      <xdr:row>3</xdr:row>
      <xdr:rowOff>133350</xdr:rowOff>
    </xdr:to>
    <xdr:sp macro="" textlink="">
      <xdr:nvSpPr>
        <xdr:cNvPr id="4" name="CuadroTexto 3">
          <a:extLst>
            <a:ext uri="{FF2B5EF4-FFF2-40B4-BE49-F238E27FC236}">
              <a16:creationId xmlns:a16="http://schemas.microsoft.com/office/drawing/2014/main" id="{7276901F-26D2-7986-1D13-184710A98A6E}"/>
            </a:ext>
          </a:extLst>
        </xdr:cNvPr>
        <xdr:cNvSpPr txBox="1"/>
      </xdr:nvSpPr>
      <xdr:spPr>
        <a:xfrm>
          <a:off x="3895725" y="180975"/>
          <a:ext cx="3971925" cy="523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t>EKONOMIA ZIRKULARREAN BERRITZEKO DIRULAGUNTZAK 2022 2. Lerroa: Berrikuntza estrategikoa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1072092</xdr:colOff>
      <xdr:row>22</xdr:row>
      <xdr:rowOff>120119</xdr:rowOff>
    </xdr:from>
    <xdr:to>
      <xdr:col>15</xdr:col>
      <xdr:colOff>14817</xdr:colOff>
      <xdr:row>38</xdr:row>
      <xdr:rowOff>67733</xdr:rowOff>
    </xdr:to>
    <xdr:graphicFrame macro="">
      <xdr:nvGraphicFramePr>
        <xdr:cNvPr id="2" name="Gráfico 1">
          <a:extLst>
            <a:ext uri="{FF2B5EF4-FFF2-40B4-BE49-F238E27FC236}">
              <a16:creationId xmlns:a16="http://schemas.microsoft.com/office/drawing/2014/main" id="{A7DC7947-5ADB-4409-BB43-CF9212EE24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376766</xdr:colOff>
      <xdr:row>0</xdr:row>
      <xdr:rowOff>130175</xdr:rowOff>
    </xdr:from>
    <xdr:to>
      <xdr:col>2</xdr:col>
      <xdr:colOff>1671899</xdr:colOff>
      <xdr:row>2</xdr:row>
      <xdr:rowOff>130175</xdr:rowOff>
    </xdr:to>
    <xdr:pic>
      <xdr:nvPicPr>
        <xdr:cNvPr id="3" name="Imagen 2">
          <a:extLst>
            <a:ext uri="{FF2B5EF4-FFF2-40B4-BE49-F238E27FC236}">
              <a16:creationId xmlns:a16="http://schemas.microsoft.com/office/drawing/2014/main" id="{A001F11E-2C8C-428F-8A64-66AE4C552A6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6766" y="130175"/>
          <a:ext cx="2933433" cy="381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2</xdr:col>
      <xdr:colOff>1506800</xdr:colOff>
      <xdr:row>2</xdr:row>
      <xdr:rowOff>190500</xdr:rowOff>
    </xdr:to>
    <xdr:pic>
      <xdr:nvPicPr>
        <xdr:cNvPr id="2" name="Imagen 1">
          <a:extLst>
            <a:ext uri="{FF2B5EF4-FFF2-40B4-BE49-F238E27FC236}">
              <a16:creationId xmlns:a16="http://schemas.microsoft.com/office/drawing/2014/main" id="{9B3B799F-46F3-4889-9547-7B28FE58B9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425" y="190500"/>
          <a:ext cx="2935550" cy="381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1</xdr:col>
      <xdr:colOff>34925</xdr:colOff>
      <xdr:row>1</xdr:row>
      <xdr:rowOff>0</xdr:rowOff>
    </xdr:from>
    <xdr:to>
      <xdr:col>2</xdr:col>
      <xdr:colOff>437883</xdr:colOff>
      <xdr:row>3</xdr:row>
      <xdr:rowOff>0</xdr:rowOff>
    </xdr:to>
    <xdr:pic>
      <xdr:nvPicPr>
        <xdr:cNvPr id="2" name="Imagen 1">
          <a:extLst>
            <a:ext uri="{FF2B5EF4-FFF2-40B4-BE49-F238E27FC236}">
              <a16:creationId xmlns:a16="http://schemas.microsoft.com/office/drawing/2014/main" id="{85F05F62-1802-41AC-AF5F-B821E66854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425" y="190500"/>
          <a:ext cx="2930258" cy="3810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5EABC0F-A36A-4424-8889-18B025D8A702}" name="Tabla1" displayName="Tabla1" ref="B6:C9" totalsRowShown="0" headerRowDxfId="25" dataDxfId="23" headerRowBorderDxfId="24" tableBorderDxfId="22" totalsRowBorderDxfId="21">
  <autoFilter ref="B6:C9" xr:uid="{4C17BCD1-458C-4FBC-B058-8BC4B4733409}"/>
  <tableColumns count="2">
    <tableColumn id="1" xr3:uid="{F4596F22-3BCE-445F-8EE3-789AD97CFA76}" name="Erakundearen tamaina" dataDxfId="20"/>
    <tableColumn id="5" xr3:uid="{15C554D6-857A-4F46-80B3-8AF0A757FA4A}" name="Intentsitatea" dataDxfId="19"/>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EEDB007-7729-4EA4-8317-59628FFDF5F3}" name="Tabla2" displayName="Tabla2" ref="B6:L10" totalsRowShown="0" headerRowDxfId="18" dataDxfId="16" headerRowBorderDxfId="17" tableBorderDxfId="15" headerRowCellStyle="Incorrecto" dataCellStyle="Millares">
  <autoFilter ref="B6:L10" xr:uid="{1EEDB007-7729-4EA4-8317-59628FFDF5F3}"/>
  <tableColumns count="11">
    <tableColumn id="1" xr3:uid="{2D71E415-F5D4-4892-9DA3-E1BFC0F0F3E2}" name="Liderra/Bazkidea" dataDxfId="14"/>
    <tableColumn id="2" xr3:uid="{F53ADE96-086F-437C-B415-91540D8688FD}" name="Postua" dataDxfId="13"/>
    <tableColumn id="3" xr3:uid="{7E7BCE4A-7CDF-42BC-B9C9-75E1830CBEB0}" name="Aurreikusitako orduak" dataDxfId="12" dataCellStyle="Millares"/>
    <tableColumn id="4" xr3:uid="{1C631F8C-841F-4962-88B4-42DE51E375EA}" name="Soldata gordina (€)" dataDxfId="11" dataCellStyle="Millares"/>
    <tableColumn id="5" xr3:uid="{E9C4C18D-9E13-40EC-B6DD-8C96CB5599B4}" name="Kostua Gizarte Segurantza (€)" dataDxfId="10" dataCellStyle="Millares"/>
    <tableColumn id="6" xr3:uid="{1584B05B-4754-4C94-B186-F7CCA0CA8635}" name="Guztira (€)" dataDxfId="9" dataCellStyle="Millares"/>
    <tableColumn id="8" xr3:uid="{C6BB7CF5-CA98-4487-974F-78A7C1107672}" name="Orduak hitzarmen arab." dataDxfId="8" dataCellStyle="Millares"/>
    <tableColumn id="9" xr3:uid="{3D101B7B-9DE6-4EE4-80E4-5C9DC69CC334}" name="Kostua ordua (geh. 70 €)" dataDxfId="7" dataCellStyle="Millares"/>
    <tableColumn id="11" xr3:uid="{02D0233A-EF77-43E6-9927-2AF71D48FC89}" name="Aurreikusitako kostua, guztira (€)" dataDxfId="6" dataCellStyle="Millares"/>
    <tableColumn id="10" xr3:uid="{550B2400-3379-49C7-B0CF-BA35C8EEAE06}" name="Egotzitako orduak (aipatu amaierako justifikazioan)" dataDxfId="5" dataCellStyle="Millares"/>
    <tableColumn id="12" xr3:uid="{5C3FA275-CB68-45B4-95CC-FAE7D29EECBC}" name="Kostua, guztira (€) (Kostua orduak x Egotzitako orduak)" dataDxfId="4"/>
  </tableColumns>
  <tableStyleInfo name="TableStyleLight14"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table" Target="../tables/table1.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table" Target="../tables/table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35345-F287-400B-92B2-117853EB16DE}">
  <sheetPr>
    <tabColor theme="0" tint="-4.9989318521683403E-2"/>
  </sheetPr>
  <dimension ref="A2:M28"/>
  <sheetViews>
    <sheetView tabSelected="1" zoomScaleNormal="100" workbookViewId="0">
      <selection activeCell="G3" sqref="G3:M3"/>
    </sheetView>
  </sheetViews>
  <sheetFormatPr baseColWidth="10" defaultRowHeight="15" x14ac:dyDescent="0.25"/>
  <cols>
    <col min="1" max="1" width="6.140625" style="37" customWidth="1"/>
    <col min="2" max="2" width="13.28515625" style="37" customWidth="1"/>
    <col min="3" max="3" width="16" style="37" customWidth="1"/>
    <col min="4" max="6" width="11.42578125" style="37"/>
    <col min="7" max="7" width="20.5703125" style="37" customWidth="1"/>
    <col min="8" max="8" width="28.28515625" style="37" customWidth="1"/>
    <col min="9" max="10" width="11.42578125" style="37"/>
    <col min="11" max="11" width="11.7109375" style="37" customWidth="1"/>
    <col min="12" max="16384" width="11.42578125" style="37"/>
  </cols>
  <sheetData>
    <row r="2" spans="1:13" x14ac:dyDescent="0.25">
      <c r="G2" s="227" t="s">
        <v>119</v>
      </c>
      <c r="H2" s="227"/>
      <c r="I2" s="227"/>
      <c r="J2" s="227"/>
      <c r="K2" s="227"/>
      <c r="L2" s="227"/>
      <c r="M2" s="227"/>
    </row>
    <row r="3" spans="1:13" ht="18.75" customHeight="1" x14ac:dyDescent="0.25">
      <c r="G3" s="228" t="s">
        <v>28</v>
      </c>
      <c r="H3" s="228"/>
      <c r="I3" s="228"/>
      <c r="J3" s="228"/>
      <c r="K3" s="228"/>
      <c r="L3" s="228"/>
      <c r="M3" s="228"/>
    </row>
    <row r="4" spans="1:13" ht="24" customHeight="1" x14ac:dyDescent="0.25"/>
    <row r="5" spans="1:13" ht="12" customHeight="1" x14ac:dyDescent="0.25"/>
    <row r="6" spans="1:13" x14ac:dyDescent="0.25">
      <c r="B6" s="229" t="s">
        <v>7</v>
      </c>
      <c r="C6" s="229"/>
      <c r="D6" s="229"/>
      <c r="E6" s="229"/>
      <c r="F6" s="229"/>
      <c r="G6" s="229"/>
      <c r="H6" s="229"/>
    </row>
    <row r="7" spans="1:13" ht="7.5" customHeight="1" x14ac:dyDescent="0.25">
      <c r="A7" s="39"/>
      <c r="B7" s="39"/>
      <c r="C7" s="39"/>
      <c r="D7" s="39"/>
      <c r="E7" s="39"/>
      <c r="F7" s="39"/>
      <c r="G7" s="39"/>
    </row>
    <row r="8" spans="1:13" x14ac:dyDescent="0.25">
      <c r="A8" s="40"/>
      <c r="B8" s="230" t="s">
        <v>8</v>
      </c>
      <c r="C8" s="231"/>
      <c r="D8" s="231"/>
      <c r="E8" s="231"/>
      <c r="F8" s="231"/>
      <c r="G8" s="231"/>
      <c r="H8" s="232"/>
    </row>
    <row r="9" spans="1:13" ht="19.5" customHeight="1" x14ac:dyDescent="0.25">
      <c r="A9" s="40"/>
      <c r="B9" s="233" t="s">
        <v>9</v>
      </c>
      <c r="C9" s="226"/>
      <c r="D9" s="226"/>
      <c r="E9" s="226"/>
      <c r="F9" s="226"/>
      <c r="G9" s="226"/>
      <c r="H9" s="41"/>
    </row>
    <row r="10" spans="1:13" ht="19.5" customHeight="1" x14ac:dyDescent="0.25">
      <c r="B10" s="226" t="s">
        <v>10</v>
      </c>
      <c r="C10" s="226"/>
      <c r="D10" s="226"/>
      <c r="E10" s="226"/>
      <c r="F10" s="226"/>
      <c r="G10" s="226"/>
      <c r="H10" s="42"/>
    </row>
    <row r="11" spans="1:13" x14ac:dyDescent="0.25">
      <c r="B11" s="40"/>
      <c r="C11" s="40"/>
      <c r="D11" s="40"/>
      <c r="E11" s="40"/>
      <c r="F11" s="40"/>
      <c r="G11" s="40"/>
      <c r="H11" s="40"/>
    </row>
    <row r="12" spans="1:13" x14ac:dyDescent="0.25">
      <c r="B12" s="239" t="s">
        <v>11</v>
      </c>
      <c r="C12" s="240"/>
      <c r="D12" s="240"/>
      <c r="E12" s="240"/>
      <c r="F12" s="240"/>
      <c r="G12" s="240"/>
      <c r="H12" s="241"/>
    </row>
    <row r="13" spans="1:13" ht="21.75" customHeight="1" x14ac:dyDescent="0.25">
      <c r="B13" s="242" t="s">
        <v>12</v>
      </c>
      <c r="C13" s="243"/>
      <c r="D13" s="244"/>
      <c r="E13" s="245"/>
      <c r="F13" s="245"/>
      <c r="G13" s="245"/>
      <c r="H13" s="246"/>
    </row>
    <row r="14" spans="1:13" x14ac:dyDescent="0.25">
      <c r="B14" s="40"/>
      <c r="C14" s="40"/>
      <c r="D14" s="40"/>
      <c r="E14" s="40"/>
      <c r="F14" s="40"/>
      <c r="G14" s="40"/>
      <c r="H14" s="40"/>
    </row>
    <row r="15" spans="1:13" ht="30.75" customHeight="1" x14ac:dyDescent="0.25">
      <c r="B15" s="247" t="s">
        <v>13</v>
      </c>
      <c r="C15" s="248"/>
      <c r="D15" s="249"/>
      <c r="E15" s="250"/>
      <c r="F15" s="250"/>
      <c r="G15" s="250"/>
      <c r="H15" s="251"/>
    </row>
    <row r="16" spans="1:13" x14ac:dyDescent="0.25">
      <c r="B16" s="43"/>
      <c r="C16" s="43"/>
    </row>
    <row r="17" spans="2:11" ht="27.75" customHeight="1" x14ac:dyDescent="0.25">
      <c r="B17" s="247" t="s">
        <v>14</v>
      </c>
      <c r="C17" s="248"/>
      <c r="D17" s="249"/>
      <c r="E17" s="250"/>
      <c r="F17" s="250"/>
      <c r="G17" s="250"/>
      <c r="H17" s="251"/>
    </row>
    <row r="19" spans="2:11" ht="20.25" customHeight="1" x14ac:dyDescent="0.25">
      <c r="B19" s="230" t="s">
        <v>15</v>
      </c>
      <c r="C19" s="231"/>
      <c r="D19" s="231"/>
      <c r="E19" s="231"/>
      <c r="F19" s="231"/>
      <c r="G19" s="231"/>
      <c r="H19" s="231"/>
    </row>
    <row r="20" spans="2:11" ht="19.5" customHeight="1" x14ac:dyDescent="0.25">
      <c r="B20" s="44" t="s">
        <v>16</v>
      </c>
      <c r="C20" s="44"/>
      <c r="D20" s="44" t="s">
        <v>17</v>
      </c>
      <c r="E20" s="45"/>
      <c r="F20" s="46"/>
      <c r="G20" s="46"/>
      <c r="H20" s="46"/>
      <c r="I20" s="44" t="s">
        <v>18</v>
      </c>
      <c r="J20" s="46"/>
      <c r="K20" s="46"/>
    </row>
    <row r="21" spans="2:11" ht="27.75" customHeight="1" x14ac:dyDescent="0.25">
      <c r="B21" s="234" t="s">
        <v>19</v>
      </c>
      <c r="C21" s="234"/>
      <c r="D21" s="235" t="s">
        <v>29</v>
      </c>
      <c r="E21" s="235"/>
      <c r="F21" s="235"/>
      <c r="G21" s="235"/>
      <c r="H21" s="235"/>
      <c r="I21" s="236" t="s">
        <v>6</v>
      </c>
      <c r="J21" s="237"/>
      <c r="K21" s="238"/>
    </row>
    <row r="22" spans="2:11" ht="6.75" customHeight="1" x14ac:dyDescent="0.25">
      <c r="B22" s="224"/>
      <c r="C22" s="224"/>
      <c r="D22" s="47"/>
      <c r="E22" s="47"/>
      <c r="F22" s="47"/>
      <c r="G22" s="47"/>
      <c r="H22" s="47"/>
      <c r="I22" s="47"/>
      <c r="J22" s="48"/>
    </row>
    <row r="23" spans="2:11" ht="27.75" customHeight="1" x14ac:dyDescent="0.25">
      <c r="B23" s="256" t="s">
        <v>21</v>
      </c>
      <c r="C23" s="257"/>
      <c r="D23" s="258" t="s">
        <v>22</v>
      </c>
      <c r="E23" s="259"/>
      <c r="F23" s="259"/>
      <c r="G23" s="259"/>
      <c r="H23" s="259"/>
      <c r="I23" s="236" t="s">
        <v>20</v>
      </c>
      <c r="J23" s="237"/>
      <c r="K23" s="238"/>
    </row>
    <row r="24" spans="2:11" ht="6.75" customHeight="1" x14ac:dyDescent="0.25">
      <c r="B24" s="224"/>
      <c r="C24" s="224"/>
      <c r="D24" s="47"/>
      <c r="E24" s="47"/>
      <c r="F24" s="47"/>
      <c r="G24" s="47"/>
      <c r="H24" s="47"/>
      <c r="I24" s="47"/>
      <c r="J24" s="48"/>
    </row>
    <row r="25" spans="2:11" ht="27.75" customHeight="1" x14ac:dyDescent="0.25">
      <c r="B25" s="256" t="s">
        <v>23</v>
      </c>
      <c r="C25" s="257"/>
      <c r="D25" s="258" t="s">
        <v>24</v>
      </c>
      <c r="E25" s="259"/>
      <c r="F25" s="259"/>
      <c r="G25" s="259"/>
      <c r="H25" s="259"/>
      <c r="I25" s="236" t="s">
        <v>20</v>
      </c>
      <c r="J25" s="237"/>
      <c r="K25" s="238"/>
    </row>
    <row r="26" spans="2:11" ht="6.75" customHeight="1" x14ac:dyDescent="0.25">
      <c r="B26" s="224"/>
      <c r="C26" s="224"/>
      <c r="D26" s="47"/>
      <c r="E26" s="47"/>
      <c r="F26" s="47"/>
      <c r="G26" s="47"/>
      <c r="H26" s="47"/>
      <c r="I26" s="47"/>
      <c r="J26" s="48"/>
    </row>
    <row r="27" spans="2:11" ht="27.75" customHeight="1" x14ac:dyDescent="0.25">
      <c r="B27" s="252" t="s">
        <v>25</v>
      </c>
      <c r="C27" s="253"/>
      <c r="D27" s="254" t="s">
        <v>26</v>
      </c>
      <c r="E27" s="255"/>
      <c r="F27" s="255"/>
      <c r="G27" s="255"/>
      <c r="H27" s="255"/>
      <c r="I27" s="236" t="s">
        <v>27</v>
      </c>
      <c r="J27" s="237"/>
      <c r="K27" s="238"/>
    </row>
    <row r="28" spans="2:11" x14ac:dyDescent="0.25">
      <c r="B28" s="225"/>
      <c r="C28" s="225"/>
    </row>
  </sheetData>
  <mergeCells count="26">
    <mergeCell ref="B27:C27"/>
    <mergeCell ref="D27:H27"/>
    <mergeCell ref="I27:K27"/>
    <mergeCell ref="B23:C23"/>
    <mergeCell ref="D23:H23"/>
    <mergeCell ref="I23:K23"/>
    <mergeCell ref="B25:C25"/>
    <mergeCell ref="D25:H25"/>
    <mergeCell ref="I25:K25"/>
    <mergeCell ref="B19:H19"/>
    <mergeCell ref="B21:C21"/>
    <mergeCell ref="D21:H21"/>
    <mergeCell ref="I21:K21"/>
    <mergeCell ref="B12:H12"/>
    <mergeCell ref="B13:C13"/>
    <mergeCell ref="D13:H13"/>
    <mergeCell ref="B15:C15"/>
    <mergeCell ref="D15:H15"/>
    <mergeCell ref="B17:C17"/>
    <mergeCell ref="D17:H17"/>
    <mergeCell ref="B10:G10"/>
    <mergeCell ref="G2:M2"/>
    <mergeCell ref="G3:M3"/>
    <mergeCell ref="B6:H6"/>
    <mergeCell ref="B8:H8"/>
    <mergeCell ref="B9:G9"/>
  </mergeCells>
  <hyperlinks>
    <hyperlink ref="B27:C27" location="'Fakturen zerrenda'!A1" display="Fakturen zerrenda" xr:uid="{8851A0D2-891E-4CEE-A282-2DFD102233C5}"/>
    <hyperlink ref="B25:C25" location="'Langile-kostuen banakapena'!A1" display="Langile-kostuen banakapena" xr:uid="{84DFE76E-B65A-4868-8676-8942D192E7B7}"/>
    <hyperlink ref="B23:C23" location="'Finantzaketaren kalkulua'!A1" display="Finantzaketaren kalkulua" xr:uid="{D1EAB11D-3579-43CD-88F8-42468C57F500}"/>
    <hyperlink ref="B21:C21" location="'Diruz lagundu daitezkeenak'!A1" display="Diruz lagundu daitezkeenak" xr:uid="{8B067A6A-A65E-4042-9018-1605B50D051A}"/>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F239B-677B-4798-B275-86B55403560A}">
  <sheetPr>
    <tabColor theme="0" tint="-4.9989318521683403E-2"/>
  </sheetPr>
  <dimension ref="B6:D26"/>
  <sheetViews>
    <sheetView workbookViewId="0">
      <selection activeCell="D16" sqref="D16"/>
    </sheetView>
  </sheetViews>
  <sheetFormatPr baseColWidth="10" defaultRowHeight="15" x14ac:dyDescent="0.25"/>
  <cols>
    <col min="1" max="1" width="9" style="37" customWidth="1"/>
    <col min="2" max="2" width="104" style="37" customWidth="1"/>
    <col min="3" max="3" width="11.42578125" style="37"/>
    <col min="4" max="4" width="101.28515625" style="37" customWidth="1"/>
    <col min="5" max="16384" width="11.42578125" style="37"/>
  </cols>
  <sheetData>
    <row r="6" spans="2:4" ht="25.5" x14ac:dyDescent="0.25">
      <c r="B6" s="221" t="s">
        <v>117</v>
      </c>
      <c r="D6" s="221" t="s">
        <v>118</v>
      </c>
    </row>
    <row r="7" spans="2:4" x14ac:dyDescent="0.25">
      <c r="B7" s="222"/>
      <c r="D7" s="220"/>
    </row>
    <row r="8" spans="2:4" ht="76.5" x14ac:dyDescent="0.25">
      <c r="B8" s="222" t="s">
        <v>110</v>
      </c>
      <c r="D8" s="222"/>
    </row>
    <row r="9" spans="2:4" x14ac:dyDescent="0.25">
      <c r="B9" s="222"/>
      <c r="D9" s="222"/>
    </row>
    <row r="10" spans="2:4" ht="89.25" x14ac:dyDescent="0.25">
      <c r="B10" s="222" t="s">
        <v>111</v>
      </c>
      <c r="D10" s="222"/>
    </row>
    <row r="11" spans="2:4" x14ac:dyDescent="0.25">
      <c r="B11" s="222"/>
      <c r="D11" s="222"/>
    </row>
    <row r="12" spans="2:4" ht="25.5" x14ac:dyDescent="0.25">
      <c r="B12" s="222" t="s">
        <v>112</v>
      </c>
      <c r="D12" s="222"/>
    </row>
    <row r="13" spans="2:4" x14ac:dyDescent="0.25">
      <c r="B13" s="222"/>
      <c r="D13" s="222"/>
    </row>
    <row r="14" spans="2:4" ht="25.5" x14ac:dyDescent="0.25">
      <c r="B14" s="222" t="s">
        <v>113</v>
      </c>
      <c r="D14" s="222"/>
    </row>
    <row r="15" spans="2:4" x14ac:dyDescent="0.25">
      <c r="B15" s="222"/>
      <c r="D15" s="222"/>
    </row>
    <row r="16" spans="2:4" ht="76.5" x14ac:dyDescent="0.25">
      <c r="B16" s="222" t="s">
        <v>114</v>
      </c>
      <c r="D16" s="222"/>
    </row>
    <row r="17" spans="2:4" x14ac:dyDescent="0.25">
      <c r="B17" s="222"/>
      <c r="D17" s="222"/>
    </row>
    <row r="18" spans="2:4" x14ac:dyDescent="0.25">
      <c r="B18" s="223" t="s">
        <v>115</v>
      </c>
      <c r="D18" s="222"/>
    </row>
    <row r="19" spans="2:4" x14ac:dyDescent="0.25">
      <c r="B19" s="222"/>
      <c r="D19" s="222"/>
    </row>
    <row r="20" spans="2:4" ht="51" x14ac:dyDescent="0.25">
      <c r="B20" s="222" t="s">
        <v>116</v>
      </c>
      <c r="D20" s="222"/>
    </row>
    <row r="21" spans="2:4" x14ac:dyDescent="0.25">
      <c r="D21" s="222"/>
    </row>
    <row r="22" spans="2:4" x14ac:dyDescent="0.25">
      <c r="D22" s="222"/>
    </row>
    <row r="23" spans="2:4" x14ac:dyDescent="0.25">
      <c r="D23" s="222"/>
    </row>
    <row r="24" spans="2:4" x14ac:dyDescent="0.25">
      <c r="D24" s="222"/>
    </row>
    <row r="25" spans="2:4" x14ac:dyDescent="0.25">
      <c r="D25" s="222"/>
    </row>
    <row r="26" spans="2:4" x14ac:dyDescent="0.25">
      <c r="D26" s="222"/>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BC153-F5C4-4160-B87A-996FACF8AAAE}">
  <sheetPr>
    <tabColor rgb="FFC6EFCE"/>
    <pageSetUpPr fitToPage="1"/>
  </sheetPr>
  <dimension ref="B2:P32"/>
  <sheetViews>
    <sheetView showGridLines="0" zoomScale="90" zoomScaleNormal="90" workbookViewId="0">
      <selection activeCell="G31" sqref="G31"/>
    </sheetView>
  </sheetViews>
  <sheetFormatPr baseColWidth="10" defaultColWidth="11.42578125" defaultRowHeight="15" x14ac:dyDescent="0.25"/>
  <cols>
    <col min="1" max="1" width="5.7109375" customWidth="1"/>
    <col min="2" max="2" width="18.85546875" bestFit="1" customWidth="1"/>
    <col min="3" max="3" width="27.42578125" customWidth="1"/>
    <col min="4" max="4" width="16" customWidth="1"/>
    <col min="5" max="5" width="15.28515625" bestFit="1" customWidth="1"/>
    <col min="6" max="11" width="22.7109375" customWidth="1"/>
    <col min="12" max="12" width="17.140625" bestFit="1" customWidth="1"/>
    <col min="13" max="13" width="18.42578125" customWidth="1"/>
    <col min="14" max="14" width="18.7109375" customWidth="1"/>
    <col min="15" max="15" width="15.140625" customWidth="1"/>
    <col min="16" max="16" width="39.28515625" bestFit="1" customWidth="1"/>
    <col min="17" max="17" width="11.85546875" bestFit="1" customWidth="1"/>
  </cols>
  <sheetData>
    <row r="2" spans="2:15" ht="15" customHeight="1" x14ac:dyDescent="0.25">
      <c r="D2" s="227" t="str">
        <f>Jarraibideak!G2</f>
        <v>EKONOMIA ZIRKULARREAN BERRITZEKO DIRULAGUNTZAK 2022</v>
      </c>
      <c r="E2" s="227"/>
      <c r="F2" s="227"/>
      <c r="G2" s="227"/>
      <c r="H2" s="227"/>
      <c r="I2" s="227"/>
      <c r="J2" s="227"/>
    </row>
    <row r="3" spans="2:15" ht="15" customHeight="1" x14ac:dyDescent="0.25">
      <c r="D3" s="227" t="str">
        <f>Jarraibideak!G3</f>
        <v>2. Lerroa: Berrikuntza estrategikoa</v>
      </c>
      <c r="E3" s="227"/>
      <c r="F3" s="227"/>
      <c r="G3" s="227"/>
      <c r="H3" s="227"/>
      <c r="I3" s="227"/>
      <c r="J3" s="227"/>
    </row>
    <row r="6" spans="2:15" x14ac:dyDescent="0.25">
      <c r="B6" s="52" t="s">
        <v>30</v>
      </c>
      <c r="C6" s="53" t="s">
        <v>31</v>
      </c>
    </row>
    <row r="7" spans="2:15" x14ac:dyDescent="0.25">
      <c r="B7" s="54" t="s">
        <v>32</v>
      </c>
      <c r="C7" s="55">
        <v>0.6</v>
      </c>
    </row>
    <row r="8" spans="2:15" x14ac:dyDescent="0.25">
      <c r="B8" s="54" t="s">
        <v>33</v>
      </c>
      <c r="C8" s="55">
        <v>0.5</v>
      </c>
    </row>
    <row r="9" spans="2:15" x14ac:dyDescent="0.25">
      <c r="B9" s="54" t="s">
        <v>34</v>
      </c>
      <c r="C9" s="56">
        <v>0.4</v>
      </c>
    </row>
    <row r="10" spans="2:15" ht="15.75" thickBot="1" x14ac:dyDescent="0.3">
      <c r="E10" s="57"/>
      <c r="F10" s="58"/>
      <c r="G10" s="59"/>
    </row>
    <row r="11" spans="2:15" ht="15.75" customHeight="1" thickBot="1" x14ac:dyDescent="0.3">
      <c r="F11" s="260" t="s">
        <v>61</v>
      </c>
      <c r="G11" s="261"/>
      <c r="H11" s="261"/>
      <c r="I11" s="261"/>
      <c r="J11" s="261"/>
      <c r="K11" s="262"/>
      <c r="L11" s="263" t="s">
        <v>62</v>
      </c>
      <c r="M11" s="264"/>
      <c r="N11" s="264"/>
      <c r="O11" s="265"/>
    </row>
    <row r="12" spans="2:15" ht="45.75" thickBot="1" x14ac:dyDescent="0.3">
      <c r="B12" s="49" t="s">
        <v>35</v>
      </c>
      <c r="C12" s="50" t="s">
        <v>36</v>
      </c>
      <c r="D12" s="51" t="s">
        <v>30</v>
      </c>
      <c r="E12" s="51" t="s">
        <v>37</v>
      </c>
      <c r="F12" s="50" t="s">
        <v>38</v>
      </c>
      <c r="G12" s="60" t="s">
        <v>39</v>
      </c>
      <c r="H12" s="60" t="s">
        <v>40</v>
      </c>
      <c r="I12" s="60" t="s">
        <v>41</v>
      </c>
      <c r="J12" s="50" t="s">
        <v>42</v>
      </c>
      <c r="K12" s="60" t="s">
        <v>43</v>
      </c>
      <c r="L12" s="61" t="s">
        <v>44</v>
      </c>
      <c r="M12" s="62" t="s">
        <v>45</v>
      </c>
      <c r="N12" s="62" t="s">
        <v>46</v>
      </c>
      <c r="O12" s="63" t="s">
        <v>47</v>
      </c>
    </row>
    <row r="13" spans="2:15" x14ac:dyDescent="0.25">
      <c r="B13" s="64"/>
      <c r="C13" s="65"/>
      <c r="D13" s="66"/>
      <c r="E13" s="66">
        <f>IF(D13=$B$7,$C$7,IF(D13=$B$8,$C$8,IF(D13=$B$9,$C$9,0)))</f>
        <v>0</v>
      </c>
      <c r="F13" s="67">
        <v>0</v>
      </c>
      <c r="G13" s="67">
        <v>0</v>
      </c>
      <c r="H13" s="67">
        <v>0</v>
      </c>
      <c r="I13" s="67">
        <v>0</v>
      </c>
      <c r="J13" s="67">
        <v>0</v>
      </c>
      <c r="K13" s="68">
        <v>0</v>
      </c>
      <c r="L13" s="69">
        <f>SUM(F13:K13)</f>
        <v>0</v>
      </c>
      <c r="M13" s="70" t="e">
        <f>F13/L13</f>
        <v>#DIV/0!</v>
      </c>
      <c r="N13" s="70" t="e">
        <f>J13/L13</f>
        <v>#DIV/0!</v>
      </c>
      <c r="O13" s="71">
        <f>L13*E13</f>
        <v>0</v>
      </c>
    </row>
    <row r="14" spans="2:15" x14ac:dyDescent="0.25">
      <c r="B14" s="72"/>
      <c r="C14" s="73"/>
      <c r="D14" s="74"/>
      <c r="E14" s="74">
        <f t="shared" ref="E14:E20" si="0">IF(D14=$B$7,$C$7,IF(D14=$B$8,$C$8,IF(D14=$B$9,$C$9,0)))</f>
        <v>0</v>
      </c>
      <c r="F14" s="75">
        <v>0</v>
      </c>
      <c r="G14" s="75">
        <v>0</v>
      </c>
      <c r="H14" s="75">
        <v>0</v>
      </c>
      <c r="I14" s="75">
        <v>0</v>
      </c>
      <c r="J14" s="75">
        <v>0</v>
      </c>
      <c r="K14" s="76">
        <v>0</v>
      </c>
      <c r="L14" s="69">
        <f t="shared" ref="L14:L20" si="1">SUM(F14:K14)</f>
        <v>0</v>
      </c>
      <c r="M14" s="70" t="e">
        <f t="shared" ref="M14:M20" si="2">F14/L14</f>
        <v>#DIV/0!</v>
      </c>
      <c r="N14" s="70" t="e">
        <f t="shared" ref="N14:N20" si="3">J14/L14</f>
        <v>#DIV/0!</v>
      </c>
      <c r="O14" s="71">
        <f t="shared" ref="O14:O20" si="4">L14*E14</f>
        <v>0</v>
      </c>
    </row>
    <row r="15" spans="2:15" x14ac:dyDescent="0.25">
      <c r="B15" s="72"/>
      <c r="C15" s="73"/>
      <c r="D15" s="74"/>
      <c r="E15" s="74">
        <f t="shared" si="0"/>
        <v>0</v>
      </c>
      <c r="F15" s="75">
        <v>0</v>
      </c>
      <c r="G15" s="75">
        <v>0</v>
      </c>
      <c r="H15" s="75">
        <v>0</v>
      </c>
      <c r="I15" s="75">
        <v>0</v>
      </c>
      <c r="J15" s="75">
        <v>0</v>
      </c>
      <c r="K15" s="76">
        <v>0</v>
      </c>
      <c r="L15" s="69">
        <f t="shared" si="1"/>
        <v>0</v>
      </c>
      <c r="M15" s="70" t="e">
        <f t="shared" si="2"/>
        <v>#DIV/0!</v>
      </c>
      <c r="N15" s="70" t="e">
        <f t="shared" si="3"/>
        <v>#DIV/0!</v>
      </c>
      <c r="O15" s="71">
        <f t="shared" si="4"/>
        <v>0</v>
      </c>
    </row>
    <row r="16" spans="2:15" x14ac:dyDescent="0.25">
      <c r="B16" s="72"/>
      <c r="C16" s="73"/>
      <c r="D16" s="74"/>
      <c r="E16" s="74">
        <f t="shared" si="0"/>
        <v>0</v>
      </c>
      <c r="F16" s="75">
        <v>0</v>
      </c>
      <c r="G16" s="75">
        <v>0</v>
      </c>
      <c r="H16" s="75">
        <v>0</v>
      </c>
      <c r="I16" s="75">
        <v>0</v>
      </c>
      <c r="J16" s="75">
        <v>0</v>
      </c>
      <c r="K16" s="76">
        <v>0</v>
      </c>
      <c r="L16" s="69">
        <f t="shared" si="1"/>
        <v>0</v>
      </c>
      <c r="M16" s="70" t="e">
        <f t="shared" si="2"/>
        <v>#DIV/0!</v>
      </c>
      <c r="N16" s="70" t="e">
        <f t="shared" si="3"/>
        <v>#DIV/0!</v>
      </c>
      <c r="O16" s="71">
        <f t="shared" si="4"/>
        <v>0</v>
      </c>
    </row>
    <row r="17" spans="2:16" x14ac:dyDescent="0.25">
      <c r="B17" s="72"/>
      <c r="C17" s="73"/>
      <c r="D17" s="74"/>
      <c r="E17" s="74">
        <f t="shared" si="0"/>
        <v>0</v>
      </c>
      <c r="F17" s="75">
        <v>0</v>
      </c>
      <c r="G17" s="75">
        <v>0</v>
      </c>
      <c r="H17" s="75">
        <v>0</v>
      </c>
      <c r="I17" s="75">
        <v>0</v>
      </c>
      <c r="J17" s="75">
        <v>0</v>
      </c>
      <c r="K17" s="76">
        <v>0</v>
      </c>
      <c r="L17" s="69">
        <f t="shared" si="1"/>
        <v>0</v>
      </c>
      <c r="M17" s="70" t="e">
        <f t="shared" si="2"/>
        <v>#DIV/0!</v>
      </c>
      <c r="N17" s="70" t="e">
        <f t="shared" si="3"/>
        <v>#DIV/0!</v>
      </c>
      <c r="O17" s="71">
        <f t="shared" si="4"/>
        <v>0</v>
      </c>
    </row>
    <row r="18" spans="2:16" x14ac:dyDescent="0.25">
      <c r="B18" s="72"/>
      <c r="C18" s="73"/>
      <c r="D18" s="74"/>
      <c r="E18" s="74">
        <f t="shared" si="0"/>
        <v>0</v>
      </c>
      <c r="F18" s="75">
        <v>0</v>
      </c>
      <c r="G18" s="75">
        <v>0</v>
      </c>
      <c r="H18" s="75">
        <v>0</v>
      </c>
      <c r="I18" s="75">
        <v>0</v>
      </c>
      <c r="J18" s="75">
        <v>0</v>
      </c>
      <c r="K18" s="76">
        <v>0</v>
      </c>
      <c r="L18" s="69">
        <f t="shared" si="1"/>
        <v>0</v>
      </c>
      <c r="M18" s="70" t="e">
        <f t="shared" si="2"/>
        <v>#DIV/0!</v>
      </c>
      <c r="N18" s="70" t="e">
        <f t="shared" si="3"/>
        <v>#DIV/0!</v>
      </c>
      <c r="O18" s="71">
        <f t="shared" si="4"/>
        <v>0</v>
      </c>
    </row>
    <row r="19" spans="2:16" x14ac:dyDescent="0.25">
      <c r="B19" s="72"/>
      <c r="C19" s="73"/>
      <c r="D19" s="74"/>
      <c r="E19" s="74">
        <f t="shared" si="0"/>
        <v>0</v>
      </c>
      <c r="F19" s="75">
        <v>0</v>
      </c>
      <c r="G19" s="75">
        <v>0</v>
      </c>
      <c r="H19" s="75">
        <v>0</v>
      </c>
      <c r="I19" s="75">
        <v>0</v>
      </c>
      <c r="J19" s="75">
        <v>0</v>
      </c>
      <c r="K19" s="76">
        <v>0</v>
      </c>
      <c r="L19" s="69">
        <f t="shared" si="1"/>
        <v>0</v>
      </c>
      <c r="M19" s="70" t="e">
        <f t="shared" si="2"/>
        <v>#DIV/0!</v>
      </c>
      <c r="N19" s="70" t="e">
        <f t="shared" si="3"/>
        <v>#DIV/0!</v>
      </c>
      <c r="O19" s="71">
        <f t="shared" si="4"/>
        <v>0</v>
      </c>
    </row>
    <row r="20" spans="2:16" s="219" customFormat="1" ht="38.25" thickBot="1" x14ac:dyDescent="0.3">
      <c r="B20" s="211"/>
      <c r="C20" s="212"/>
      <c r="D20" s="213"/>
      <c r="E20" s="213">
        <f t="shared" si="0"/>
        <v>0</v>
      </c>
      <c r="F20" s="214">
        <v>0</v>
      </c>
      <c r="G20" s="214">
        <v>0</v>
      </c>
      <c r="H20" s="214">
        <v>0</v>
      </c>
      <c r="I20" s="214">
        <v>0</v>
      </c>
      <c r="J20" s="214">
        <v>0</v>
      </c>
      <c r="K20" s="215">
        <v>0</v>
      </c>
      <c r="L20" s="216">
        <f t="shared" si="1"/>
        <v>0</v>
      </c>
      <c r="M20" s="217" t="e">
        <f t="shared" si="2"/>
        <v>#DIV/0!</v>
      </c>
      <c r="N20" s="217" t="e">
        <f t="shared" si="3"/>
        <v>#DIV/0!</v>
      </c>
      <c r="O20" s="218">
        <f t="shared" si="4"/>
        <v>0</v>
      </c>
      <c r="P20" s="186" t="s">
        <v>48</v>
      </c>
    </row>
    <row r="21" spans="2:16" ht="19.5" thickBot="1" x14ac:dyDescent="0.35">
      <c r="B21" s="266" t="s">
        <v>49</v>
      </c>
      <c r="C21" s="267"/>
      <c r="D21" s="267"/>
      <c r="E21" s="268"/>
      <c r="F21" s="77">
        <f>SUM(F13:F20)</f>
        <v>0</v>
      </c>
      <c r="G21" s="78">
        <f t="shared" ref="G21:K21" si="5">SUM(G13:G20)</f>
        <v>0</v>
      </c>
      <c r="H21" s="78">
        <f t="shared" si="5"/>
        <v>0</v>
      </c>
      <c r="I21" s="78">
        <f t="shared" si="5"/>
        <v>0</v>
      </c>
      <c r="J21" s="78"/>
      <c r="K21" s="79">
        <f t="shared" si="5"/>
        <v>0</v>
      </c>
      <c r="L21" s="80">
        <f>SUM(L13:L20)</f>
        <v>0</v>
      </c>
      <c r="M21" s="81" t="e">
        <f>F21/L21</f>
        <v>#DIV/0!</v>
      </c>
      <c r="N21" s="81" t="e">
        <f>J21/L21</f>
        <v>#DIV/0!</v>
      </c>
      <c r="O21" s="187">
        <f>IF(SUM(O13:O20)&lt;150000,SUM(O13:O20),150000)</f>
        <v>0</v>
      </c>
      <c r="P21" s="87">
        <v>150000</v>
      </c>
    </row>
    <row r="23" spans="2:16" ht="15.75" thickBot="1" x14ac:dyDescent="0.3"/>
    <row r="24" spans="2:16" ht="30.75" thickBot="1" x14ac:dyDescent="0.3">
      <c r="B24" s="188" t="s">
        <v>50</v>
      </c>
      <c r="C24" s="189" t="s">
        <v>52</v>
      </c>
    </row>
    <row r="25" spans="2:16" x14ac:dyDescent="0.25">
      <c r="B25" s="20" t="s">
        <v>53</v>
      </c>
      <c r="C25" s="83">
        <v>1</v>
      </c>
    </row>
    <row r="26" spans="2:16" x14ac:dyDescent="0.25">
      <c r="B26" s="30" t="s">
        <v>54</v>
      </c>
      <c r="C26" s="84">
        <v>0.9</v>
      </c>
    </row>
    <row r="27" spans="2:16" x14ac:dyDescent="0.25">
      <c r="B27" s="31" t="s">
        <v>55</v>
      </c>
      <c r="C27" s="85">
        <v>0.8</v>
      </c>
    </row>
    <row r="28" spans="2:16" x14ac:dyDescent="0.25">
      <c r="B28" s="32" t="s">
        <v>56</v>
      </c>
      <c r="C28" s="86">
        <v>0.7</v>
      </c>
    </row>
    <row r="29" spans="2:16" x14ac:dyDescent="0.25">
      <c r="B29" s="33" t="s">
        <v>57</v>
      </c>
      <c r="C29" s="34"/>
    </row>
    <row r="30" spans="2:16" ht="15.75" thickBot="1" x14ac:dyDescent="0.3">
      <c r="B30" s="35" t="s">
        <v>58</v>
      </c>
      <c r="C30" s="36">
        <v>0</v>
      </c>
    </row>
    <row r="31" spans="2:16" ht="15.75" thickBot="1" x14ac:dyDescent="0.3">
      <c r="B31" s="21" t="s">
        <v>59</v>
      </c>
      <c r="C31" s="22">
        <f>C29+C30</f>
        <v>0</v>
      </c>
    </row>
    <row r="32" spans="2:16" ht="60.75" thickBot="1" x14ac:dyDescent="0.3">
      <c r="B32" s="23" t="s">
        <v>60</v>
      </c>
      <c r="C32" s="88">
        <f>IF(AND(C31&gt;=86,C31&lt;=100),O21*1,IF(AND(C31&gt;=79,C31&lt;=85),O21*0.9,IF(AND(C31&gt;=72,C31&lt;=78),O21*0.8,IF(AND(C31&gt;=65,C31&lt;=71),O21*0.7,0))))</f>
        <v>0</v>
      </c>
      <c r="D32" s="82" t="s">
        <v>51</v>
      </c>
    </row>
  </sheetData>
  <mergeCells count="5">
    <mergeCell ref="D2:J2"/>
    <mergeCell ref="D3:J3"/>
    <mergeCell ref="F11:K11"/>
    <mergeCell ref="L11:O11"/>
    <mergeCell ref="B21:E21"/>
  </mergeCells>
  <conditionalFormatting sqref="M21">
    <cfRule type="cellIs" dxfId="3" priority="3" operator="greaterThan">
      <formula>0.8</formula>
    </cfRule>
  </conditionalFormatting>
  <conditionalFormatting sqref="N21">
    <cfRule type="cellIs" dxfId="2" priority="2" operator="greaterThan">
      <formula>0.6</formula>
    </cfRule>
  </conditionalFormatting>
  <conditionalFormatting sqref="O21">
    <cfRule type="cellIs" dxfId="1" priority="1" operator="equal">
      <formula>30000</formula>
    </cfRule>
  </conditionalFormatting>
  <dataValidations count="1">
    <dataValidation type="list" allowBlank="1" showInputMessage="1" showErrorMessage="1" sqref="D13:D20" xr:uid="{4F911EC1-5448-4851-AFCB-3DE7C66D60C9}">
      <formula1>$B$7:$B$9</formula1>
    </dataValidation>
  </dataValidations>
  <pageMargins left="0.70866141732283472" right="0.70866141732283472" top="0.74803149606299213" bottom="0.74803149606299213" header="0.31496062992125984" footer="0.31496062992125984"/>
  <pageSetup paperSize="8" scale="78" orientation="landscape" r:id="rId1"/>
  <headerFooter>
    <oddHeader>&amp;C&amp;G</oddHeader>
  </headerFooter>
  <drawing r:id="rId2"/>
  <legacyDrawing r:id="rId3"/>
  <legacyDrawingHF r:id="rId4"/>
  <tableParts count="1">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A17FE-C644-4911-87D1-13AA5A52D600}">
  <sheetPr>
    <tabColor rgb="FFC6EFCE"/>
    <pageSetUpPr fitToPage="1"/>
  </sheetPr>
  <dimension ref="B2:L38"/>
  <sheetViews>
    <sheetView showGridLines="0" zoomScale="80" zoomScaleNormal="80" workbookViewId="0">
      <selection activeCell="D3" sqref="D3:J3"/>
    </sheetView>
  </sheetViews>
  <sheetFormatPr baseColWidth="10" defaultColWidth="21.42578125" defaultRowHeight="15" x14ac:dyDescent="0.25"/>
  <cols>
    <col min="1" max="1" width="5.28515625" style="1" customWidth="1"/>
    <col min="2" max="2" width="21.42578125" style="1"/>
    <col min="3" max="3" width="25.140625" style="1" customWidth="1"/>
    <col min="4" max="5" width="21.42578125" style="1"/>
    <col min="6" max="6" width="25.85546875" style="1" customWidth="1"/>
    <col min="7" max="7" width="21.42578125" style="1"/>
    <col min="8" max="8" width="23.140625" style="1" customWidth="1"/>
    <col min="9" max="9" width="21.42578125" style="1"/>
    <col min="10" max="10" width="27.85546875" style="1" customWidth="1"/>
    <col min="11" max="11" width="21.42578125" style="1"/>
    <col min="12" max="13" width="23.28515625" style="1" customWidth="1"/>
    <col min="14" max="16384" width="21.42578125" style="1"/>
  </cols>
  <sheetData>
    <row r="2" spans="2:12" ht="15" customHeight="1" x14ac:dyDescent="0.25">
      <c r="D2" s="227" t="str">
        <f>Jarraibideak!G2</f>
        <v>EKONOMIA ZIRKULARREAN BERRITZEKO DIRULAGUNTZAK 2022</v>
      </c>
      <c r="E2" s="227"/>
      <c r="F2" s="227"/>
      <c r="G2" s="227"/>
      <c r="H2" s="227"/>
      <c r="I2" s="227"/>
      <c r="J2" s="227"/>
    </row>
    <row r="3" spans="2:12" ht="27" customHeight="1" x14ac:dyDescent="0.25">
      <c r="D3" s="227" t="str">
        <f>Jarraibideak!G3</f>
        <v>2. Lerroa: Berrikuntza estrategikoa</v>
      </c>
      <c r="E3" s="227"/>
      <c r="F3" s="227"/>
      <c r="G3" s="227"/>
      <c r="H3" s="227"/>
      <c r="I3" s="227"/>
      <c r="J3" s="227"/>
    </row>
    <row r="4" spans="2:12" ht="27" customHeight="1" x14ac:dyDescent="0.25">
      <c r="B4" s="181" t="s">
        <v>95</v>
      </c>
      <c r="D4" s="38"/>
      <c r="E4" s="38"/>
      <c r="F4" s="38"/>
      <c r="G4" s="38"/>
      <c r="H4" s="38"/>
      <c r="I4" s="38"/>
      <c r="J4" s="38"/>
    </row>
    <row r="5" spans="2:12" s="91" customFormat="1" x14ac:dyDescent="0.25"/>
    <row r="6" spans="2:12" ht="56.25" customHeight="1" x14ac:dyDescent="0.25">
      <c r="B6" s="106" t="s">
        <v>63</v>
      </c>
      <c r="C6" s="106" t="s">
        <v>64</v>
      </c>
      <c r="D6" s="106" t="s">
        <v>65</v>
      </c>
      <c r="E6" s="106" t="s">
        <v>66</v>
      </c>
      <c r="F6" s="106" t="s">
        <v>67</v>
      </c>
      <c r="G6" s="106" t="s">
        <v>68</v>
      </c>
      <c r="H6" s="106" t="s">
        <v>69</v>
      </c>
      <c r="I6" s="106" t="s">
        <v>70</v>
      </c>
      <c r="J6" s="106" t="s">
        <v>71</v>
      </c>
      <c r="K6" s="107" t="s">
        <v>72</v>
      </c>
      <c r="L6" s="107" t="s">
        <v>73</v>
      </c>
    </row>
    <row r="7" spans="2:12" x14ac:dyDescent="0.25">
      <c r="B7" s="94" t="s">
        <v>74</v>
      </c>
      <c r="C7" s="94" t="s">
        <v>75</v>
      </c>
      <c r="D7" s="92"/>
      <c r="E7" s="93"/>
      <c r="F7" s="93"/>
      <c r="G7" s="89">
        <f>Tabla2[[#This Row],[Soldata gordina (€)]]+Tabla2[[#This Row],[Kostua Gizarte Segurantza (€)]]</f>
        <v>0</v>
      </c>
      <c r="H7" s="92"/>
      <c r="I7" s="89" t="e">
        <f>IF((Tabla2[[#This Row],[Guztira (€)]]/Tabla2[[#This Row],[Orduak hitzarmen arab.]])&lt;70,(Tabla2[[#This Row],[Guztira (€)]]/Tabla2[[#This Row],[Orduak hitzarmen arab.]]),70)</f>
        <v>#DIV/0!</v>
      </c>
      <c r="J7" s="89" t="e">
        <f>I7*D7</f>
        <v>#DIV/0!</v>
      </c>
      <c r="K7" s="165"/>
      <c r="L7" s="90" t="e">
        <f>Tabla2[[#This Row],[Kostua ordua (geh. 70 €)]]+Tabla2[[#This Row],[Egotzitako orduak (aipatu amaierako justifikazioan)]]</f>
        <v>#DIV/0!</v>
      </c>
    </row>
    <row r="8" spans="2:12" x14ac:dyDescent="0.25">
      <c r="B8" s="94" t="s">
        <v>76</v>
      </c>
      <c r="C8" s="94" t="s">
        <v>77</v>
      </c>
      <c r="D8" s="92"/>
      <c r="E8" s="93"/>
      <c r="F8" s="93"/>
      <c r="G8" s="89">
        <f>Tabla2[[#This Row],[Soldata gordina (€)]]+Tabla2[[#This Row],[Kostua Gizarte Segurantza (€)]]</f>
        <v>0</v>
      </c>
      <c r="H8" s="92"/>
      <c r="I8" s="89" t="e">
        <f>IF((Tabla2[[#This Row],[Guztira (€)]]/Tabla2[[#This Row],[Orduak hitzarmen arab.]])&lt;70,(Tabla2[[#This Row],[Guztira (€)]]/Tabla2[[#This Row],[Orduak hitzarmen arab.]]),70)</f>
        <v>#DIV/0!</v>
      </c>
      <c r="J8" s="89" t="e">
        <f t="shared" ref="J8:J9" si="0">I8*D8</f>
        <v>#DIV/0!</v>
      </c>
      <c r="K8" s="165"/>
      <c r="L8" s="90" t="e">
        <f>Tabla2[[#This Row],[Kostua ordua (geh. 70 €)]]+Tabla2[[#This Row],[Egotzitako orduak (aipatu amaierako justifikazioan)]]</f>
        <v>#DIV/0!</v>
      </c>
    </row>
    <row r="9" spans="2:12" x14ac:dyDescent="0.25">
      <c r="B9" s="94" t="s">
        <v>78</v>
      </c>
      <c r="C9" s="94" t="s">
        <v>79</v>
      </c>
      <c r="D9" s="92"/>
      <c r="E9" s="93"/>
      <c r="F9" s="93"/>
      <c r="G9" s="89">
        <f>Tabla2[[#This Row],[Soldata gordina (€)]]+Tabla2[[#This Row],[Kostua Gizarte Segurantza (€)]]</f>
        <v>0</v>
      </c>
      <c r="H9" s="92"/>
      <c r="I9" s="89" t="e">
        <f>IF((Tabla2[[#This Row],[Guztira (€)]]/Tabla2[[#This Row],[Orduak hitzarmen arab.]])&lt;70,(Tabla2[[#This Row],[Guztira (€)]]/Tabla2[[#This Row],[Orduak hitzarmen arab.]]),70)</f>
        <v>#DIV/0!</v>
      </c>
      <c r="J9" s="89" t="e">
        <f t="shared" si="0"/>
        <v>#DIV/0!</v>
      </c>
      <c r="K9" s="165"/>
      <c r="L9" s="90" t="e">
        <f>Tabla2[[#This Row],[Kostua ordua (geh. 70 €)]]+Tabla2[[#This Row],[Egotzitako orduak (aipatu amaierako justifikazioan)]]</f>
        <v>#DIV/0!</v>
      </c>
    </row>
    <row r="10" spans="2:12" x14ac:dyDescent="0.25">
      <c r="B10" s="114"/>
      <c r="C10" s="115" t="s">
        <v>4</v>
      </c>
      <c r="D10" s="111"/>
      <c r="E10" s="112"/>
      <c r="F10" s="112"/>
      <c r="G10" s="112"/>
      <c r="H10" s="112"/>
      <c r="I10" s="112"/>
      <c r="J10" s="113" t="e">
        <f>SUBTOTAL(109,J7:J9)</f>
        <v>#DIV/0!</v>
      </c>
      <c r="K10" s="112">
        <f>SUBTOTAL(109,K7:K9)</f>
        <v>0</v>
      </c>
      <c r="L10" s="112" t="e">
        <f>SUBTOTAL(109,L7:L9)</f>
        <v>#DIV/0!</v>
      </c>
    </row>
    <row r="12" spans="2:12" ht="15.75" thickBot="1" x14ac:dyDescent="0.3"/>
    <row r="13" spans="2:12" ht="15.75" thickBot="1" x14ac:dyDescent="0.3">
      <c r="B13"/>
      <c r="C13" s="124"/>
      <c r="D13" s="124"/>
      <c r="E13" s="124"/>
      <c r="F13" s="275" t="s">
        <v>80</v>
      </c>
      <c r="G13" s="276"/>
      <c r="H13" s="276"/>
      <c r="I13" s="276"/>
      <c r="J13" s="276"/>
      <c r="K13" s="276"/>
      <c r="L13" s="277"/>
    </row>
    <row r="14" spans="2:12" ht="15.75" thickBot="1" x14ac:dyDescent="0.3">
      <c r="B14"/>
      <c r="C14" s="124"/>
      <c r="D14" s="124"/>
      <c r="E14" s="124"/>
      <c r="F14" s="275" t="s">
        <v>81</v>
      </c>
      <c r="G14" s="276"/>
      <c r="H14" s="277"/>
      <c r="I14" s="278" t="s">
        <v>82</v>
      </c>
      <c r="J14" s="279"/>
      <c r="K14" s="279"/>
      <c r="L14" s="280"/>
    </row>
    <row r="15" spans="2:12" ht="15.75" thickBot="1" x14ac:dyDescent="0.3">
      <c r="B15" s="155" t="s">
        <v>93</v>
      </c>
      <c r="C15" s="155" t="s">
        <v>86</v>
      </c>
      <c r="D15" s="156" t="s">
        <v>87</v>
      </c>
      <c r="E15" s="159" t="s">
        <v>88</v>
      </c>
      <c r="F15" s="154" t="s">
        <v>83</v>
      </c>
      <c r="G15" s="126" t="s">
        <v>84</v>
      </c>
      <c r="H15" s="127" t="s">
        <v>85</v>
      </c>
      <c r="I15" s="125" t="s">
        <v>83</v>
      </c>
      <c r="J15" s="126" t="s">
        <v>84</v>
      </c>
      <c r="K15" s="126" t="s">
        <v>85</v>
      </c>
      <c r="L15" s="128" t="s">
        <v>49</v>
      </c>
    </row>
    <row r="16" spans="2:12" x14ac:dyDescent="0.25">
      <c r="B16" s="269" t="s">
        <v>74</v>
      </c>
      <c r="C16" s="116"/>
      <c r="D16" s="117"/>
      <c r="E16" s="166">
        <v>0</v>
      </c>
      <c r="F16" s="3"/>
      <c r="G16" s="4"/>
      <c r="H16" s="5"/>
      <c r="I16" s="95">
        <f>$E$16*F16</f>
        <v>0</v>
      </c>
      <c r="J16" s="102">
        <f>$E$16*G16</f>
        <v>0</v>
      </c>
      <c r="K16" s="102">
        <f>$E$16*H16</f>
        <v>0</v>
      </c>
      <c r="L16" s="96">
        <f>SUM(I16:K16)</f>
        <v>0</v>
      </c>
    </row>
    <row r="17" spans="2:12" x14ac:dyDescent="0.25">
      <c r="B17" s="270"/>
      <c r="C17" s="118"/>
      <c r="D17" s="119"/>
      <c r="E17" s="167">
        <v>0</v>
      </c>
      <c r="F17" s="6"/>
      <c r="G17" s="7"/>
      <c r="H17" s="8"/>
      <c r="I17" s="97">
        <f>$E$17*F17</f>
        <v>0</v>
      </c>
      <c r="J17" s="99">
        <f>$E$17*G17</f>
        <v>0</v>
      </c>
      <c r="K17" s="99">
        <f t="shared" ref="K17" si="1">$E$17*H17</f>
        <v>0</v>
      </c>
      <c r="L17" s="98">
        <f>SUM(I17:K17)</f>
        <v>0</v>
      </c>
    </row>
    <row r="18" spans="2:12" x14ac:dyDescent="0.25">
      <c r="B18" s="270"/>
      <c r="C18" s="118"/>
      <c r="D18" s="119"/>
      <c r="E18" s="167">
        <v>0</v>
      </c>
      <c r="F18" s="6"/>
      <c r="G18" s="7"/>
      <c r="H18" s="8"/>
      <c r="I18" s="97">
        <f>$E$18*F18</f>
        <v>0</v>
      </c>
      <c r="J18" s="99">
        <f t="shared" ref="J18:K18" si="2">$E$18*G18</f>
        <v>0</v>
      </c>
      <c r="K18" s="99">
        <f t="shared" si="2"/>
        <v>0</v>
      </c>
      <c r="L18" s="98">
        <f t="shared" ref="L18:L22" si="3">SUM(I18:K18)</f>
        <v>0</v>
      </c>
    </row>
    <row r="19" spans="2:12" ht="15.75" thickBot="1" x14ac:dyDescent="0.3">
      <c r="B19" s="271"/>
      <c r="C19" s="120"/>
      <c r="D19" s="121"/>
      <c r="E19" s="168">
        <v>0</v>
      </c>
      <c r="F19" s="9"/>
      <c r="G19" s="10"/>
      <c r="H19" s="11"/>
      <c r="I19" s="173">
        <f>$E$19*F19</f>
        <v>0</v>
      </c>
      <c r="J19" s="174">
        <f t="shared" ref="J19:K19" si="4">$E$19*G19</f>
        <v>0</v>
      </c>
      <c r="K19" s="174">
        <f t="shared" si="4"/>
        <v>0</v>
      </c>
      <c r="L19" s="175">
        <f>SUM(I19:K19)</f>
        <v>0</v>
      </c>
    </row>
    <row r="20" spans="2:12" x14ac:dyDescent="0.25">
      <c r="B20" s="269" t="s">
        <v>90</v>
      </c>
      <c r="C20" s="116"/>
      <c r="D20" s="117"/>
      <c r="E20" s="166">
        <v>0</v>
      </c>
      <c r="F20" s="3"/>
      <c r="G20" s="4"/>
      <c r="H20" s="5"/>
      <c r="I20" s="95">
        <f>$E$20*F20</f>
        <v>0</v>
      </c>
      <c r="J20" s="102">
        <f t="shared" ref="J20:K20" si="5">$E$20*G20</f>
        <v>0</v>
      </c>
      <c r="K20" s="102">
        <f t="shared" si="5"/>
        <v>0</v>
      </c>
      <c r="L20" s="96">
        <f t="shared" si="3"/>
        <v>0</v>
      </c>
    </row>
    <row r="21" spans="2:12" ht="15.75" thickBot="1" x14ac:dyDescent="0.3">
      <c r="B21" s="271"/>
      <c r="C21" s="120"/>
      <c r="D21" s="121"/>
      <c r="E21" s="168">
        <v>0</v>
      </c>
      <c r="F21" s="9"/>
      <c r="G21" s="10"/>
      <c r="H21" s="11"/>
      <c r="I21" s="100">
        <f>$E$21*F21</f>
        <v>0</v>
      </c>
      <c r="J21" s="101">
        <f t="shared" ref="J21:K21" si="6">$E$21*G21</f>
        <v>0</v>
      </c>
      <c r="K21" s="101">
        <f t="shared" si="6"/>
        <v>0</v>
      </c>
      <c r="L21" s="105">
        <f t="shared" si="3"/>
        <v>0</v>
      </c>
    </row>
    <row r="22" spans="2:12" x14ac:dyDescent="0.25">
      <c r="B22" s="270" t="s">
        <v>91</v>
      </c>
      <c r="C22" s="122"/>
      <c r="D22" s="123"/>
      <c r="E22" s="169">
        <v>0</v>
      </c>
      <c r="F22" s="27"/>
      <c r="G22" s="28"/>
      <c r="H22" s="29"/>
      <c r="I22" s="103">
        <f>$E$22*F22</f>
        <v>0</v>
      </c>
      <c r="J22" s="104">
        <f t="shared" ref="J22:K22" si="7">$E$22*G22</f>
        <v>0</v>
      </c>
      <c r="K22" s="104">
        <f t="shared" si="7"/>
        <v>0</v>
      </c>
      <c r="L22" s="179">
        <f t="shared" si="3"/>
        <v>0</v>
      </c>
    </row>
    <row r="23" spans="2:12" ht="15.75" thickBot="1" x14ac:dyDescent="0.3">
      <c r="B23" s="270"/>
      <c r="C23" s="157"/>
      <c r="D23" s="158"/>
      <c r="E23" s="168">
        <v>0</v>
      </c>
      <c r="F23" s="170"/>
      <c r="G23" s="171"/>
      <c r="H23" s="172"/>
      <c r="I23" s="173">
        <f>$E$23*F23</f>
        <v>0</v>
      </c>
      <c r="J23" s="174">
        <f t="shared" ref="J23:K23" si="8">$E$23*G23</f>
        <v>0</v>
      </c>
      <c r="K23" s="174">
        <f t="shared" si="8"/>
        <v>0</v>
      </c>
      <c r="L23" s="175">
        <f>SUM(I23:K23)</f>
        <v>0</v>
      </c>
    </row>
    <row r="24" spans="2:12" ht="15.75" thickBot="1" x14ac:dyDescent="0.3">
      <c r="B24" s="129" t="s">
        <v>49</v>
      </c>
      <c r="C24" s="130"/>
      <c r="D24" s="130"/>
      <c r="E24" s="130"/>
      <c r="F24" s="108">
        <f t="shared" ref="F24:K24" si="9">SUM(F16:F23)</f>
        <v>0</v>
      </c>
      <c r="G24" s="109">
        <f t="shared" si="9"/>
        <v>0</v>
      </c>
      <c r="H24" s="110">
        <f t="shared" si="9"/>
        <v>0</v>
      </c>
      <c r="I24" s="176">
        <f t="shared" si="9"/>
        <v>0</v>
      </c>
      <c r="J24" s="177">
        <f t="shared" si="9"/>
        <v>0</v>
      </c>
      <c r="K24" s="177">
        <f t="shared" si="9"/>
        <v>0</v>
      </c>
      <c r="L24" s="178">
        <f>SUM(I24:K24)</f>
        <v>0</v>
      </c>
    </row>
    <row r="25" spans="2:12" x14ac:dyDescent="0.25">
      <c r="B25"/>
      <c r="C25"/>
      <c r="D25"/>
      <c r="E25"/>
      <c r="F25"/>
      <c r="G25"/>
      <c r="H25"/>
      <c r="I25"/>
      <c r="J25"/>
      <c r="K25"/>
      <c r="L25"/>
    </row>
    <row r="26" spans="2:12" ht="15.75" thickBot="1" x14ac:dyDescent="0.3">
      <c r="B26"/>
      <c r="C26"/>
      <c r="D26" s="12"/>
      <c r="E26"/>
      <c r="F26"/>
      <c r="G26"/>
      <c r="H26"/>
      <c r="I26"/>
      <c r="J26"/>
      <c r="K26"/>
      <c r="L26"/>
    </row>
    <row r="27" spans="2:12" ht="15.75" thickBot="1" x14ac:dyDescent="0.3">
      <c r="B27" s="12"/>
      <c r="C27"/>
      <c r="D27"/>
      <c r="E27"/>
      <c r="F27" s="275" t="s">
        <v>89</v>
      </c>
      <c r="G27" s="276"/>
      <c r="H27" s="276"/>
      <c r="I27" s="276"/>
      <c r="J27" s="276"/>
      <c r="K27" s="276"/>
      <c r="L27" s="277"/>
    </row>
    <row r="28" spans="2:12" ht="15.75" thickBot="1" x14ac:dyDescent="0.3">
      <c r="B28"/>
      <c r="C28"/>
      <c r="D28"/>
      <c r="E28"/>
      <c r="F28" s="275" t="s">
        <v>81</v>
      </c>
      <c r="G28" s="276"/>
      <c r="H28" s="277"/>
      <c r="I28" s="278" t="s">
        <v>82</v>
      </c>
      <c r="J28" s="279"/>
      <c r="K28" s="279"/>
      <c r="L28" s="280"/>
    </row>
    <row r="29" spans="2:12" ht="15.75" thickBot="1" x14ac:dyDescent="0.3">
      <c r="B29" s="155" t="s">
        <v>92</v>
      </c>
      <c r="C29" s="195" t="s">
        <v>86</v>
      </c>
      <c r="D29" s="196" t="s">
        <v>87</v>
      </c>
      <c r="E29" s="197" t="s">
        <v>88</v>
      </c>
      <c r="F29" s="154" t="s">
        <v>83</v>
      </c>
      <c r="G29" s="126" t="s">
        <v>84</v>
      </c>
      <c r="H29" s="127" t="s">
        <v>85</v>
      </c>
      <c r="I29" s="125" t="s">
        <v>83</v>
      </c>
      <c r="J29" s="126" t="s">
        <v>84</v>
      </c>
      <c r="K29" s="126" t="s">
        <v>85</v>
      </c>
      <c r="L29" s="128" t="s">
        <v>49</v>
      </c>
    </row>
    <row r="30" spans="2:12" x14ac:dyDescent="0.25">
      <c r="B30" s="272" t="s">
        <v>74</v>
      </c>
      <c r="C30" s="163"/>
      <c r="D30" s="200"/>
      <c r="E30" s="201"/>
      <c r="F30" s="160"/>
      <c r="G30" s="14"/>
      <c r="H30" s="202"/>
      <c r="I30" s="136">
        <f>$E$30*F30</f>
        <v>0</v>
      </c>
      <c r="J30" s="137">
        <f t="shared" ref="J30" si="10">$E$30*G30</f>
        <v>0</v>
      </c>
      <c r="K30" s="137">
        <f t="shared" ref="K30" si="11">$E$30*H30</f>
        <v>0</v>
      </c>
      <c r="L30" s="138">
        <f>SUM(I30:K30)</f>
        <v>0</v>
      </c>
    </row>
    <row r="31" spans="2:12" x14ac:dyDescent="0.25">
      <c r="B31" s="273"/>
      <c r="C31" s="162"/>
      <c r="D31" s="191"/>
      <c r="E31" s="192"/>
      <c r="F31" s="15"/>
      <c r="G31" s="16"/>
      <c r="H31" s="203"/>
      <c r="I31" s="139">
        <f>$E$31*F31</f>
        <v>0</v>
      </c>
      <c r="J31" s="140">
        <f t="shared" ref="J31:K31" si="12">$E$31*G31</f>
        <v>0</v>
      </c>
      <c r="K31" s="140">
        <f t="shared" si="12"/>
        <v>0</v>
      </c>
      <c r="L31" s="141">
        <f t="shared" ref="L31:L37" si="13">SUM(I31:K31)</f>
        <v>0</v>
      </c>
    </row>
    <row r="32" spans="2:12" x14ac:dyDescent="0.25">
      <c r="B32" s="273"/>
      <c r="C32" s="162"/>
      <c r="D32" s="191"/>
      <c r="E32" s="192"/>
      <c r="F32" s="15"/>
      <c r="G32" s="16"/>
      <c r="H32" s="203"/>
      <c r="I32" s="139">
        <f>$E$32*F32</f>
        <v>0</v>
      </c>
      <c r="J32" s="140">
        <f t="shared" ref="J32" si="14">$E$32*G32</f>
        <v>0</v>
      </c>
      <c r="K32" s="140">
        <f t="shared" ref="K32" si="15">G32*H32</f>
        <v>0</v>
      </c>
      <c r="L32" s="141">
        <f t="shared" si="13"/>
        <v>0</v>
      </c>
    </row>
    <row r="33" spans="2:12" ht="15.75" thickBot="1" x14ac:dyDescent="0.3">
      <c r="B33" s="274"/>
      <c r="C33" s="164"/>
      <c r="D33" s="193"/>
      <c r="E33" s="194"/>
      <c r="F33" s="17"/>
      <c r="G33" s="18"/>
      <c r="H33" s="204"/>
      <c r="I33" s="147">
        <f>$E$33*F33</f>
        <v>0</v>
      </c>
      <c r="J33" s="147">
        <f>$E$33*G33</f>
        <v>0</v>
      </c>
      <c r="K33" s="147">
        <f t="shared" ref="K33" si="16">$E$33*H33</f>
        <v>0</v>
      </c>
      <c r="L33" s="148">
        <f>SUM(I33:K33)</f>
        <v>0</v>
      </c>
    </row>
    <row r="34" spans="2:12" x14ac:dyDescent="0.25">
      <c r="B34" s="272" t="s">
        <v>90</v>
      </c>
      <c r="C34" s="163"/>
      <c r="D34" s="200"/>
      <c r="E34" s="201"/>
      <c r="F34" s="13"/>
      <c r="G34" s="14"/>
      <c r="H34" s="202"/>
      <c r="I34" s="136">
        <f>$E$34*F34</f>
        <v>0</v>
      </c>
      <c r="J34" s="137">
        <f t="shared" ref="J34:K34" si="17">$E$34*G34</f>
        <v>0</v>
      </c>
      <c r="K34" s="137">
        <f t="shared" si="17"/>
        <v>0</v>
      </c>
      <c r="L34" s="138">
        <f t="shared" si="13"/>
        <v>0</v>
      </c>
    </row>
    <row r="35" spans="2:12" ht="15.75" thickBot="1" x14ac:dyDescent="0.3">
      <c r="B35" s="274"/>
      <c r="C35" s="164"/>
      <c r="D35" s="193"/>
      <c r="E35" s="194">
        <f>I12</f>
        <v>0</v>
      </c>
      <c r="F35" s="17"/>
      <c r="G35" s="18"/>
      <c r="H35" s="204"/>
      <c r="I35" s="142">
        <f>$E$35*F35</f>
        <v>0</v>
      </c>
      <c r="J35" s="144">
        <f t="shared" ref="J35:K35" si="18">$E$35*G35</f>
        <v>0</v>
      </c>
      <c r="K35" s="144">
        <f t="shared" si="18"/>
        <v>0</v>
      </c>
      <c r="L35" s="143">
        <f t="shared" si="13"/>
        <v>0</v>
      </c>
    </row>
    <row r="36" spans="2:12" x14ac:dyDescent="0.25">
      <c r="B36" s="273" t="s">
        <v>91</v>
      </c>
      <c r="C36" s="161"/>
      <c r="D36" s="198"/>
      <c r="E36" s="199"/>
      <c r="F36" s="149"/>
      <c r="G36" s="150"/>
      <c r="H36" s="151"/>
      <c r="I36" s="152">
        <f>$E$36*F36</f>
        <v>0</v>
      </c>
      <c r="J36" s="153">
        <f t="shared" ref="J36:K36" si="19">$E$36*G36</f>
        <v>0</v>
      </c>
      <c r="K36" s="153">
        <f t="shared" si="19"/>
        <v>0</v>
      </c>
      <c r="L36" s="145">
        <f t="shared" si="13"/>
        <v>0</v>
      </c>
    </row>
    <row r="37" spans="2:12" ht="15.75" thickBot="1" x14ac:dyDescent="0.3">
      <c r="B37" s="273"/>
      <c r="C37" s="164"/>
      <c r="D37" s="193"/>
      <c r="E37" s="194"/>
      <c r="F37" s="17"/>
      <c r="G37" s="18"/>
      <c r="H37" s="19"/>
      <c r="I37" s="142">
        <f>$E$37*F37</f>
        <v>0</v>
      </c>
      <c r="J37" s="144">
        <f t="shared" ref="J37:K37" si="20">$E$37*G37</f>
        <v>0</v>
      </c>
      <c r="K37" s="144">
        <f t="shared" si="20"/>
        <v>0</v>
      </c>
      <c r="L37" s="143">
        <f t="shared" si="13"/>
        <v>0</v>
      </c>
    </row>
    <row r="38" spans="2:12" ht="15.75" thickBot="1" x14ac:dyDescent="0.3">
      <c r="B38" s="129" t="s">
        <v>49</v>
      </c>
      <c r="C38" s="190"/>
      <c r="D38" s="190"/>
      <c r="E38" s="146"/>
      <c r="F38" s="131">
        <f>SUM(F30:F37)</f>
        <v>0</v>
      </c>
      <c r="G38" s="132">
        <f t="shared" ref="G38:K38" si="21">SUM(G30:G37)</f>
        <v>0</v>
      </c>
      <c r="H38" s="132">
        <f t="shared" si="21"/>
        <v>0</v>
      </c>
      <c r="I38" s="133">
        <f>SUM(I30:I37)</f>
        <v>0</v>
      </c>
      <c r="J38" s="133">
        <f t="shared" si="21"/>
        <v>0</v>
      </c>
      <c r="K38" s="134">
        <f t="shared" si="21"/>
        <v>0</v>
      </c>
      <c r="L38" s="135">
        <f>SUM(I38:K38)</f>
        <v>0</v>
      </c>
    </row>
  </sheetData>
  <mergeCells count="14">
    <mergeCell ref="B34:B35"/>
    <mergeCell ref="B36:B37"/>
    <mergeCell ref="B22:B23"/>
    <mergeCell ref="B20:B21"/>
    <mergeCell ref="F27:L27"/>
    <mergeCell ref="F28:H28"/>
    <mergeCell ref="I28:L28"/>
    <mergeCell ref="B16:B19"/>
    <mergeCell ref="B30:B33"/>
    <mergeCell ref="D2:J2"/>
    <mergeCell ref="D3:J3"/>
    <mergeCell ref="F13:L13"/>
    <mergeCell ref="F14:H14"/>
    <mergeCell ref="I14:L14"/>
  </mergeCells>
  <conditionalFormatting sqref="I7:J9">
    <cfRule type="cellIs" dxfId="0" priority="3" operator="equal">
      <formula>70</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headerFooter>
  <drawing r:id="rId2"/>
  <legacyDrawingHF r:id="rId3"/>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C51C7-DF36-41DA-916B-66A3F044654E}">
  <dimension ref="A1:B2"/>
  <sheetViews>
    <sheetView workbookViewId="0">
      <selection activeCell="B3" sqref="B3"/>
    </sheetView>
  </sheetViews>
  <sheetFormatPr baseColWidth="10" defaultRowHeight="15" x14ac:dyDescent="0.25"/>
  <cols>
    <col min="2" max="2" width="43.42578125" bestFit="1" customWidth="1"/>
  </cols>
  <sheetData>
    <row r="1" spans="1:2" x14ac:dyDescent="0.25">
      <c r="A1" t="s">
        <v>0</v>
      </c>
      <c r="B1" t="s">
        <v>2</v>
      </c>
    </row>
    <row r="2" spans="1:2" x14ac:dyDescent="0.25">
      <c r="A2" t="s">
        <v>1</v>
      </c>
      <c r="B2" t="s">
        <v>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4ED72-885A-4D17-8B96-507631270A8E}">
  <sheetPr>
    <tabColor rgb="FFFFC7CE"/>
    <pageSetUpPr fitToPage="1"/>
  </sheetPr>
  <dimension ref="B2:M40"/>
  <sheetViews>
    <sheetView showGridLines="0" zoomScale="90" zoomScaleNormal="90" workbookViewId="0">
      <selection activeCell="D3" sqref="D3:J3"/>
    </sheetView>
  </sheetViews>
  <sheetFormatPr baseColWidth="10" defaultColWidth="11.42578125" defaultRowHeight="15" x14ac:dyDescent="0.25"/>
  <cols>
    <col min="1" max="1" width="4.7109375" customWidth="1"/>
    <col min="2" max="2" width="37.85546875" customWidth="1"/>
    <col min="3" max="3" width="19.7109375" customWidth="1"/>
    <col min="4" max="4" width="17.7109375" customWidth="1"/>
    <col min="5" max="5" width="45.42578125" customWidth="1"/>
    <col min="6" max="6" width="19" customWidth="1"/>
    <col min="7" max="7" width="17.28515625" customWidth="1"/>
  </cols>
  <sheetData>
    <row r="2" spans="2:13" ht="15" customHeight="1" x14ac:dyDescent="0.25">
      <c r="D2" s="227" t="str">
        <f>Jarraibideak!G2</f>
        <v>EKONOMIA ZIRKULARREAN BERRITZEKO DIRULAGUNTZAK 2022</v>
      </c>
      <c r="E2" s="227"/>
      <c r="F2" s="227"/>
      <c r="G2" s="227"/>
      <c r="H2" s="227"/>
      <c r="I2" s="227"/>
      <c r="J2" s="227"/>
    </row>
    <row r="3" spans="2:13" ht="15" customHeight="1" x14ac:dyDescent="0.25">
      <c r="D3" s="227" t="str">
        <f>Jarraibideak!G3</f>
        <v>2. Lerroa: Berrikuntza estrategikoa</v>
      </c>
      <c r="E3" s="227"/>
      <c r="F3" s="227"/>
      <c r="G3" s="227"/>
      <c r="H3" s="227"/>
      <c r="I3" s="227"/>
      <c r="J3" s="227"/>
    </row>
    <row r="6" spans="2:13" s="180" customFormat="1" x14ac:dyDescent="0.25">
      <c r="B6" s="284" t="s">
        <v>94</v>
      </c>
      <c r="C6" s="285"/>
      <c r="D6" s="285"/>
      <c r="E6" s="285"/>
      <c r="F6" s="285"/>
      <c r="G6" s="285"/>
    </row>
    <row r="7" spans="2:13" ht="19.5" customHeight="1" x14ac:dyDescent="0.25">
      <c r="B7" s="181" t="s">
        <v>95</v>
      </c>
      <c r="C7" s="182"/>
      <c r="D7" s="182"/>
      <c r="E7" s="182"/>
      <c r="F7" s="182"/>
      <c r="G7" s="182"/>
    </row>
    <row r="9" spans="2:13" ht="30" customHeight="1" x14ac:dyDescent="0.25">
      <c r="B9" s="183" t="s">
        <v>96</v>
      </c>
      <c r="C9" s="184" t="s">
        <v>63</v>
      </c>
      <c r="D9" s="184" t="s">
        <v>97</v>
      </c>
      <c r="E9" s="184" t="s">
        <v>98</v>
      </c>
      <c r="F9" s="184" t="s">
        <v>99</v>
      </c>
      <c r="G9" s="184" t="s">
        <v>100</v>
      </c>
      <c r="M9" s="185"/>
    </row>
    <row r="10" spans="2:13" x14ac:dyDescent="0.25">
      <c r="B10" s="281" t="s">
        <v>5</v>
      </c>
      <c r="C10" s="282"/>
      <c r="D10" s="282"/>
      <c r="E10" s="282"/>
      <c r="F10" s="282"/>
      <c r="G10" s="283"/>
    </row>
    <row r="11" spans="2:13" x14ac:dyDescent="0.25">
      <c r="B11" s="24"/>
      <c r="C11" s="2"/>
      <c r="D11" s="2"/>
      <c r="E11" s="2"/>
      <c r="F11" s="2"/>
      <c r="G11" s="25"/>
    </row>
    <row r="12" spans="2:13" x14ac:dyDescent="0.25">
      <c r="B12" s="26"/>
      <c r="C12" s="2"/>
      <c r="D12" s="2"/>
      <c r="E12" s="2"/>
      <c r="F12" s="2"/>
      <c r="G12" s="25"/>
    </row>
    <row r="13" spans="2:13" x14ac:dyDescent="0.25">
      <c r="B13" s="26"/>
      <c r="C13" s="2"/>
      <c r="D13" s="2"/>
      <c r="E13" s="2"/>
      <c r="F13" s="2"/>
      <c r="G13" s="25"/>
    </row>
    <row r="14" spans="2:13" ht="15.75" thickBot="1" x14ac:dyDescent="0.3">
      <c r="B14" s="205" t="s">
        <v>101</v>
      </c>
      <c r="C14" s="205"/>
      <c r="D14" s="205"/>
      <c r="E14" s="205"/>
      <c r="F14" s="205"/>
      <c r="G14" s="206">
        <f>SUM(G11:G13)</f>
        <v>0</v>
      </c>
    </row>
    <row r="15" spans="2:13" ht="15.75" thickTop="1" x14ac:dyDescent="0.25">
      <c r="B15" s="207"/>
      <c r="C15" s="207"/>
      <c r="D15" s="207"/>
      <c r="E15" s="207"/>
      <c r="F15" s="207"/>
      <c r="G15" s="207"/>
    </row>
    <row r="16" spans="2:13" x14ac:dyDescent="0.25">
      <c r="B16" s="281" t="s">
        <v>102</v>
      </c>
      <c r="C16" s="282"/>
      <c r="D16" s="282"/>
      <c r="E16" s="282"/>
      <c r="F16" s="282"/>
      <c r="G16" s="283"/>
    </row>
    <row r="17" spans="2:7" x14ac:dyDescent="0.25">
      <c r="B17" s="208"/>
      <c r="C17" s="209"/>
      <c r="D17" s="209"/>
      <c r="E17" s="209"/>
      <c r="F17" s="209"/>
      <c r="G17" s="210"/>
    </row>
    <row r="18" spans="2:7" x14ac:dyDescent="0.25">
      <c r="B18" s="208"/>
      <c r="C18" s="209"/>
      <c r="D18" s="209"/>
      <c r="E18" s="209"/>
      <c r="F18" s="209"/>
      <c r="G18" s="210"/>
    </row>
    <row r="19" spans="2:7" x14ac:dyDescent="0.25">
      <c r="B19" s="209"/>
      <c r="C19" s="209"/>
      <c r="D19" s="209"/>
      <c r="E19" s="209"/>
      <c r="F19" s="209"/>
      <c r="G19" s="210"/>
    </row>
    <row r="20" spans="2:7" ht="15.75" thickBot="1" x14ac:dyDescent="0.3">
      <c r="B20" s="205" t="s">
        <v>103</v>
      </c>
      <c r="C20" s="205"/>
      <c r="D20" s="205"/>
      <c r="E20" s="205"/>
      <c r="F20" s="205"/>
      <c r="G20" s="206">
        <f>SUM(G17:G19)</f>
        <v>0</v>
      </c>
    </row>
    <row r="21" spans="2:7" ht="15.75" thickTop="1" x14ac:dyDescent="0.25">
      <c r="B21" s="207"/>
      <c r="C21" s="207"/>
      <c r="D21" s="207"/>
      <c r="E21" s="207"/>
      <c r="F21" s="207"/>
      <c r="G21" s="207"/>
    </row>
    <row r="22" spans="2:7" x14ac:dyDescent="0.25">
      <c r="B22" s="281" t="s">
        <v>104</v>
      </c>
      <c r="C22" s="282"/>
      <c r="D22" s="282"/>
      <c r="E22" s="282"/>
      <c r="F22" s="282"/>
      <c r="G22" s="283"/>
    </row>
    <row r="23" spans="2:7" x14ac:dyDescent="0.25">
      <c r="B23" s="209"/>
      <c r="C23" s="209"/>
      <c r="D23" s="209"/>
      <c r="E23" s="209"/>
      <c r="F23" s="209"/>
      <c r="G23" s="209"/>
    </row>
    <row r="24" spans="2:7" x14ac:dyDescent="0.25">
      <c r="B24" s="209"/>
      <c r="C24" s="209"/>
      <c r="D24" s="209"/>
      <c r="E24" s="209"/>
      <c r="F24" s="209"/>
      <c r="G24" s="209"/>
    </row>
    <row r="25" spans="2:7" x14ac:dyDescent="0.25">
      <c r="B25" s="209"/>
      <c r="C25" s="209"/>
      <c r="D25" s="209"/>
      <c r="E25" s="209"/>
      <c r="F25" s="209"/>
      <c r="G25" s="209"/>
    </row>
    <row r="26" spans="2:7" ht="15.75" thickBot="1" x14ac:dyDescent="0.3">
      <c r="B26" s="205" t="s">
        <v>105</v>
      </c>
      <c r="C26" s="205"/>
      <c r="D26" s="205"/>
      <c r="E26" s="205"/>
      <c r="F26" s="205"/>
      <c r="G26" s="205">
        <f>SUM(G23:G25)</f>
        <v>0</v>
      </c>
    </row>
    <row r="27" spans="2:7" ht="15.75" thickTop="1" x14ac:dyDescent="0.25">
      <c r="B27" s="207"/>
      <c r="C27" s="207"/>
      <c r="D27" s="207"/>
      <c r="E27" s="207"/>
      <c r="F27" s="207"/>
      <c r="G27" s="207"/>
    </row>
    <row r="28" spans="2:7" x14ac:dyDescent="0.25">
      <c r="B28" s="281" t="s">
        <v>106</v>
      </c>
      <c r="C28" s="282"/>
      <c r="D28" s="282"/>
      <c r="E28" s="282"/>
      <c r="F28" s="282"/>
      <c r="G28" s="283"/>
    </row>
    <row r="29" spans="2:7" x14ac:dyDescent="0.25">
      <c r="B29" s="208"/>
      <c r="C29" s="209"/>
      <c r="D29" s="209"/>
      <c r="E29" s="209"/>
      <c r="F29" s="209"/>
      <c r="G29" s="210"/>
    </row>
    <row r="30" spans="2:7" x14ac:dyDescent="0.25">
      <c r="B30" s="208"/>
      <c r="C30" s="209"/>
      <c r="D30" s="209"/>
      <c r="E30" s="209"/>
      <c r="F30" s="209"/>
      <c r="G30" s="210"/>
    </row>
    <row r="31" spans="2:7" x14ac:dyDescent="0.25">
      <c r="B31" s="209"/>
      <c r="C31" s="209"/>
      <c r="D31" s="209"/>
      <c r="E31" s="209"/>
      <c r="F31" s="209"/>
      <c r="G31" s="210"/>
    </row>
    <row r="32" spans="2:7" ht="15.75" thickBot="1" x14ac:dyDescent="0.3">
      <c r="B32" s="205" t="s">
        <v>107</v>
      </c>
      <c r="C32" s="205"/>
      <c r="D32" s="205"/>
      <c r="E32" s="205"/>
      <c r="F32" s="205"/>
      <c r="G32" s="206">
        <f>SUM(G29:G31)</f>
        <v>0</v>
      </c>
    </row>
    <row r="33" spans="2:7" ht="15.75" thickTop="1" x14ac:dyDescent="0.25">
      <c r="B33" s="207"/>
      <c r="C33" s="207"/>
      <c r="D33" s="207"/>
      <c r="E33" s="207"/>
      <c r="F33" s="207"/>
      <c r="G33" s="207"/>
    </row>
    <row r="34" spans="2:7" x14ac:dyDescent="0.25">
      <c r="B34" s="207"/>
      <c r="C34" s="207"/>
      <c r="D34" s="207"/>
      <c r="E34" s="207"/>
      <c r="F34" s="207"/>
      <c r="G34" s="207"/>
    </row>
    <row r="35" spans="2:7" x14ac:dyDescent="0.25">
      <c r="B35" s="281" t="s">
        <v>108</v>
      </c>
      <c r="C35" s="282"/>
      <c r="D35" s="282"/>
      <c r="E35" s="282"/>
      <c r="F35" s="282"/>
      <c r="G35" s="283"/>
    </row>
    <row r="36" spans="2:7" x14ac:dyDescent="0.25">
      <c r="B36" s="208"/>
      <c r="C36" s="209"/>
      <c r="D36" s="209"/>
      <c r="E36" s="209"/>
      <c r="F36" s="209"/>
      <c r="G36" s="210"/>
    </row>
    <row r="37" spans="2:7" x14ac:dyDescent="0.25">
      <c r="B37" s="208"/>
      <c r="C37" s="209"/>
      <c r="D37" s="209"/>
      <c r="E37" s="209"/>
      <c r="F37" s="209"/>
      <c r="G37" s="210"/>
    </row>
    <row r="38" spans="2:7" x14ac:dyDescent="0.25">
      <c r="B38" s="209"/>
      <c r="C38" s="209"/>
      <c r="D38" s="209"/>
      <c r="E38" s="209"/>
      <c r="F38" s="209"/>
      <c r="G38" s="210"/>
    </row>
    <row r="39" spans="2:7" ht="15.75" thickBot="1" x14ac:dyDescent="0.3">
      <c r="B39" s="205" t="s">
        <v>109</v>
      </c>
      <c r="C39" s="205"/>
      <c r="D39" s="205"/>
      <c r="E39" s="205"/>
      <c r="F39" s="205"/>
      <c r="G39" s="206">
        <f>SUM(G36:G38)</f>
        <v>0</v>
      </c>
    </row>
    <row r="40" spans="2:7" ht="15.75" thickTop="1" x14ac:dyDescent="0.25"/>
  </sheetData>
  <mergeCells count="8">
    <mergeCell ref="B28:G28"/>
    <mergeCell ref="B35:G35"/>
    <mergeCell ref="D2:J2"/>
    <mergeCell ref="D3:J3"/>
    <mergeCell ref="B6:G6"/>
    <mergeCell ref="B10:G10"/>
    <mergeCell ref="B16:G16"/>
    <mergeCell ref="B22:G22"/>
  </mergeCells>
  <pageMargins left="0.70866141732283472" right="0.70866141732283472" top="0.74803149606299213" bottom="0.74803149606299213" header="0.31496062992125984" footer="0.31496062992125984"/>
  <pageSetup paperSize="9" scale="79" fitToHeight="4" orientation="portrait" r:id="rId1"/>
  <headerFooter>
    <oddHeader>&amp;C&amp;G</oddHead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ea6a589-ef5a-4cb0-9b52-79d5b22c6219" xsi:nil="true"/>
    <lcf76f155ced4ddcb4097134ff3c332f xmlns="0ee9cd31-757f-4a03-92a0-29e7a84aa844">
      <Terms xmlns="http://schemas.microsoft.com/office/infopath/2007/PartnerControls"/>
    </lcf76f155ced4ddcb4097134ff3c332f>
    <_Flow_SignoffStatus xmlns="0ee9cd31-757f-4a03-92a0-29e7a84aa84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8FFCBBBD17695419C02C5B216E3E06D" ma:contentTypeVersion="19" ma:contentTypeDescription="Crear nuevo documento." ma:contentTypeScope="" ma:versionID="4e3b10b0c8971a737bf70c5060497d2a">
  <xsd:schema xmlns:xsd="http://www.w3.org/2001/XMLSchema" xmlns:xs="http://www.w3.org/2001/XMLSchema" xmlns:p="http://schemas.microsoft.com/office/2006/metadata/properties" xmlns:ns2="0ee9cd31-757f-4a03-92a0-29e7a84aa844" xmlns:ns3="5e6931b8-7b9c-4b3b-8cc2-dbb524729911" xmlns:ns4="0ea6a589-ef5a-4cb0-9b52-79d5b22c6219" targetNamespace="http://schemas.microsoft.com/office/2006/metadata/properties" ma:root="true" ma:fieldsID="8d34ffc372b1f1e5f8d057c732e3b4cc" ns2:_="" ns3:_="" ns4:_="">
    <xsd:import namespace="0ee9cd31-757f-4a03-92a0-29e7a84aa844"/>
    <xsd:import namespace="5e6931b8-7b9c-4b3b-8cc2-dbb524729911"/>
    <xsd:import namespace="0ea6a589-ef5a-4cb0-9b52-79d5b22c621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4:TaxCatchAll" minOccurs="0"/>
                <xsd:element ref="ns2:_Flow_Signoff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e9cd31-757f-4a03-92a0-29e7a84aa8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ab8eeae6-5f14-4627-b573-d6b45fbf00d0" ma:termSetId="09814cd3-568e-fe90-9814-8d621ff8fb84" ma:anchorId="fba54fb3-c3e1-fe81-a776-ca4b69148c4d" ma:open="true" ma:isKeyword="false">
      <xsd:complexType>
        <xsd:sequence>
          <xsd:element ref="pc:Terms" minOccurs="0" maxOccurs="1"/>
        </xsd:sequence>
      </xsd:complexType>
    </xsd:element>
    <xsd:element name="_Flow_SignoffStatus" ma:index="24" nillable="true" ma:displayName="Estado de aprobación" ma:internalName="Estado_x0020_de_x0020_aprobaci_x00f3_n">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e6931b8-7b9c-4b3b-8cc2-dbb524729911"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a6a589-ef5a-4cb0-9b52-79d5b22c6219"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d56e33bc-3514-4cfb-bfc2-4e8a7c872ce0}" ma:internalName="TaxCatchAll" ma:showField="CatchAllData" ma:web="5e6931b8-7b9c-4b3b-8cc2-dbb5247299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DDAFDF-9CBF-4DD9-9576-A64BC7962D5D}">
  <ds:schemaRefs>
    <ds:schemaRef ds:uri="http://www.w3.org/XML/1998/namespace"/>
    <ds:schemaRef ds:uri="http://purl.org/dc/elements/1.1/"/>
    <ds:schemaRef ds:uri="http://schemas.microsoft.com/office/2006/documentManagement/types"/>
    <ds:schemaRef ds:uri="http://purl.org/dc/terms/"/>
    <ds:schemaRef ds:uri="http://purl.org/dc/dcmitype/"/>
    <ds:schemaRef ds:uri="http://schemas.openxmlformats.org/package/2006/metadata/core-properties"/>
    <ds:schemaRef ds:uri="http://schemas.microsoft.com/office/infopath/2007/PartnerControls"/>
    <ds:schemaRef ds:uri="5e6931b8-7b9c-4b3b-8cc2-dbb524729911"/>
    <ds:schemaRef ds:uri="0ee9cd31-757f-4a03-92a0-29e7a84aa844"/>
    <ds:schemaRef ds:uri="http://schemas.microsoft.com/office/2006/metadata/properties"/>
    <ds:schemaRef ds:uri="0ea6a589-ef5a-4cb0-9b52-79d5b22c6219"/>
  </ds:schemaRefs>
</ds:datastoreItem>
</file>

<file path=customXml/itemProps2.xml><?xml version="1.0" encoding="utf-8"?>
<ds:datastoreItem xmlns:ds="http://schemas.openxmlformats.org/officeDocument/2006/customXml" ds:itemID="{CF8FA001-E22B-4610-B8C1-2963D8DF3F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e9cd31-757f-4a03-92a0-29e7a84aa844"/>
    <ds:schemaRef ds:uri="5e6931b8-7b9c-4b3b-8cc2-dbb524729911"/>
    <ds:schemaRef ds:uri="0ea6a589-ef5a-4cb0-9b52-79d5b22c62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BB5D57-E4D9-42CE-8C95-184D3860EC5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Jarraibideak</vt:lpstr>
      <vt:lpstr>Diruz lagundu daitezkeenak</vt:lpstr>
      <vt:lpstr>Finantzaketaren kalkulua</vt:lpstr>
      <vt:lpstr>Langile-kostuen banakapena</vt:lpstr>
      <vt:lpstr>Líneas</vt:lpstr>
      <vt:lpstr>Fakturen zerrenda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Aguado Saiz" &lt;Sara.Aguado@ihobe.eus&gt;</dc:creator>
  <cp:lastModifiedBy>Sara Aguado Saiz</cp:lastModifiedBy>
  <cp:lastPrinted>2022-06-30T07:26:05Z</cp:lastPrinted>
  <dcterms:created xsi:type="dcterms:W3CDTF">2021-10-08T11:23:59Z</dcterms:created>
  <dcterms:modified xsi:type="dcterms:W3CDTF">2024-04-25T10:01:11Z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0x010100B8FFCBBBD17695419C02C5B216E3E06D</vt:lpwstr>
  </property>
  <property fmtid="{D5CDD505-2E9C-101B-9397-08002B2CF9AE}" pid="3" name="MediaServiceImageTags">
    <vt:lpwstr/>
  </property>
</Properties>
</file>