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ihobe-my.sharepoint.com/personal/sara_aguado_ihobe_eus/Documents/Documentos/2024/Modelos innovación circular/L1/"/>
    </mc:Choice>
  </mc:AlternateContent>
  <xr:revisionPtr revIDLastSave="0" documentId="8_{117C8FEA-721C-4E52-820F-1ABA845C9AD2}" xr6:coauthVersionLast="47" xr6:coauthVersionMax="47" xr10:uidLastSave="{00000000-0000-0000-0000-000000000000}"/>
  <bookViews>
    <workbookView xWindow="-120" yWindow="-120" windowWidth="29040" windowHeight="15840" tabRatio="817" xr2:uid="{0560746C-8E33-47BC-9EAA-CCE4A2F122E7}"/>
  </bookViews>
  <sheets>
    <sheet name="Jarraibideak" sheetId="1" r:id="rId1"/>
    <sheet name="Diruz lagundu daitezkeenak" sheetId="9" r:id="rId2"/>
    <sheet name="Finantzaketaren kalkulua" sheetId="3" r:id="rId3"/>
    <sheet name="Aurrekontua" sheetId="4" r:id="rId4"/>
    <sheet name="Langile-kostuen banakapena" sheetId="8" r:id="rId5"/>
    <sheet name="Fakturen zerrenda" sheetId="5" r:id="rId6"/>
    <sheet name="Hoja6" sheetId="6"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5" l="1"/>
  <c r="D2" i="5"/>
  <c r="D3" i="8"/>
  <c r="D2" i="8"/>
  <c r="D3" i="4"/>
  <c r="D2" i="4"/>
  <c r="D3" i="3"/>
  <c r="D2" i="3"/>
  <c r="H38" i="8"/>
  <c r="G38" i="8"/>
  <c r="F38" i="8"/>
  <c r="K37" i="8"/>
  <c r="J37" i="8"/>
  <c r="I37" i="8"/>
  <c r="L37" i="8" s="1"/>
  <c r="K36" i="8"/>
  <c r="J36" i="8"/>
  <c r="I36" i="8"/>
  <c r="L36" i="8" s="1"/>
  <c r="K35" i="8"/>
  <c r="E35" i="8"/>
  <c r="J35" i="8" s="1"/>
  <c r="K34" i="8"/>
  <c r="L34" i="8" s="1"/>
  <c r="J34" i="8"/>
  <c r="I34" i="8"/>
  <c r="L33" i="8"/>
  <c r="K33" i="8"/>
  <c r="J33" i="8"/>
  <c r="I33" i="8"/>
  <c r="K32" i="8"/>
  <c r="L32" i="8" s="1"/>
  <c r="J32" i="8"/>
  <c r="I32" i="8"/>
  <c r="L31" i="8"/>
  <c r="K31" i="8"/>
  <c r="J31" i="8"/>
  <c r="I31" i="8"/>
  <c r="K30" i="8"/>
  <c r="K38" i="8" s="1"/>
  <c r="J30" i="8"/>
  <c r="J38" i="8" s="1"/>
  <c r="I30" i="8"/>
  <c r="H24" i="8"/>
  <c r="G24" i="8"/>
  <c r="F24" i="8"/>
  <c r="K23" i="8"/>
  <c r="J23" i="8"/>
  <c r="I23" i="8"/>
  <c r="L23" i="8" s="1"/>
  <c r="K22" i="8"/>
  <c r="J22" i="8"/>
  <c r="I22" i="8"/>
  <c r="L22" i="8" s="1"/>
  <c r="K21" i="8"/>
  <c r="J21" i="8"/>
  <c r="I21" i="8"/>
  <c r="L21" i="8" s="1"/>
  <c r="K20" i="8"/>
  <c r="J20" i="8"/>
  <c r="I20" i="8"/>
  <c r="L20" i="8" s="1"/>
  <c r="K19" i="8"/>
  <c r="J19" i="8"/>
  <c r="I19" i="8"/>
  <c r="L19" i="8" s="1"/>
  <c r="K18" i="8"/>
  <c r="J18" i="8"/>
  <c r="I18" i="8"/>
  <c r="L18" i="8" s="1"/>
  <c r="K17" i="8"/>
  <c r="J17" i="8"/>
  <c r="I17" i="8"/>
  <c r="L17" i="8" s="1"/>
  <c r="K16" i="8"/>
  <c r="K24" i="8" s="1"/>
  <c r="J16" i="8"/>
  <c r="J24" i="8" s="1"/>
  <c r="I16" i="8"/>
  <c r="I24" i="8" s="1"/>
  <c r="K10" i="8"/>
  <c r="G9" i="8"/>
  <c r="I9" i="8" s="1"/>
  <c r="I8" i="8"/>
  <c r="L8" i="8" s="1"/>
  <c r="G8" i="8"/>
  <c r="G7" i="8"/>
  <c r="I7" i="8" s="1"/>
  <c r="L9" i="8" l="1"/>
  <c r="J9" i="8"/>
  <c r="L24" i="8"/>
  <c r="L7" i="8"/>
  <c r="L10" i="8" s="1"/>
  <c r="J7" i="8"/>
  <c r="J10" i="8" s="1"/>
  <c r="J8" i="8"/>
  <c r="L16" i="8"/>
  <c r="L30" i="8"/>
  <c r="I35" i="8"/>
  <c r="L35" i="8" s="1"/>
  <c r="I38" i="8" l="1"/>
  <c r="L38" i="8" s="1"/>
  <c r="G14" i="5" l="1"/>
  <c r="G39" i="5"/>
  <c r="G32" i="5"/>
  <c r="G26" i="5"/>
  <c r="G20" i="5"/>
  <c r="N30" i="4"/>
  <c r="N29" i="4"/>
  <c r="N28" i="4"/>
  <c r="N19" i="4"/>
  <c r="N20" i="4"/>
  <c r="N18" i="4"/>
  <c r="N14" i="3" l="1"/>
  <c r="N15" i="3"/>
  <c r="N16" i="3"/>
  <c r="N17" i="3"/>
  <c r="N18" i="3"/>
  <c r="N19" i="3"/>
  <c r="N20" i="3"/>
  <c r="M14" i="3"/>
  <c r="M15" i="3"/>
  <c r="M16" i="3"/>
  <c r="M17" i="3"/>
  <c r="M18" i="3"/>
  <c r="M19" i="3"/>
  <c r="M20" i="3"/>
  <c r="L18" i="3"/>
  <c r="L19" i="3"/>
  <c r="L20" i="3"/>
  <c r="E14" i="3"/>
  <c r="O14" i="3" s="1"/>
  <c r="E15" i="3"/>
  <c r="O15" i="3" s="1"/>
  <c r="E16" i="3"/>
  <c r="O16" i="3" s="1"/>
  <c r="E17" i="3"/>
  <c r="O17" i="3" s="1"/>
  <c r="E18" i="3"/>
  <c r="O18" i="3" s="1"/>
  <c r="E19" i="3"/>
  <c r="O19" i="3" s="1"/>
  <c r="E20" i="3"/>
  <c r="O20" i="3" s="1"/>
  <c r="E13" i="3"/>
  <c r="L14" i="3"/>
  <c r="L15" i="3"/>
  <c r="L16" i="3"/>
  <c r="L17" i="3"/>
  <c r="E34" i="4" l="1"/>
  <c r="D34" i="4"/>
  <c r="C34" i="4"/>
  <c r="T13" i="4"/>
  <c r="S13" i="4"/>
  <c r="R13" i="4"/>
  <c r="F33" i="4"/>
  <c r="T12" i="4"/>
  <c r="S12" i="4"/>
  <c r="F32" i="4"/>
  <c r="S20" i="4" s="1"/>
  <c r="T11" i="4"/>
  <c r="S11" i="4"/>
  <c r="R11" i="4"/>
  <c r="F31" i="4"/>
  <c r="R20" i="4" s="1"/>
  <c r="T10" i="4"/>
  <c r="S10" i="4"/>
  <c r="F30" i="4"/>
  <c r="Q20" i="4" s="1"/>
  <c r="T9" i="4"/>
  <c r="S9" i="4"/>
  <c r="F29" i="4"/>
  <c r="P20" i="4" s="1"/>
  <c r="F28" i="4"/>
  <c r="O20" i="4" s="1"/>
  <c r="J23" i="4"/>
  <c r="T29" i="4" s="1"/>
  <c r="F23" i="4"/>
  <c r="T19" i="4" s="1"/>
  <c r="J22" i="4"/>
  <c r="S29" i="4" s="1"/>
  <c r="F22" i="4"/>
  <c r="S19" i="4" s="1"/>
  <c r="T20" i="4"/>
  <c r="J21" i="4"/>
  <c r="R29" i="4" s="1"/>
  <c r="F21" i="4"/>
  <c r="R19" i="4" s="1"/>
  <c r="J20" i="4"/>
  <c r="Q29" i="4" s="1"/>
  <c r="F20" i="4"/>
  <c r="Q19" i="4" s="1"/>
  <c r="J19" i="4"/>
  <c r="P29" i="4" s="1"/>
  <c r="F19" i="4"/>
  <c r="P19" i="4" s="1"/>
  <c r="F18" i="4"/>
  <c r="O19" i="4" s="1"/>
  <c r="G14" i="4"/>
  <c r="P13" i="4"/>
  <c r="O13" i="4"/>
  <c r="N13" i="4"/>
  <c r="J13" i="4"/>
  <c r="T28" i="4" s="1"/>
  <c r="F13" i="4"/>
  <c r="T18" i="4" s="1"/>
  <c r="P12" i="4"/>
  <c r="O12" i="4"/>
  <c r="N12" i="4"/>
  <c r="J12" i="4"/>
  <c r="S28" i="4" s="1"/>
  <c r="F12" i="4"/>
  <c r="S18" i="4" s="1"/>
  <c r="P11" i="4"/>
  <c r="O11" i="4"/>
  <c r="N11" i="4"/>
  <c r="J11" i="4"/>
  <c r="R28" i="4" s="1"/>
  <c r="F11" i="4"/>
  <c r="R18" i="4" s="1"/>
  <c r="P10" i="4"/>
  <c r="O10" i="4"/>
  <c r="N10" i="4"/>
  <c r="J10" i="4"/>
  <c r="Q28" i="4" s="1"/>
  <c r="F10" i="4"/>
  <c r="Q18" i="4" s="1"/>
  <c r="P9" i="4"/>
  <c r="O9" i="4"/>
  <c r="N9" i="4"/>
  <c r="J9" i="4"/>
  <c r="P28" i="4" s="1"/>
  <c r="F9" i="4"/>
  <c r="P18" i="4" s="1"/>
  <c r="R8" i="4"/>
  <c r="H14" i="4"/>
  <c r="E14" i="4"/>
  <c r="D14" i="4"/>
  <c r="K21" i="3"/>
  <c r="I21" i="3"/>
  <c r="H21" i="3"/>
  <c r="G21" i="3"/>
  <c r="L13" i="3"/>
  <c r="M13" i="3" s="1"/>
  <c r="J18" i="4" l="1"/>
  <c r="O29" i="4" s="1"/>
  <c r="V29" i="4" s="1"/>
  <c r="W29" i="4" s="1"/>
  <c r="I34" i="4"/>
  <c r="T21" i="4"/>
  <c r="F34" i="4"/>
  <c r="Q13" i="4"/>
  <c r="J30" i="4"/>
  <c r="Q30" i="4" s="1"/>
  <c r="Q31" i="4" s="1"/>
  <c r="J32" i="4"/>
  <c r="S30" i="4" s="1"/>
  <c r="S31" i="4" s="1"/>
  <c r="J31" i="4"/>
  <c r="R30" i="4" s="1"/>
  <c r="R31" i="4" s="1"/>
  <c r="J33" i="4"/>
  <c r="T30" i="4" s="1"/>
  <c r="T31" i="4" s="1"/>
  <c r="Q9" i="4"/>
  <c r="U11" i="4"/>
  <c r="R10" i="4"/>
  <c r="U10" i="4" s="1"/>
  <c r="Q12" i="4"/>
  <c r="T8" i="4"/>
  <c r="T14" i="4" s="1"/>
  <c r="G34" i="4"/>
  <c r="V20" i="4"/>
  <c r="W20" i="4" s="1"/>
  <c r="Q21" i="4"/>
  <c r="R12" i="4"/>
  <c r="U12" i="4" s="1"/>
  <c r="P21" i="4"/>
  <c r="U13" i="4"/>
  <c r="J28" i="4"/>
  <c r="O30" i="4" s="1"/>
  <c r="Q10" i="4"/>
  <c r="S21" i="4"/>
  <c r="F8" i="4"/>
  <c r="O18" i="4" s="1"/>
  <c r="O21" i="4" s="1"/>
  <c r="Q11" i="4"/>
  <c r="H34" i="4"/>
  <c r="F21" i="3"/>
  <c r="R21" i="4"/>
  <c r="V19" i="4"/>
  <c r="W19" i="4" s="1"/>
  <c r="S8" i="4"/>
  <c r="S14" i="4" s="1"/>
  <c r="R9" i="4"/>
  <c r="J8" i="4"/>
  <c r="O28" i="4" s="1"/>
  <c r="N8" i="4"/>
  <c r="I14" i="4"/>
  <c r="J14" i="4" s="1"/>
  <c r="J29" i="4"/>
  <c r="P30" i="4" s="1"/>
  <c r="O8" i="4"/>
  <c r="O14" i="4" s="1"/>
  <c r="P8" i="4"/>
  <c r="P14" i="4" s="1"/>
  <c r="C14" i="4"/>
  <c r="F14" i="4" s="1"/>
  <c r="N13" i="3"/>
  <c r="O13" i="3"/>
  <c r="U19" i="4" l="1"/>
  <c r="U29" i="4"/>
  <c r="J34" i="4"/>
  <c r="V30" i="4"/>
  <c r="W30" i="4" s="1"/>
  <c r="U20" i="4"/>
  <c r="V18" i="4"/>
  <c r="V21" i="4" s="1"/>
  <c r="U21" i="4" s="1"/>
  <c r="U8" i="4"/>
  <c r="L21" i="3"/>
  <c r="N21" i="3" s="1"/>
  <c r="P31" i="4"/>
  <c r="Q8" i="4"/>
  <c r="N14" i="4"/>
  <c r="Q14" i="4" s="1"/>
  <c r="O31" i="4"/>
  <c r="V28" i="4"/>
  <c r="U9" i="4"/>
  <c r="R14" i="4"/>
  <c r="U14" i="4" s="1"/>
  <c r="U18" i="4" l="1"/>
  <c r="U30" i="4"/>
  <c r="M21" i="3"/>
  <c r="W18" i="4"/>
  <c r="W21" i="4" s="1"/>
  <c r="O21" i="3"/>
  <c r="W28" i="4"/>
  <c r="W31" i="4" s="1"/>
  <c r="V31" i="4"/>
  <c r="U31" i="4" s="1"/>
  <c r="U28" i="4"/>
  <c r="E24" i="4" l="1"/>
  <c r="D24" i="4"/>
  <c r="I24" i="4"/>
  <c r="H24" i="4"/>
  <c r="C24" i="4"/>
  <c r="F24" i="4"/>
  <c r="G24" i="4"/>
  <c r="J24" i="4"/>
</calcChain>
</file>

<file path=xl/sharedStrings.xml><?xml version="1.0" encoding="utf-8"?>
<sst xmlns="http://schemas.openxmlformats.org/spreadsheetml/2006/main" count="240" uniqueCount="122">
  <si>
    <t>Lider</t>
  </si>
  <si>
    <t>TOTAL</t>
  </si>
  <si>
    <t>Costes de ensayos técnicos del prototipo</t>
  </si>
  <si>
    <t>Socia</t>
  </si>
  <si>
    <t>-</t>
  </si>
  <si>
    <t>MEMORIA EKONOMIKOA</t>
  </si>
  <si>
    <t>Akronimoa:</t>
  </si>
  <si>
    <t>Proiektuaren izenburua:</t>
  </si>
  <si>
    <t>Prototipoaren saiakuntza teknikoak GUZTIRA</t>
  </si>
  <si>
    <t>Liderra/Bazkidea</t>
  </si>
  <si>
    <t>Faktura zenbakia</t>
  </si>
  <si>
    <t>Igorlea</t>
  </si>
  <si>
    <t>Ordainketa data</t>
  </si>
  <si>
    <t>Kontzeptua</t>
  </si>
  <si>
    <t>Materialen eta horniduren kostuak</t>
  </si>
  <si>
    <t>Materialen eta horniduren kostuak GUZTIRA</t>
  </si>
  <si>
    <t>Gastu osagarrien kostuak</t>
  </si>
  <si>
    <t>Gastu osagarrien kostuak GUZTIRA</t>
  </si>
  <si>
    <t>Kanpo-aholkularitzen kostuak</t>
  </si>
  <si>
    <t>Kanpo-aholkularitzen kostuak GUZTIRA</t>
  </si>
  <si>
    <t>Tresna eta ekipoen kostuak</t>
  </si>
  <si>
    <t>Tresna eta ekipoen kostuak GUZTIRA</t>
  </si>
  <si>
    <t>Postua</t>
  </si>
  <si>
    <t>Aurreikusitako orduak</t>
  </si>
  <si>
    <t>Soldata gordina (€)</t>
  </si>
  <si>
    <t>Kostua Gizarte Segurantza (€)</t>
  </si>
  <si>
    <t>Guztira (€)</t>
  </si>
  <si>
    <t>Orduak hitzarmen arab.</t>
  </si>
  <si>
    <t>Kostua ordua (geh. 70 €)</t>
  </si>
  <si>
    <t>Aurreikusitako kostua, guztira (€)</t>
  </si>
  <si>
    <t>Egotzitako orduak (aipatu amaierako justifikazioan)</t>
  </si>
  <si>
    <t>Kostua, guztira (€) (Kostua orduak x Egotzitako orduak)</t>
  </si>
  <si>
    <t>Liderra</t>
  </si>
  <si>
    <t>Zuzendaria</t>
  </si>
  <si>
    <t>1. bazkidea</t>
  </si>
  <si>
    <t>Aditua</t>
  </si>
  <si>
    <t>2. bazkidea</t>
  </si>
  <si>
    <t>Gerentea</t>
  </si>
  <si>
    <t>Aurreikusia</t>
  </si>
  <si>
    <t>Orduak / Unitateak</t>
  </si>
  <si>
    <t>Kostua</t>
  </si>
  <si>
    <t>AURREIKUSIA</t>
  </si>
  <si>
    <t>Pertsona</t>
  </si>
  <si>
    <t>Kategoria / postua</t>
  </si>
  <si>
    <t>Kostu unitarioa</t>
  </si>
  <si>
    <t>I. FASEA</t>
  </si>
  <si>
    <t>II. FASEA</t>
  </si>
  <si>
    <t>III. FASEA</t>
  </si>
  <si>
    <t>GUZTIRA</t>
  </si>
  <si>
    <t>1. Bazkidea</t>
  </si>
  <si>
    <t>2. Bazkidea</t>
  </si>
  <si>
    <t>ERREALA</t>
  </si>
  <si>
    <t>KOSTUAREN KATEGORIA</t>
  </si>
  <si>
    <t>Langileak</t>
  </si>
  <si>
    <t>Saiakerak</t>
  </si>
  <si>
    <t>Materialak eta hornidurak</t>
  </si>
  <si>
    <t>Gastu gehigarriak</t>
  </si>
  <si>
    <t>Kanpo-aholkularitza</t>
  </si>
  <si>
    <t>Tresnak eta ekipoak</t>
  </si>
  <si>
    <t>Trestan eta ekipoak</t>
  </si>
  <si>
    <t>Kanpo-ahokularitza</t>
  </si>
  <si>
    <t>PROIEKTUA GUZTIRA</t>
  </si>
  <si>
    <t>Previsto (eskaera)</t>
  </si>
  <si>
    <t>Aurreikusia (eskaera)</t>
  </si>
  <si>
    <t>Erreala (justifikazioa)</t>
  </si>
  <si>
    <t>Saiakaerak</t>
  </si>
  <si>
    <t>Tresna eta ekipoak</t>
  </si>
  <si>
    <t>Langileen %</t>
  </si>
  <si>
    <t>Guztira</t>
  </si>
  <si>
    <t>Finantzaketa</t>
  </si>
  <si>
    <t>Erakundea</t>
  </si>
  <si>
    <t>Erakundearen tamaina</t>
  </si>
  <si>
    <t>Intentsitatea</t>
  </si>
  <si>
    <t>Txikia</t>
  </si>
  <si>
    <t>Ertaina</t>
  </si>
  <si>
    <t>Handia</t>
  </si>
  <si>
    <t>Aurreikusitako guztizko kostuen laburpen-taula (eskaera)</t>
  </si>
  <si>
    <t>Kostu errrealen laburpen-taula (justifikazioa)</t>
  </si>
  <si>
    <t>Eskaera eta justifikazioa</t>
  </si>
  <si>
    <t>Justifikazioa</t>
  </si>
  <si>
    <t>Fitxa hauek betetzeko fasea</t>
  </si>
  <si>
    <t>Fitxa</t>
  </si>
  <si>
    <t>Azlapena</t>
  </si>
  <si>
    <t>Jarraibideak</t>
  </si>
  <si>
    <t>Erakunde eskatzailearen datuak</t>
  </si>
  <si>
    <t>Izena/Sozietatearen izena:</t>
  </si>
  <si>
    <t>Memoria ekonomikoaren aurkibidea</t>
  </si>
  <si>
    <t>Fakturen zerrenda</t>
  </si>
  <si>
    <t>Langile-kostuen banakapena</t>
  </si>
  <si>
    <t>Finantzaketaren kalkulua</t>
  </si>
  <si>
    <t>Aurrekontua</t>
  </si>
  <si>
    <t>Diruz lagundu daitezkeenak</t>
  </si>
  <si>
    <t>Gogorarazpena:  aginduan oinarrituta 1. lerrorako diruz lagun daitezkeen kostuak</t>
  </si>
  <si>
    <t>Gehienezko finantzaketa kalkulatzeko fitxa, proiektuaren aurrekontu osoaren eta enpresa liderraren (eta bazkidearen) tamainaren arabera</t>
  </si>
  <si>
    <t>Langile-kostuen kalkulua jasotzeko fitxa</t>
  </si>
  <si>
    <t>Proiektuari lotutako diruz lagundu daitezkeen kostuei buruzko fakturen zerrenda fitxa honetan jaso.</t>
  </si>
  <si>
    <r>
      <rPr>
        <b/>
        <sz val="11"/>
        <color theme="1"/>
        <rFont val="Calibri"/>
        <family val="2"/>
      </rPr>
      <t>Laguntza eskatzeko</t>
    </r>
    <r>
      <rPr>
        <sz val="11"/>
        <color theme="1"/>
        <rFont val="Calibri"/>
        <family val="2"/>
      </rPr>
      <t xml:space="preserve"> fasean, soilik</t>
    </r>
    <r>
      <rPr>
        <b/>
        <sz val="11"/>
        <color theme="1"/>
        <rFont val="Calibri"/>
        <family val="2"/>
      </rPr>
      <t xml:space="preserve"> gelaxka eta fitxa berdeak bete.</t>
    </r>
  </si>
  <si>
    <r>
      <rPr>
        <b/>
        <sz val="11"/>
        <color theme="1"/>
        <rFont val="Calibri"/>
        <family val="2"/>
      </rPr>
      <t>Justifikazio-fasean</t>
    </r>
    <r>
      <rPr>
        <sz val="11"/>
        <color theme="1"/>
        <rFont val="Calibri"/>
        <family val="2"/>
      </rPr>
      <t xml:space="preserve"> (onuraduna izanez gero), bete </t>
    </r>
    <r>
      <rPr>
        <b/>
        <sz val="11"/>
        <color theme="1"/>
        <rFont val="Calibri"/>
        <family val="2"/>
      </rPr>
      <t>gelaxka eta fitxa gorriak</t>
    </r>
  </si>
  <si>
    <t>Zenbatekoa BEZik gabe</t>
  </si>
  <si>
    <t>Fitxa hau justifikazio-fasean bakarrik beteko da, baldin eta erakundea dirulaguntzaren onuraduna bada.</t>
  </si>
  <si>
    <r>
      <rPr>
        <b/>
        <i/>
        <sz val="11"/>
        <rFont val="Calibri"/>
        <family val="2"/>
        <scheme val="minor"/>
      </rPr>
      <t xml:space="preserve">Oharra: </t>
    </r>
    <r>
      <rPr>
        <i/>
        <sz val="11"/>
        <rFont val="Calibri"/>
        <family val="2"/>
        <scheme val="minor"/>
      </rPr>
      <t>Behar beste errenkada txertatu</t>
    </r>
  </si>
  <si>
    <t>Proiektua, guztira</t>
  </si>
  <si>
    <t>Langileen kostuen % 
(% 80 arte)</t>
  </si>
  <si>
    <t>Kanpo-aholkularitzaren % 
(% 60 arte)</t>
  </si>
  <si>
    <t>Tamainaren araberako intentsitatea</t>
  </si>
  <si>
    <t>Erakundearen izena</t>
  </si>
  <si>
    <t>Erakundearen rola</t>
  </si>
  <si>
    <t>Proiektu bakoitzeko gehienezko finantzaketa</t>
  </si>
  <si>
    <t>Proiektuaren aurrekontu banakatua jasotzeko fitxa</t>
  </si>
  <si>
    <t>1. Lerroa: Ekodiseinua eta demostrazioa ekonomia zirkularrean</t>
  </si>
  <si>
    <t>PROIEKTUAREN KOSTUAK</t>
  </si>
  <si>
    <t>Erreala</t>
  </si>
  <si>
    <r>
      <t xml:space="preserve">1.– Ekodiseinua eta ekonomia zirkularreko erakusketa-proiektuaren 1. lerrorako eta Ekoberrikuntza estrategikoaren 2. lerrorako, honako hauek hartuko dira </t>
    </r>
    <r>
      <rPr>
        <b/>
        <sz val="10"/>
        <color rgb="FF00B050"/>
        <rFont val="Arial"/>
        <family val="2"/>
      </rPr>
      <t xml:space="preserve">diruz lagun daitezkeen gastutzat: </t>
    </r>
  </si>
  <si>
    <r>
      <t xml:space="preserve">3.– </t>
    </r>
    <r>
      <rPr>
        <b/>
        <sz val="10"/>
        <color rgb="FFFF0000"/>
        <rFont val="Arial"/>
        <family val="2"/>
      </rPr>
      <t>Diruz lagun daitezkeen kostuetatik kanpo</t>
    </r>
    <r>
      <rPr>
        <sz val="10"/>
        <rFont val="Arial"/>
        <family val="2"/>
      </rPr>
      <t xml:space="preserve"> geratuko dira honako hauek, lerro guztietarako: </t>
    </r>
  </si>
  <si>
    <t xml:space="preserve">a) Proiektuko enpresa sustatzailearen eta enpresa bazkideen langileen kostuak (ikertzaileenak, teknikarienak, eta gainerako langileenak, baldin eta erakunde eskatzailearen langileak badira), betiere proiektuaren xedeak betetzera bideratuta badaude. Langileen kostu zuzenak bakarrik joko dira halakotzat. Memoria ekonomikoan zehazten dira diruz lagun daitezkeen langileen kostuen tipologia. Langileen gastu horiek ezingo dira proiektu osoaren finantzaketaren % 80 baino handiagoak izan. Muga hori proiektu osoari aplikatuko zaio, ez proiektuan parte hartzen duen bazkide bakoitzaren langile-kostuei. Aitortutako eta justifikatutako kostu unitarioa, gehienez ere, 70 euro/orduko izango da. </t>
  </si>
  <si>
    <t xml:space="preserve">b) Prototipoaren edo proiektuaren saiakuntza teknikoen kostuak, enpresak produktuaren edo material(ar)en kalitatea, prestazioak, errendimendu teknikoa eta ingurumen-errendimendua eta abar egiaztatzeko aldizka egiten dituen probak alde batera utzita. Kostu mota horretan, honako hauek sar litezke: saiakuntzak (testak, neurketak eta analisiak) eta horien kalkulua, modelizazioa eta/edo balioespena, bai eta proiektuaren helburuak betetzera bideratutako estandar tekniko normalizatuak berresten dituzten probak egitea ere, bereziki produktuen iraunkortasunarekin, konpongarritasunarekin eta birziklagarritasunarekin lotutakoak, Europako normalizazio-erakundeek arlo horretan egiten dituzten aurrerapenen arabera. </t>
  </si>
  <si>
    <t xml:space="preserve">c) Enpresa sustatzailearen edo enpresa bazkideen materialen eta ustiaketa-horniduren kostuak, proiektuaren jardueraren ondoriozko proben prototipoak egiteari dagozkionak. </t>
  </si>
  <si>
    <t xml:space="preserve">d) Gastu gehigarrien kostuak; adibidez, soilik proiektuarekin zerikusia duten lekualdaketetarako edo probak gauzatzeko materialak edo ekipamenduak bidaltzeko. </t>
  </si>
  <si>
    <r>
      <t>e) Aholkularitza edo laguntza aditua jasotzeagatiko kostuak. Tipologia honen barruan sartzen da oso proiektu-zati espezializatu batzuk eta ezagutza teknikoak azpikontratatzea, hala nola bizi-zikloaren azterketa egiteko kostuak (sinplifikatua edo osoa) eta «</t>
    </r>
    <r>
      <rPr>
        <i/>
        <sz val="10"/>
        <rFont val="Arial"/>
        <family val="2"/>
      </rPr>
      <t>balorazio finantzarioaren txostena</t>
    </r>
    <r>
      <rPr>
        <sz val="10"/>
        <rFont val="Arial"/>
        <family val="2"/>
      </rPr>
      <t>» egiteko kostuak (metodo estandarizatua erabiliz egin beharko da, proiektuaren arrakastan edo bideragarritasun komertzialaren lehen analisietan oinarrituta). Finantzagarriak dira, halaber, proiektuko administrazio-gaiak kudeatzeko zerbitzuen kostuak, bai eta bideragarritasun komertzialaren analisien kasuan, «</t>
    </r>
    <r>
      <rPr>
        <i/>
        <sz val="10"/>
        <rFont val="Arial"/>
        <family val="2"/>
      </rPr>
      <t>business cases</t>
    </r>
    <r>
      <rPr>
        <sz val="10"/>
        <rFont val="Arial"/>
        <family val="2"/>
      </rPr>
      <t>» edo antolaketa-metodo eta -protokolo berriak egitea ere.</t>
    </r>
  </si>
  <si>
    <t>Aholkularitza adituko kostu horiek ezingo dute gainditu dirulaguntzaren xede den jardueraren kostu guztien % 60.</t>
  </si>
  <si>
    <t xml:space="preserve">f) Proiektuaren jarduerarako bakarrik erabilitako tresnen eta ekipoen kostuak. Ekipoen alokairu- edo leasing-kostuak, proiektuaren helburuak betetzeko ezinbestekoa den prototipoa fabrikatzeko kostuak, edo proiektuak irauten duen bitartean jarduera berritzailerako esklusiboki eta etengabe erabilitako ekipamendua eta tresnak amortizatzeko kostuak, non eta ez diren dohainik lagata lortu. </t>
  </si>
  <si>
    <t>EKONOMIA ZIRKULARREAN BERRITZEKO DIRULAGUNTZAK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</si>
</sst>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44" formatCode="_-* #,##0.00\ &quot;€&quot;_-;\-* #,##0.00\ &quot;€&quot;_-;_-* &quot;-&quot;??\ &quot;€&quot;_-;_-@_-"/>
    <numFmt numFmtId="43" formatCode="_-* #,##0.00_-;\-* #,##0.00_-;_-* &quot;-&quot;??_-;_-@_-"/>
    <numFmt numFmtId="164" formatCode="_-* #,##0_-;\-* #,##0_-;_-* &quot;-&quot;??_-;_-@_-"/>
    <numFmt numFmtId="165" formatCode="_-* #,##0.00\ [$€-C0A]_-;\-* #,##0.00\ [$€-C0A]_-;_-* &quot;-&quot;??\ [$€-C0A]_-;_-@_-"/>
    <numFmt numFmtId="166" formatCode="#,##0.00_ ;\-#,##0.00\ "/>
    <numFmt numFmtId="167" formatCode="_-* #,##0\ &quot;€&quot;_-;\-* #,##0\ &quot;€&quot;_-;_-* &quot;-&quot;??\ &quot;€&quot;_-;_-@_-"/>
  </numFmts>
  <fonts count="38"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theme="1"/>
      <name val="Calibri"/>
      <family val="2"/>
    </font>
    <font>
      <b/>
      <sz val="10"/>
      <color theme="1"/>
      <name val="Calibri"/>
      <family val="2"/>
    </font>
    <font>
      <sz val="11"/>
      <color theme="1"/>
      <name val="Calibri"/>
      <family val="2"/>
    </font>
    <font>
      <sz val="10"/>
      <color theme="1"/>
      <name val="Calibri"/>
      <family val="2"/>
    </font>
    <font>
      <u/>
      <sz val="11"/>
      <color theme="10"/>
      <name val="Calibri"/>
      <family val="2"/>
      <scheme val="minor"/>
    </font>
    <font>
      <b/>
      <sz val="11"/>
      <color rgb="FF9C0006"/>
      <name val="Calibri"/>
      <family val="2"/>
      <scheme val="minor"/>
    </font>
    <font>
      <b/>
      <sz val="10"/>
      <color theme="1"/>
      <name val="Calibri"/>
      <family val="2"/>
      <scheme val="minor"/>
    </font>
    <font>
      <sz val="10"/>
      <color theme="1"/>
      <name val="Calibri"/>
      <family val="2"/>
      <scheme val="minor"/>
    </font>
    <font>
      <b/>
      <sz val="11"/>
      <name val="Calibri"/>
      <family val="2"/>
      <scheme val="minor"/>
    </font>
    <font>
      <b/>
      <sz val="10"/>
      <color rgb="FF006100"/>
      <name val="Calibri"/>
      <family val="2"/>
      <scheme val="minor"/>
    </font>
    <font>
      <b/>
      <sz val="10"/>
      <color rgb="FF9C0006"/>
      <name val="Calibri"/>
      <family val="2"/>
      <scheme val="minor"/>
    </font>
    <font>
      <sz val="10"/>
      <color rgb="FF006100"/>
      <name val="Calibri"/>
      <family val="2"/>
      <scheme val="minor"/>
    </font>
    <font>
      <sz val="10"/>
      <color rgb="FF9C0006"/>
      <name val="Calibri"/>
      <family val="2"/>
      <scheme val="minor"/>
    </font>
    <font>
      <sz val="10"/>
      <name val="Arial"/>
      <family val="2"/>
    </font>
    <font>
      <sz val="8"/>
      <name val="Calibri"/>
      <family val="2"/>
      <scheme val="minor"/>
    </font>
    <font>
      <b/>
      <i/>
      <sz val="11"/>
      <color theme="1"/>
      <name val="Calibri"/>
      <family val="2"/>
      <scheme val="minor"/>
    </font>
    <font>
      <i/>
      <sz val="11"/>
      <color theme="1"/>
      <name val="Calibri"/>
      <family val="2"/>
      <scheme val="minor"/>
    </font>
    <font>
      <sz val="11"/>
      <name val="Calibri"/>
      <family val="2"/>
      <scheme val="minor"/>
    </font>
    <font>
      <u/>
      <sz val="11"/>
      <name val="Calibri"/>
      <family val="2"/>
      <scheme val="minor"/>
    </font>
    <font>
      <b/>
      <sz val="10"/>
      <color rgb="FF9C0006"/>
      <name val="Arial"/>
      <family val="2"/>
    </font>
    <font>
      <b/>
      <sz val="10"/>
      <color rgb="FF006100"/>
      <name val="Arial"/>
      <family val="2"/>
    </font>
    <font>
      <i/>
      <sz val="11"/>
      <name val="Calibri"/>
      <family val="2"/>
      <scheme val="minor"/>
    </font>
    <font>
      <b/>
      <i/>
      <sz val="11"/>
      <name val="Calibri"/>
      <family val="2"/>
      <scheme val="minor"/>
    </font>
    <font>
      <sz val="14"/>
      <color theme="1"/>
      <name val="Calibri"/>
      <family val="2"/>
      <scheme val="minor"/>
    </font>
    <font>
      <b/>
      <sz val="14"/>
      <color theme="1"/>
      <name val="Calibri"/>
      <family val="2"/>
      <scheme val="minor"/>
    </font>
    <font>
      <b/>
      <sz val="11"/>
      <color rgb="FF000000"/>
      <name val="Calibri"/>
      <family val="2"/>
    </font>
    <font>
      <b/>
      <sz val="10"/>
      <color rgb="FF00B050"/>
      <name val="Arial"/>
      <family val="2"/>
    </font>
    <font>
      <b/>
      <sz val="10"/>
      <color rgb="FFFF0000"/>
      <name val="Arial"/>
      <family val="2"/>
    </font>
    <font>
      <i/>
      <sz val="10"/>
      <name val="Arial"/>
      <family val="2"/>
    </font>
    <font>
      <sz val="10"/>
      <color theme="1"/>
      <name val="Arial"/>
      <family val="2"/>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theme="7"/>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7CE"/>
        <bgColor indexed="64"/>
      </patternFill>
    </fill>
    <fill>
      <patternFill patternType="solid">
        <fgColor theme="8" tint="0.59999389629810485"/>
        <bgColor indexed="64"/>
      </patternFill>
    </fill>
    <fill>
      <patternFill patternType="solid">
        <fgColor theme="4"/>
        <bgColor indexed="64"/>
      </patternFill>
    </fill>
    <fill>
      <patternFill patternType="solid">
        <fgColor rgb="FFC6EFCE"/>
        <bgColor indexed="64"/>
      </patternFill>
    </fill>
    <fill>
      <patternFill patternType="solid">
        <fgColor rgb="FFF2F2F2"/>
        <bgColor indexed="64"/>
      </patternFill>
    </fill>
    <fill>
      <patternFill patternType="solid">
        <fgColor rgb="FFFFFFFF"/>
        <bgColor indexed="64"/>
      </patternFill>
    </fill>
  </fills>
  <borders count="74">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top style="thin">
        <color rgb="FF4472C4"/>
      </top>
      <bottom style="double">
        <color rgb="FF4472C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0" fontId="6" fillId="0" borderId="1" applyNumberFormat="0" applyFill="0" applyAlignment="0" applyProtection="0"/>
    <xf numFmtId="0" fontId="7" fillId="4" borderId="0" applyNumberFormat="0" applyBorder="0" applyAlignment="0" applyProtection="0"/>
    <xf numFmtId="0" fontId="12"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1" fillId="0" borderId="0"/>
  </cellStyleXfs>
  <cellXfs count="401">
    <xf numFmtId="0" fontId="0" fillId="0" borderId="0" xfId="0"/>
    <xf numFmtId="0" fontId="0" fillId="5" borderId="0" xfId="0" applyFill="1"/>
    <xf numFmtId="0" fontId="9" fillId="5" borderId="0" xfId="0" applyFont="1" applyFill="1" applyAlignment="1">
      <alignment horizontal="center" vertical="center"/>
    </xf>
    <xf numFmtId="0" fontId="10" fillId="5" borderId="0" xfId="0" applyFont="1" applyFill="1" applyAlignment="1">
      <alignment vertical="center"/>
    </xf>
    <xf numFmtId="0" fontId="0" fillId="0" borderId="0" xfId="0" applyAlignment="1">
      <alignment vertical="center" wrapText="1"/>
    </xf>
    <xf numFmtId="0" fontId="2" fillId="2" borderId="34" xfId="1" applyBorder="1"/>
    <xf numFmtId="0" fontId="2" fillId="2" borderId="35" xfId="1" applyBorder="1"/>
    <xf numFmtId="0" fontId="2" fillId="2" borderId="32" xfId="1" applyBorder="1"/>
    <xf numFmtId="0" fontId="2" fillId="2" borderId="7" xfId="1" applyBorder="1"/>
    <xf numFmtId="0" fontId="2" fillId="2" borderId="18" xfId="1" applyBorder="1"/>
    <xf numFmtId="0" fontId="2" fillId="2" borderId="6" xfId="1" applyBorder="1"/>
    <xf numFmtId="0" fontId="2" fillId="2" borderId="5" xfId="1" applyBorder="1"/>
    <xf numFmtId="0" fontId="2" fillId="2" borderId="2" xfId="1" applyBorder="1"/>
    <xf numFmtId="0" fontId="2" fillId="2" borderId="3" xfId="1" applyBorder="1"/>
    <xf numFmtId="0" fontId="2" fillId="2" borderId="47" xfId="1" applyBorder="1"/>
    <xf numFmtId="0" fontId="2" fillId="2" borderId="48" xfId="1" applyBorder="1"/>
    <xf numFmtId="0" fontId="2" fillId="2" borderId="45" xfId="1" applyBorder="1"/>
    <xf numFmtId="0" fontId="0" fillId="0" borderId="0" xfId="0" applyAlignment="1">
      <alignment vertical="center"/>
    </xf>
    <xf numFmtId="0" fontId="0" fillId="0" borderId="2" xfId="0" applyBorder="1" applyAlignment="1">
      <alignment vertical="center"/>
    </xf>
    <xf numFmtId="9" fontId="0" fillId="0" borderId="0" xfId="0" applyNumberFormat="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applyAlignment="1">
      <alignment wrapText="1"/>
    </xf>
    <xf numFmtId="0" fontId="15" fillId="0" borderId="0" xfId="0" applyFont="1" applyAlignment="1">
      <alignment horizontal="left" vertical="center" wrapText="1"/>
    </xf>
    <xf numFmtId="0" fontId="15" fillId="0" borderId="0" xfId="0" applyFont="1" applyAlignment="1">
      <alignment horizontal="center" wrapText="1"/>
    </xf>
    <xf numFmtId="0" fontId="17" fillId="2" borderId="34" xfId="1" applyFont="1" applyBorder="1" applyAlignment="1">
      <alignment wrapText="1"/>
    </xf>
    <xf numFmtId="0" fontId="17" fillId="2" borderId="35" xfId="1" applyFont="1" applyBorder="1" applyAlignment="1">
      <alignment wrapText="1"/>
    </xf>
    <xf numFmtId="0" fontId="17" fillId="2" borderId="32" xfId="1" applyFont="1" applyBorder="1" applyAlignment="1">
      <alignment wrapText="1"/>
    </xf>
    <xf numFmtId="0" fontId="17" fillId="2" borderId="52" xfId="1" applyFont="1" applyBorder="1" applyAlignment="1">
      <alignment wrapText="1"/>
    </xf>
    <xf numFmtId="0" fontId="18" fillId="3" borderId="34" xfId="2" applyFont="1" applyBorder="1" applyAlignment="1">
      <alignment wrapText="1"/>
    </xf>
    <xf numFmtId="0" fontId="18" fillId="3" borderId="35" xfId="2" applyFont="1" applyBorder="1" applyAlignment="1">
      <alignment wrapText="1"/>
    </xf>
    <xf numFmtId="0" fontId="18" fillId="3" borderId="32" xfId="2" applyFont="1" applyBorder="1" applyAlignment="1">
      <alignment wrapText="1"/>
    </xf>
    <xf numFmtId="0" fontId="18" fillId="3" borderId="52" xfId="2" applyFont="1" applyBorder="1" applyAlignment="1">
      <alignment wrapText="1"/>
    </xf>
    <xf numFmtId="165" fontId="19" fillId="2" borderId="5" xfId="1" applyNumberFormat="1" applyFont="1" applyBorder="1" applyAlignment="1">
      <alignment wrapText="1"/>
    </xf>
    <xf numFmtId="165" fontId="19" fillId="2" borderId="57" xfId="1" applyNumberFormat="1" applyFont="1" applyBorder="1" applyAlignment="1">
      <alignment wrapText="1"/>
    </xf>
    <xf numFmtId="165" fontId="20" fillId="3" borderId="5" xfId="2" applyNumberFormat="1" applyFont="1" applyBorder="1" applyAlignment="1">
      <alignment wrapText="1"/>
    </xf>
    <xf numFmtId="165" fontId="20" fillId="3" borderId="57" xfId="2" applyNumberFormat="1" applyFont="1" applyBorder="1" applyAlignment="1">
      <alignment wrapText="1"/>
    </xf>
    <xf numFmtId="165" fontId="19" fillId="2" borderId="2" xfId="1" applyNumberFormat="1" applyFont="1" applyBorder="1" applyAlignment="1">
      <alignment wrapText="1"/>
    </xf>
    <xf numFmtId="165" fontId="19" fillId="2" borderId="3" xfId="1" applyNumberFormat="1" applyFont="1" applyBorder="1" applyAlignment="1">
      <alignment wrapText="1"/>
    </xf>
    <xf numFmtId="165" fontId="20" fillId="3" borderId="2" xfId="2" applyNumberFormat="1" applyFont="1" applyBorder="1" applyAlignment="1">
      <alignment wrapText="1"/>
    </xf>
    <xf numFmtId="165" fontId="20" fillId="3" borderId="3" xfId="2" applyNumberFormat="1" applyFont="1" applyBorder="1" applyAlignment="1">
      <alignment wrapText="1"/>
    </xf>
    <xf numFmtId="0" fontId="14" fillId="0" borderId="0" xfId="0" applyFont="1" applyAlignment="1">
      <alignment wrapText="1"/>
    </xf>
    <xf numFmtId="0" fontId="19" fillId="2" borderId="11" xfId="1" applyFont="1" applyBorder="1" applyAlignment="1">
      <alignment wrapText="1"/>
    </xf>
    <xf numFmtId="0" fontId="19" fillId="2" borderId="2" xfId="1" applyFont="1" applyBorder="1" applyAlignment="1">
      <alignment wrapText="1"/>
    </xf>
    <xf numFmtId="0" fontId="0" fillId="0" borderId="0" xfId="0" applyAlignment="1">
      <alignment horizontal="center" vertical="top"/>
    </xf>
    <xf numFmtId="0" fontId="6" fillId="0" borderId="2" xfId="0" applyFont="1" applyBorder="1" applyAlignment="1">
      <alignment vertical="center"/>
    </xf>
    <xf numFmtId="0" fontId="0" fillId="0" borderId="2" xfId="0" applyBorder="1"/>
    <xf numFmtId="4" fontId="0" fillId="0" borderId="2" xfId="0" applyNumberFormat="1" applyBorder="1"/>
    <xf numFmtId="0" fontId="6" fillId="6" borderId="27" xfId="0" applyFont="1" applyFill="1" applyBorder="1" applyAlignment="1">
      <alignment horizontal="center" vertical="center" wrapText="1"/>
    </xf>
    <xf numFmtId="0" fontId="6" fillId="6" borderId="29" xfId="0" applyFont="1" applyFill="1" applyBorder="1" applyAlignment="1">
      <alignment horizontal="center" vertical="center"/>
    </xf>
    <xf numFmtId="0" fontId="6" fillId="6" borderId="26" xfId="0" applyFont="1" applyFill="1" applyBorder="1" applyAlignment="1">
      <alignment horizontal="center" vertical="center" wrapText="1"/>
    </xf>
    <xf numFmtId="0" fontId="6" fillId="6" borderId="25" xfId="0" applyFont="1" applyFill="1" applyBorder="1" applyAlignment="1">
      <alignment horizontal="center" vertical="center" wrapText="1"/>
    </xf>
    <xf numFmtId="4" fontId="0" fillId="6" borderId="26" xfId="0" applyNumberFormat="1" applyFill="1" applyBorder="1"/>
    <xf numFmtId="9" fontId="0" fillId="6" borderId="27" xfId="0" applyNumberFormat="1" applyFill="1" applyBorder="1"/>
    <xf numFmtId="166" fontId="0" fillId="6" borderId="29" xfId="6" applyNumberFormat="1" applyFont="1" applyFill="1" applyBorder="1" applyAlignment="1">
      <alignment horizontal="right"/>
    </xf>
    <xf numFmtId="0" fontId="0" fillId="7" borderId="12" xfId="0" applyFill="1" applyBorder="1"/>
    <xf numFmtId="4" fontId="0" fillId="7" borderId="64" xfId="0" applyNumberFormat="1" applyFill="1" applyBorder="1"/>
    <xf numFmtId="0" fontId="6" fillId="6" borderId="19" xfId="0" applyFont="1" applyFill="1" applyBorder="1" applyAlignment="1">
      <alignment horizontal="center" vertical="center" wrapText="1"/>
    </xf>
    <xf numFmtId="9" fontId="0" fillId="0" borderId="2" xfId="0" applyNumberFormat="1" applyBorder="1" applyAlignment="1">
      <alignment horizontal="center"/>
    </xf>
    <xf numFmtId="9" fontId="0" fillId="0" borderId="18" xfId="0" applyNumberFormat="1" applyBorder="1" applyAlignment="1">
      <alignment horizontal="center"/>
    </xf>
    <xf numFmtId="4" fontId="0" fillId="6" borderId="14" xfId="0" applyNumberFormat="1" applyFill="1" applyBorder="1"/>
    <xf numFmtId="0" fontId="6" fillId="6" borderId="41" xfId="0" applyFont="1" applyFill="1" applyBorder="1" applyAlignment="1">
      <alignment horizontal="center" vertical="center"/>
    </xf>
    <xf numFmtId="0" fontId="6" fillId="6" borderId="25" xfId="0" applyFont="1" applyFill="1" applyBorder="1" applyAlignment="1">
      <alignment horizontal="center" vertical="center"/>
    </xf>
    <xf numFmtId="0" fontId="19" fillId="11" borderId="2" xfId="1" applyFont="1" applyFill="1" applyBorder="1" applyAlignment="1">
      <alignment wrapText="1"/>
    </xf>
    <xf numFmtId="165" fontId="19" fillId="11" borderId="5" xfId="1" applyNumberFormat="1" applyFont="1" applyFill="1" applyBorder="1" applyAlignment="1">
      <alignment wrapText="1"/>
    </xf>
    <xf numFmtId="165" fontId="19" fillId="11" borderId="57" xfId="1" applyNumberFormat="1" applyFont="1" applyFill="1" applyBorder="1" applyAlignment="1">
      <alignment wrapText="1"/>
    </xf>
    <xf numFmtId="165" fontId="19" fillId="11" borderId="2" xfId="1" applyNumberFormat="1" applyFont="1" applyFill="1" applyBorder="1" applyAlignment="1">
      <alignment wrapText="1"/>
    </xf>
    <xf numFmtId="165" fontId="19" fillId="11" borderId="3" xfId="1" applyNumberFormat="1" applyFont="1" applyFill="1" applyBorder="1" applyAlignment="1">
      <alignment wrapText="1"/>
    </xf>
    <xf numFmtId="0" fontId="10" fillId="5" borderId="0" xfId="0" applyFont="1" applyFill="1"/>
    <xf numFmtId="0" fontId="8" fillId="0" borderId="0" xfId="0" applyFont="1" applyAlignment="1">
      <alignment horizontal="left" vertical="top" wrapText="1"/>
    </xf>
    <xf numFmtId="0" fontId="10" fillId="11" borderId="2" xfId="0" applyFont="1" applyFill="1" applyBorder="1" applyAlignment="1">
      <alignment vertical="center"/>
    </xf>
    <xf numFmtId="0" fontId="10" fillId="8" borderId="2" xfId="0" applyFont="1" applyFill="1" applyBorder="1" applyAlignment="1">
      <alignment vertical="center"/>
    </xf>
    <xf numFmtId="0" fontId="0" fillId="0" borderId="5" xfId="0" applyBorder="1" applyAlignment="1">
      <alignment horizontal="left"/>
    </xf>
    <xf numFmtId="4" fontId="0" fillId="7" borderId="10" xfId="0" applyNumberFormat="1" applyFill="1" applyBorder="1"/>
    <xf numFmtId="4" fontId="0" fillId="6" borderId="13" xfId="0" applyNumberFormat="1" applyFill="1" applyBorder="1"/>
    <xf numFmtId="4" fontId="0" fillId="6" borderId="67" xfId="0" applyNumberFormat="1" applyFill="1" applyBorder="1"/>
    <xf numFmtId="0" fontId="6" fillId="11" borderId="11" xfId="0" applyFont="1" applyFill="1" applyBorder="1"/>
    <xf numFmtId="0" fontId="6" fillId="11" borderId="2" xfId="0" applyFont="1" applyFill="1" applyBorder="1"/>
    <xf numFmtId="0" fontId="0" fillId="11" borderId="2" xfId="0" applyFill="1" applyBorder="1"/>
    <xf numFmtId="4" fontId="0" fillId="11" borderId="2" xfId="0" applyNumberFormat="1" applyFill="1" applyBorder="1"/>
    <xf numFmtId="4" fontId="0" fillId="11" borderId="57" xfId="0" applyNumberFormat="1" applyFill="1" applyBorder="1"/>
    <xf numFmtId="0" fontId="6" fillId="11" borderId="44" xfId="0" applyFont="1" applyFill="1" applyBorder="1"/>
    <xf numFmtId="0" fontId="6" fillId="11" borderId="48" xfId="0" applyFont="1" applyFill="1" applyBorder="1"/>
    <xf numFmtId="0" fontId="0" fillId="11" borderId="48" xfId="0" applyFill="1" applyBorder="1"/>
    <xf numFmtId="4" fontId="0" fillId="11" borderId="48" xfId="0" applyNumberFormat="1" applyFill="1" applyBorder="1"/>
    <xf numFmtId="4" fontId="0" fillId="11" borderId="58" xfId="0" applyNumberFormat="1" applyFill="1" applyBorder="1"/>
    <xf numFmtId="0" fontId="6" fillId="0" borderId="0" xfId="0" applyFont="1"/>
    <xf numFmtId="0" fontId="25" fillId="6" borderId="10" xfId="0" applyFont="1" applyFill="1" applyBorder="1"/>
    <xf numFmtId="0" fontId="25" fillId="6" borderId="12" xfId="0" applyFont="1" applyFill="1" applyBorder="1"/>
    <xf numFmtId="0" fontId="0" fillId="5" borderId="0" xfId="0" applyFill="1" applyAlignment="1">
      <alignment vertical="center"/>
    </xf>
    <xf numFmtId="0" fontId="0" fillId="5" borderId="0" xfId="0" applyFill="1" applyAlignment="1">
      <alignment horizontal="left" vertical="center" indent="1"/>
    </xf>
    <xf numFmtId="0" fontId="23" fillId="5" borderId="9" xfId="0" applyFont="1" applyFill="1" applyBorder="1"/>
    <xf numFmtId="0" fontId="0" fillId="5" borderId="9" xfId="0" applyFill="1" applyBorder="1"/>
    <xf numFmtId="0" fontId="24" fillId="5" borderId="9" xfId="0" applyFont="1" applyFill="1" applyBorder="1" applyAlignment="1">
      <alignment horizontal="left" vertical="center" indent="1"/>
    </xf>
    <xf numFmtId="0" fontId="17" fillId="11" borderId="34" xfId="1" applyFont="1" applyFill="1" applyBorder="1" applyAlignment="1">
      <alignment wrapText="1"/>
    </xf>
    <xf numFmtId="0" fontId="17" fillId="11" borderId="35" xfId="1" applyFont="1" applyFill="1" applyBorder="1" applyAlignment="1">
      <alignment wrapText="1"/>
    </xf>
    <xf numFmtId="0" fontId="17" fillId="11" borderId="32" xfId="1" applyFont="1" applyFill="1" applyBorder="1" applyAlignment="1">
      <alignment wrapText="1"/>
    </xf>
    <xf numFmtId="0" fontId="17" fillId="11" borderId="52" xfId="1" applyFont="1" applyFill="1" applyBorder="1" applyAlignment="1">
      <alignment wrapText="1"/>
    </xf>
    <xf numFmtId="165" fontId="19" fillId="11" borderId="7" xfId="1" applyNumberFormat="1" applyFont="1" applyFill="1" applyBorder="1" applyAlignment="1">
      <alignment wrapText="1"/>
    </xf>
    <xf numFmtId="165" fontId="19" fillId="11" borderId="18" xfId="1" applyNumberFormat="1" applyFont="1" applyFill="1" applyBorder="1" applyAlignment="1">
      <alignment wrapText="1"/>
    </xf>
    <xf numFmtId="165" fontId="19" fillId="11" borderId="6" xfId="1" applyNumberFormat="1" applyFont="1" applyFill="1" applyBorder="1" applyAlignment="1">
      <alignment wrapText="1"/>
    </xf>
    <xf numFmtId="165" fontId="19" fillId="11" borderId="51" xfId="1" applyNumberFormat="1" applyFont="1" applyFill="1" applyBorder="1" applyAlignment="1">
      <alignment wrapText="1"/>
    </xf>
    <xf numFmtId="165" fontId="20" fillId="3" borderId="7" xfId="2" applyNumberFormat="1" applyFont="1" applyBorder="1" applyAlignment="1">
      <alignment wrapText="1"/>
    </xf>
    <xf numFmtId="165" fontId="20" fillId="3" borderId="51" xfId="2" applyNumberFormat="1" applyFont="1" applyBorder="1" applyAlignment="1">
      <alignment wrapText="1"/>
    </xf>
    <xf numFmtId="165" fontId="17" fillId="11" borderId="41" xfId="1" applyNumberFormat="1" applyFont="1" applyFill="1" applyBorder="1" applyAlignment="1">
      <alignment wrapText="1"/>
    </xf>
    <xf numFmtId="165" fontId="17" fillId="11" borderId="29" xfId="1" applyNumberFormat="1" applyFont="1" applyFill="1" applyBorder="1" applyAlignment="1">
      <alignment wrapText="1"/>
    </xf>
    <xf numFmtId="165" fontId="18" fillId="3" borderId="41" xfId="2" applyNumberFormat="1" applyFont="1" applyBorder="1" applyAlignment="1">
      <alignment wrapText="1"/>
    </xf>
    <xf numFmtId="165" fontId="18" fillId="3" borderId="21" xfId="2" applyNumberFormat="1" applyFont="1" applyBorder="1" applyAlignment="1">
      <alignment wrapText="1"/>
    </xf>
    <xf numFmtId="165" fontId="19" fillId="2" borderId="7" xfId="1" applyNumberFormat="1" applyFont="1" applyBorder="1" applyAlignment="1">
      <alignment wrapText="1"/>
    </xf>
    <xf numFmtId="165" fontId="19" fillId="2" borderId="18" xfId="1" applyNumberFormat="1" applyFont="1" applyBorder="1" applyAlignment="1">
      <alignment wrapText="1"/>
    </xf>
    <xf numFmtId="165" fontId="19" fillId="2" borderId="6" xfId="1" applyNumberFormat="1" applyFont="1" applyBorder="1" applyAlignment="1">
      <alignment wrapText="1"/>
    </xf>
    <xf numFmtId="165" fontId="19" fillId="2" borderId="51" xfId="1" applyNumberFormat="1" applyFont="1" applyBorder="1" applyAlignment="1">
      <alignment wrapText="1"/>
    </xf>
    <xf numFmtId="165" fontId="17" fillId="2" borderId="27" xfId="1" applyNumberFormat="1" applyFont="1" applyBorder="1" applyAlignment="1">
      <alignment wrapText="1"/>
    </xf>
    <xf numFmtId="165" fontId="17" fillId="2" borderId="29" xfId="1" applyNumberFormat="1" applyFont="1" applyBorder="1" applyAlignment="1">
      <alignment wrapText="1"/>
    </xf>
    <xf numFmtId="165" fontId="18" fillId="3" borderId="29" xfId="2" applyNumberFormat="1" applyFont="1" applyBorder="1" applyAlignment="1">
      <alignment wrapText="1"/>
    </xf>
    <xf numFmtId="165" fontId="17" fillId="2" borderId="41" xfId="1" applyNumberFormat="1" applyFont="1" applyBorder="1" applyAlignment="1">
      <alignment wrapText="1"/>
    </xf>
    <xf numFmtId="0" fontId="14" fillId="6" borderId="25" xfId="0" applyFont="1" applyFill="1" applyBorder="1" applyAlignment="1">
      <alignment wrapText="1"/>
    </xf>
    <xf numFmtId="0" fontId="14" fillId="6" borderId="33" xfId="0" applyFont="1" applyFill="1" applyBorder="1" applyAlignment="1">
      <alignment horizontal="left" vertical="center" wrapText="1"/>
    </xf>
    <xf numFmtId="0" fontId="15" fillId="12" borderId="42" xfId="0" applyFont="1" applyFill="1" applyBorder="1" applyAlignment="1">
      <alignment horizontal="left" vertical="center" wrapText="1"/>
    </xf>
    <xf numFmtId="0" fontId="15" fillId="12" borderId="39" xfId="0" applyFont="1" applyFill="1" applyBorder="1" applyAlignment="1">
      <alignment horizontal="left" vertical="center" wrapText="1"/>
    </xf>
    <xf numFmtId="0" fontId="14" fillId="6" borderId="25" xfId="0" applyFont="1" applyFill="1" applyBorder="1" applyAlignment="1">
      <alignment vertical="center" wrapText="1"/>
    </xf>
    <xf numFmtId="165" fontId="20" fillId="3" borderId="18" xfId="2" applyNumberFormat="1" applyFont="1" applyBorder="1" applyAlignment="1">
      <alignment wrapText="1"/>
    </xf>
    <xf numFmtId="165" fontId="20" fillId="3" borderId="6" xfId="2" applyNumberFormat="1" applyFont="1" applyBorder="1" applyAlignment="1">
      <alignment wrapText="1"/>
    </xf>
    <xf numFmtId="165" fontId="20" fillId="3" borderId="41" xfId="2" applyNumberFormat="1" applyFont="1" applyBorder="1" applyAlignment="1">
      <alignment wrapText="1"/>
    </xf>
    <xf numFmtId="165" fontId="20" fillId="3" borderId="27" xfId="2" applyNumberFormat="1" applyFont="1" applyBorder="1" applyAlignment="1">
      <alignment wrapText="1"/>
    </xf>
    <xf numFmtId="165" fontId="20" fillId="3" borderId="29" xfId="2" applyNumberFormat="1" applyFont="1" applyBorder="1" applyAlignment="1">
      <alignment wrapText="1"/>
    </xf>
    <xf numFmtId="165" fontId="17" fillId="2" borderId="26" xfId="1" applyNumberFormat="1" applyFont="1" applyBorder="1" applyAlignment="1">
      <alignment vertical="center" wrapText="1"/>
    </xf>
    <xf numFmtId="165" fontId="17" fillId="2" borderId="27" xfId="1" applyNumberFormat="1" applyFont="1" applyBorder="1" applyAlignment="1">
      <alignment vertical="center" wrapText="1"/>
    </xf>
    <xf numFmtId="165" fontId="17" fillId="2" borderId="29" xfId="1" applyNumberFormat="1" applyFont="1" applyBorder="1" applyAlignment="1">
      <alignment vertical="center" wrapText="1"/>
    </xf>
    <xf numFmtId="165" fontId="18" fillId="3" borderId="26" xfId="2" applyNumberFormat="1" applyFont="1" applyBorder="1" applyAlignment="1">
      <alignment vertical="center" wrapText="1"/>
    </xf>
    <xf numFmtId="165" fontId="18" fillId="3" borderId="29" xfId="2" applyNumberFormat="1" applyFont="1" applyBorder="1" applyAlignment="1">
      <alignment vertical="center" wrapText="1"/>
    </xf>
    <xf numFmtId="0" fontId="17" fillId="2" borderId="31" xfId="1" applyFont="1" applyBorder="1" applyAlignment="1">
      <alignment vertical="center" wrapText="1"/>
    </xf>
    <xf numFmtId="0" fontId="17" fillId="2" borderId="35" xfId="1" applyFont="1" applyBorder="1" applyAlignment="1">
      <alignment vertical="center" wrapText="1"/>
    </xf>
    <xf numFmtId="0" fontId="17" fillId="2" borderId="32" xfId="1" applyFont="1" applyBorder="1" applyAlignment="1">
      <alignment vertical="center" wrapText="1"/>
    </xf>
    <xf numFmtId="0" fontId="17" fillId="2" borderId="52" xfId="1" applyFont="1" applyBorder="1" applyAlignment="1">
      <alignment vertical="center" wrapText="1"/>
    </xf>
    <xf numFmtId="0" fontId="18" fillId="3" borderId="31" xfId="2" applyFont="1" applyBorder="1" applyAlignment="1">
      <alignment vertical="center" wrapText="1"/>
    </xf>
    <xf numFmtId="0" fontId="18" fillId="3" borderId="35" xfId="2" applyFont="1" applyBorder="1" applyAlignment="1">
      <alignment vertical="center" wrapText="1"/>
    </xf>
    <xf numFmtId="0" fontId="18" fillId="3" borderId="32" xfId="2" applyFont="1" applyBorder="1" applyAlignment="1">
      <alignment vertical="center" wrapText="1"/>
    </xf>
    <xf numFmtId="0" fontId="18" fillId="3" borderId="52" xfId="2" applyFont="1" applyBorder="1" applyAlignment="1">
      <alignment vertical="center" wrapText="1"/>
    </xf>
    <xf numFmtId="0" fontId="14" fillId="0" borderId="0" xfId="0" applyFont="1" applyAlignment="1">
      <alignment vertical="center" wrapText="1"/>
    </xf>
    <xf numFmtId="0" fontId="14" fillId="11" borderId="25" xfId="0" applyFont="1" applyFill="1" applyBorder="1" applyAlignment="1">
      <alignment vertical="center" wrapText="1"/>
    </xf>
    <xf numFmtId="0" fontId="17" fillId="2" borderId="34" xfId="1" applyFont="1" applyBorder="1" applyAlignment="1">
      <alignment vertical="center" wrapText="1"/>
    </xf>
    <xf numFmtId="0" fontId="18" fillId="3" borderId="34" xfId="2" applyFont="1" applyBorder="1" applyAlignment="1">
      <alignment vertical="center" wrapText="1"/>
    </xf>
    <xf numFmtId="0" fontId="20" fillId="8" borderId="11" xfId="2" applyFont="1" applyFill="1" applyBorder="1" applyAlignment="1">
      <alignment vertical="center" wrapText="1"/>
    </xf>
    <xf numFmtId="42" fontId="20" fillId="8" borderId="2" xfId="2" applyNumberFormat="1" applyFont="1" applyFill="1" applyBorder="1" applyAlignment="1">
      <alignment wrapText="1"/>
    </xf>
    <xf numFmtId="9" fontId="20" fillId="8" borderId="2" xfId="2" applyNumberFormat="1" applyFont="1" applyFill="1" applyBorder="1" applyAlignment="1">
      <alignment horizontal="center" vertical="center" wrapText="1"/>
    </xf>
    <xf numFmtId="42" fontId="20" fillId="8" borderId="57" xfId="2" applyNumberFormat="1" applyFont="1" applyFill="1" applyBorder="1" applyAlignment="1">
      <alignment wrapText="1"/>
    </xf>
    <xf numFmtId="0" fontId="20" fillId="8" borderId="44" xfId="2" applyFont="1" applyFill="1" applyBorder="1" applyAlignment="1">
      <alignment vertical="center" wrapText="1"/>
    </xf>
    <xf numFmtId="42" fontId="20" fillId="8" borderId="18" xfId="2" applyNumberFormat="1" applyFont="1" applyFill="1" applyBorder="1" applyAlignment="1">
      <alignment wrapText="1"/>
    </xf>
    <xf numFmtId="42" fontId="18" fillId="8" borderId="26" xfId="2" applyNumberFormat="1" applyFont="1" applyFill="1" applyBorder="1" applyAlignment="1">
      <alignment wrapText="1"/>
    </xf>
    <xf numFmtId="42" fontId="18" fillId="8" borderId="27" xfId="2" applyNumberFormat="1" applyFont="1" applyFill="1" applyBorder="1" applyAlignment="1">
      <alignment wrapText="1"/>
    </xf>
    <xf numFmtId="9" fontId="18" fillId="8" borderId="27" xfId="2" applyNumberFormat="1" applyFont="1" applyFill="1" applyBorder="1" applyAlignment="1">
      <alignment horizontal="center" vertical="center" wrapText="1"/>
    </xf>
    <xf numFmtId="42" fontId="18" fillId="8" borderId="29" xfId="2" applyNumberFormat="1" applyFont="1" applyFill="1" applyBorder="1" applyAlignment="1">
      <alignment wrapText="1"/>
    </xf>
    <xf numFmtId="0" fontId="19" fillId="11" borderId="11" xfId="1" applyFont="1" applyFill="1" applyBorder="1" applyAlignment="1">
      <alignment vertical="center" wrapText="1"/>
    </xf>
    <xf numFmtId="42" fontId="19" fillId="11" borderId="2" xfId="1" applyNumberFormat="1" applyFont="1" applyFill="1" applyBorder="1" applyAlignment="1">
      <alignment wrapText="1"/>
    </xf>
    <xf numFmtId="9" fontId="19" fillId="11" borderId="2" xfId="1" applyNumberFormat="1" applyFont="1" applyFill="1" applyBorder="1" applyAlignment="1">
      <alignment horizontal="center" vertical="center" wrapText="1"/>
    </xf>
    <xf numFmtId="42" fontId="19" fillId="11" borderId="2" xfId="1" applyNumberFormat="1" applyFont="1" applyFill="1" applyBorder="1" applyAlignment="1">
      <alignment vertical="center" wrapText="1"/>
    </xf>
    <xf numFmtId="42" fontId="19" fillId="11" borderId="57" xfId="1" applyNumberFormat="1" applyFont="1" applyFill="1" applyBorder="1" applyAlignment="1">
      <alignment vertical="center" wrapText="1"/>
    </xf>
    <xf numFmtId="0" fontId="19" fillId="11" borderId="44" xfId="1" applyFont="1" applyFill="1" applyBorder="1" applyAlignment="1">
      <alignment vertical="center" wrapText="1"/>
    </xf>
    <xf numFmtId="42" fontId="19" fillId="11" borderId="48" xfId="1" applyNumberFormat="1" applyFont="1" applyFill="1" applyBorder="1" applyAlignment="1">
      <alignment vertical="center" wrapText="1"/>
    </xf>
    <xf numFmtId="9" fontId="19" fillId="11" borderId="48" xfId="1" applyNumberFormat="1" applyFont="1" applyFill="1" applyBorder="1" applyAlignment="1">
      <alignment horizontal="center" vertical="center" wrapText="1"/>
    </xf>
    <xf numFmtId="42" fontId="19" fillId="11" borderId="58" xfId="1" applyNumberFormat="1" applyFont="1" applyFill="1" applyBorder="1" applyAlignment="1">
      <alignment vertical="center" wrapText="1"/>
    </xf>
    <xf numFmtId="42" fontId="19" fillId="11" borderId="13" xfId="1" applyNumberFormat="1" applyFont="1" applyFill="1" applyBorder="1" applyAlignment="1">
      <alignment wrapText="1"/>
    </xf>
    <xf numFmtId="9" fontId="19" fillId="11" borderId="14" xfId="1" applyNumberFormat="1" applyFont="1" applyFill="1" applyBorder="1" applyAlignment="1">
      <alignment horizontal="center" vertical="center" wrapText="1"/>
    </xf>
    <xf numFmtId="42" fontId="19" fillId="11" borderId="14" xfId="1" applyNumberFormat="1" applyFont="1" applyFill="1" applyBorder="1" applyAlignment="1">
      <alignment vertical="center" wrapText="1"/>
    </xf>
    <xf numFmtId="42" fontId="19" fillId="11" borderId="67" xfId="1" applyNumberFormat="1" applyFont="1" applyFill="1" applyBorder="1" applyAlignment="1">
      <alignment vertical="center" wrapText="1"/>
    </xf>
    <xf numFmtId="0" fontId="6" fillId="0" borderId="2" xfId="0" applyFont="1" applyBorder="1" applyAlignment="1">
      <alignment horizontal="center" vertical="center" wrapText="1"/>
    </xf>
    <xf numFmtId="0" fontId="6" fillId="11" borderId="53" xfId="0" applyFont="1" applyFill="1" applyBorder="1"/>
    <xf numFmtId="0" fontId="6" fillId="11" borderId="12" xfId="0" applyFont="1" applyFill="1" applyBorder="1"/>
    <xf numFmtId="0" fontId="0" fillId="11" borderId="12" xfId="0" applyFill="1" applyBorder="1"/>
    <xf numFmtId="4" fontId="0" fillId="11" borderId="12" xfId="0" applyNumberFormat="1" applyFill="1" applyBorder="1"/>
    <xf numFmtId="4" fontId="0" fillId="11" borderId="64" xfId="0" applyNumberFormat="1" applyFill="1" applyBorder="1"/>
    <xf numFmtId="0" fontId="18" fillId="8" borderId="31" xfId="1" applyFont="1" applyFill="1" applyBorder="1" applyAlignment="1">
      <alignment horizontal="center" vertical="center" wrapText="1"/>
    </xf>
    <xf numFmtId="0" fontId="18" fillId="8" borderId="35" xfId="2" applyFont="1" applyFill="1" applyBorder="1" applyAlignment="1">
      <alignment horizontal="center" vertical="center" wrapText="1"/>
    </xf>
    <xf numFmtId="0" fontId="18" fillId="8" borderId="52" xfId="2" applyFont="1" applyFill="1" applyBorder="1" applyAlignment="1">
      <alignment horizontal="center" vertical="center" wrapText="1"/>
    </xf>
    <xf numFmtId="0" fontId="17" fillId="11" borderId="31" xfId="1" applyFont="1" applyFill="1" applyBorder="1" applyAlignment="1">
      <alignment horizontal="center" vertical="center" wrapText="1"/>
    </xf>
    <xf numFmtId="0" fontId="17" fillId="11" borderId="35" xfId="1" applyFont="1" applyFill="1" applyBorder="1" applyAlignment="1">
      <alignment horizontal="center" vertical="center" wrapText="1"/>
    </xf>
    <xf numFmtId="0" fontId="17" fillId="11" borderId="52" xfId="1" applyFont="1" applyFill="1" applyBorder="1" applyAlignment="1">
      <alignment horizontal="center" vertical="center" wrapText="1"/>
    </xf>
    <xf numFmtId="0" fontId="6" fillId="0" borderId="2" xfId="0" applyFont="1" applyBorder="1" applyAlignment="1">
      <alignment horizontal="left" vertical="center"/>
    </xf>
    <xf numFmtId="0" fontId="0" fillId="8" borderId="0" xfId="0" applyFill="1"/>
    <xf numFmtId="0" fontId="25" fillId="0" borderId="0" xfId="0" applyFont="1" applyAlignment="1">
      <alignment horizontal="left" vertical="center"/>
    </xf>
    <xf numFmtId="0" fontId="29" fillId="0" borderId="0" xfId="0" applyFont="1" applyAlignment="1">
      <alignment horizontal="left" vertical="center"/>
    </xf>
    <xf numFmtId="167" fontId="32" fillId="9" borderId="12" xfId="7" applyNumberFormat="1" applyFont="1" applyFill="1" applyBorder="1" applyAlignment="1"/>
    <xf numFmtId="0" fontId="0" fillId="8" borderId="12" xfId="0" applyFill="1" applyBorder="1"/>
    <xf numFmtId="0" fontId="33" fillId="0" borderId="69" xfId="3" applyFont="1" applyFill="1" applyBorder="1"/>
    <xf numFmtId="4" fontId="33" fillId="0" borderId="69" xfId="3" applyNumberFormat="1" applyFont="1" applyFill="1" applyBorder="1"/>
    <xf numFmtId="0" fontId="10" fillId="0" borderId="0" xfId="0" applyFont="1"/>
    <xf numFmtId="0" fontId="10" fillId="0" borderId="2" xfId="0" applyFont="1" applyBorder="1" applyAlignment="1">
      <alignment vertical="center"/>
    </xf>
    <xf numFmtId="0" fontId="10" fillId="0" borderId="2" xfId="0" applyFont="1" applyBorder="1"/>
    <xf numFmtId="4" fontId="10" fillId="0" borderId="2" xfId="0" applyNumberFormat="1" applyFont="1" applyBorder="1"/>
    <xf numFmtId="0" fontId="31" fillId="9" borderId="18" xfId="0" applyFont="1" applyFill="1" applyBorder="1" applyAlignment="1">
      <alignment horizontal="left" vertical="center" wrapText="1"/>
    </xf>
    <xf numFmtId="0" fontId="25" fillId="6" borderId="12" xfId="1" applyFont="1" applyFill="1" applyBorder="1" applyAlignment="1">
      <alignment vertical="center" wrapText="1"/>
    </xf>
    <xf numFmtId="0" fontId="25" fillId="6" borderId="12" xfId="2" applyFont="1" applyFill="1" applyBorder="1" applyAlignment="1">
      <alignment vertical="center" wrapText="1"/>
    </xf>
    <xf numFmtId="0" fontId="0" fillId="11" borderId="2" xfId="0" applyFill="1" applyBorder="1" applyAlignment="1">
      <alignment vertical="center" wrapText="1"/>
    </xf>
    <xf numFmtId="164" fontId="0" fillId="11" borderId="2" xfId="6" applyNumberFormat="1" applyFont="1" applyFill="1" applyBorder="1" applyAlignment="1">
      <alignment vertical="center" wrapText="1"/>
    </xf>
    <xf numFmtId="43" fontId="0" fillId="11" borderId="2" xfId="6" applyFont="1" applyFill="1" applyBorder="1" applyAlignment="1">
      <alignment vertical="center" wrapText="1"/>
    </xf>
    <xf numFmtId="43" fontId="0" fillId="7" borderId="2" xfId="6" applyFont="1" applyFill="1" applyBorder="1" applyAlignment="1">
      <alignment vertical="center" wrapText="1"/>
    </xf>
    <xf numFmtId="43" fontId="0" fillId="8" borderId="2" xfId="6" applyFont="1" applyFill="1" applyBorder="1" applyAlignment="1">
      <alignment vertical="center" wrapText="1"/>
    </xf>
    <xf numFmtId="43" fontId="0" fillId="7" borderId="2" xfId="0" applyNumberFormat="1" applyFill="1" applyBorder="1" applyAlignment="1">
      <alignment vertical="center" wrapText="1"/>
    </xf>
    <xf numFmtId="0" fontId="0" fillId="6" borderId="3" xfId="0" applyFill="1" applyBorder="1" applyAlignment="1">
      <alignment vertical="center" wrapText="1"/>
    </xf>
    <xf numFmtId="0" fontId="6" fillId="6" borderId="5" xfId="0" applyFont="1" applyFill="1" applyBorder="1" applyAlignment="1">
      <alignment vertical="center" wrapText="1"/>
    </xf>
    <xf numFmtId="43" fontId="0" fillId="6" borderId="2" xfId="0" applyNumberFormat="1" applyFill="1" applyBorder="1" applyAlignment="1">
      <alignment vertical="center" wrapText="1"/>
    </xf>
    <xf numFmtId="0" fontId="0" fillId="6" borderId="2" xfId="0" applyFill="1" applyBorder="1" applyAlignment="1">
      <alignment vertical="center" wrapText="1"/>
    </xf>
    <xf numFmtId="43" fontId="0" fillId="6" borderId="2" xfId="6" applyFont="1" applyFill="1" applyBorder="1" applyAlignment="1">
      <alignment vertical="center" wrapText="1"/>
    </xf>
    <xf numFmtId="0" fontId="0" fillId="13" borderId="0" xfId="0" applyFill="1" applyAlignment="1">
      <alignment vertical="center" wrapText="1"/>
    </xf>
    <xf numFmtId="0" fontId="6" fillId="6" borderId="26" xfId="0" applyFont="1" applyFill="1" applyBorder="1"/>
    <xf numFmtId="0" fontId="6" fillId="6" borderId="27" xfId="0" applyFont="1" applyFill="1" applyBorder="1"/>
    <xf numFmtId="0" fontId="6" fillId="6" borderId="28" xfId="0" applyFont="1" applyFill="1" applyBorder="1"/>
    <xf numFmtId="0" fontId="16" fillId="6" borderId="59" xfId="2" applyFont="1" applyFill="1" applyBorder="1"/>
    <xf numFmtId="0" fontId="16" fillId="6" borderId="55" xfId="2" applyFont="1" applyFill="1" applyBorder="1"/>
    <xf numFmtId="0" fontId="16" fillId="6" borderId="56" xfId="2" applyFont="1" applyFill="1" applyBorder="1"/>
    <xf numFmtId="0" fontId="16" fillId="6" borderId="70" xfId="2" applyFont="1" applyFill="1" applyBorder="1"/>
    <xf numFmtId="0" fontId="16" fillId="6" borderId="68" xfId="2" applyFont="1" applyFill="1" applyBorder="1"/>
    <xf numFmtId="0" fontId="0" fillId="11" borderId="31" xfId="0" applyFill="1" applyBorder="1"/>
    <xf numFmtId="0" fontId="0" fillId="11" borderId="32" xfId="0" applyFill="1" applyBorder="1"/>
    <xf numFmtId="164" fontId="0" fillId="11" borderId="52" xfId="0" applyNumberFormat="1" applyFill="1" applyBorder="1"/>
    <xf numFmtId="165" fontId="25" fillId="7" borderId="31" xfId="1" applyNumberFormat="1" applyFont="1" applyFill="1" applyBorder="1"/>
    <xf numFmtId="165" fontId="25" fillId="7" borderId="35" xfId="1" applyNumberFormat="1" applyFont="1" applyFill="1" applyBorder="1"/>
    <xf numFmtId="165" fontId="25" fillId="7" borderId="36" xfId="1" applyNumberFormat="1" applyFont="1" applyFill="1" applyBorder="1"/>
    <xf numFmtId="0" fontId="0" fillId="11" borderId="11" xfId="0" applyFill="1" applyBorder="1"/>
    <xf numFmtId="0" fontId="0" fillId="11" borderId="3" xfId="0" applyFill="1" applyBorder="1"/>
    <xf numFmtId="164" fontId="0" fillId="11" borderId="57" xfId="0" applyNumberFormat="1" applyFill="1" applyBorder="1"/>
    <xf numFmtId="165" fontId="25" fillId="7" borderId="11" xfId="1" applyNumberFormat="1" applyFont="1" applyFill="1" applyBorder="1"/>
    <xf numFmtId="165" fontId="25" fillId="7" borderId="2" xfId="1" applyNumberFormat="1" applyFont="1" applyFill="1" applyBorder="1"/>
    <xf numFmtId="165" fontId="25" fillId="7" borderId="43" xfId="1" applyNumberFormat="1" applyFont="1" applyFill="1" applyBorder="1"/>
    <xf numFmtId="0" fontId="0" fillId="11" borderId="44" xfId="0" applyFill="1" applyBorder="1"/>
    <xf numFmtId="0" fontId="0" fillId="11" borderId="45" xfId="0" applyFill="1" applyBorder="1"/>
    <xf numFmtId="164" fontId="0" fillId="11" borderId="58" xfId="0" applyNumberFormat="1" applyFill="1" applyBorder="1"/>
    <xf numFmtId="165" fontId="25" fillId="7" borderId="38" xfId="1" applyNumberFormat="1" applyFont="1" applyFill="1" applyBorder="1"/>
    <xf numFmtId="165" fontId="25" fillId="7" borderId="18" xfId="1" applyNumberFormat="1" applyFont="1" applyFill="1" applyBorder="1"/>
    <xf numFmtId="165" fontId="25" fillId="7" borderId="40" xfId="1" applyNumberFormat="1" applyFont="1" applyFill="1" applyBorder="1"/>
    <xf numFmtId="165" fontId="25" fillId="7" borderId="44" xfId="1" applyNumberFormat="1" applyFont="1" applyFill="1" applyBorder="1"/>
    <xf numFmtId="165" fontId="25" fillId="7" borderId="48" xfId="1" applyNumberFormat="1" applyFont="1" applyFill="1" applyBorder="1"/>
    <xf numFmtId="165" fontId="25" fillId="7" borderId="49" xfId="1" applyNumberFormat="1" applyFont="1" applyFill="1" applyBorder="1"/>
    <xf numFmtId="0" fontId="0" fillId="11" borderId="53" xfId="0" applyFill="1" applyBorder="1"/>
    <xf numFmtId="0" fontId="0" fillId="11" borderId="8" xfId="0" applyFill="1" applyBorder="1"/>
    <xf numFmtId="164" fontId="0" fillId="11" borderId="64" xfId="0" applyNumberFormat="1" applyFill="1" applyBorder="1"/>
    <xf numFmtId="0" fontId="2" fillId="2" borderId="10" xfId="1" applyBorder="1"/>
    <xf numFmtId="0" fontId="2" fillId="2" borderId="12" xfId="1" applyBorder="1"/>
    <xf numFmtId="0" fontId="2" fillId="2" borderId="8" xfId="1" applyBorder="1"/>
    <xf numFmtId="165" fontId="25" fillId="7" borderId="53" xfId="1" applyNumberFormat="1" applyFont="1" applyFill="1" applyBorder="1"/>
    <xf numFmtId="165" fontId="25" fillId="7" borderId="12" xfId="1" applyNumberFormat="1" applyFont="1" applyFill="1" applyBorder="1"/>
    <xf numFmtId="165" fontId="25" fillId="7" borderId="71" xfId="1" applyNumberFormat="1" applyFont="1" applyFill="1" applyBorder="1"/>
    <xf numFmtId="0" fontId="0" fillId="11" borderId="38" xfId="0" applyFill="1" applyBorder="1"/>
    <xf numFmtId="0" fontId="0" fillId="11" borderId="6" xfId="0" applyFill="1" applyBorder="1"/>
    <xf numFmtId="0" fontId="6" fillId="6" borderId="19" xfId="0" applyFont="1" applyFill="1" applyBorder="1"/>
    <xf numFmtId="0" fontId="6" fillId="6" borderId="20" xfId="0" applyFont="1" applyFill="1" applyBorder="1"/>
    <xf numFmtId="0" fontId="25" fillId="6" borderId="26" xfId="1" applyFont="1" applyFill="1" applyBorder="1"/>
    <xf numFmtId="0" fontId="25" fillId="6" borderId="27" xfId="1" applyFont="1" applyFill="1" applyBorder="1"/>
    <xf numFmtId="0" fontId="25" fillId="6" borderId="29" xfId="1" applyFont="1" applyFill="1" applyBorder="1"/>
    <xf numFmtId="165" fontId="25" fillId="6" borderId="26" xfId="1" applyNumberFormat="1" applyFont="1" applyFill="1" applyBorder="1"/>
    <xf numFmtId="165" fontId="25" fillId="6" borderId="27" xfId="1" applyNumberFormat="1" applyFont="1" applyFill="1" applyBorder="1"/>
    <xf numFmtId="165" fontId="25" fillId="6" borderId="29" xfId="1" applyNumberFormat="1" applyFont="1" applyFill="1" applyBorder="1"/>
    <xf numFmtId="0" fontId="5" fillId="0" borderId="0" xfId="0" applyFont="1"/>
    <xf numFmtId="0" fontId="6" fillId="6" borderId="22" xfId="0" applyFont="1" applyFill="1" applyBorder="1"/>
    <xf numFmtId="0" fontId="6" fillId="6" borderId="23" xfId="0" applyFont="1" applyFill="1" applyBorder="1"/>
    <xf numFmtId="0" fontId="6" fillId="6" borderId="24" xfId="0" applyFont="1" applyFill="1" applyBorder="1"/>
    <xf numFmtId="0" fontId="0" fillId="8" borderId="31" xfId="0" applyFill="1" applyBorder="1"/>
    <xf numFmtId="0" fontId="0" fillId="8" borderId="35" xfId="0" applyFill="1" applyBorder="1"/>
    <xf numFmtId="164" fontId="0" fillId="8" borderId="52" xfId="0" applyNumberFormat="1" applyFill="1" applyBorder="1"/>
    <xf numFmtId="0" fontId="3" fillId="8" borderId="34" xfId="2" applyFill="1" applyBorder="1"/>
    <xf numFmtId="0" fontId="3" fillId="3" borderId="35" xfId="2" applyBorder="1"/>
    <xf numFmtId="0" fontId="3" fillId="3" borderId="52" xfId="2" applyBorder="1"/>
    <xf numFmtId="165" fontId="25" fillId="7" borderId="50" xfId="2" applyNumberFormat="1" applyFont="1" applyFill="1" applyBorder="1"/>
    <xf numFmtId="165" fontId="25" fillId="7" borderId="33" xfId="2" applyNumberFormat="1" applyFont="1" applyFill="1" applyBorder="1"/>
    <xf numFmtId="165" fontId="25" fillId="7" borderId="36" xfId="2" applyNumberFormat="1" applyFont="1" applyFill="1" applyBorder="1"/>
    <xf numFmtId="0" fontId="0" fillId="8" borderId="11" xfId="0" applyFill="1" applyBorder="1"/>
    <xf numFmtId="0" fontId="0" fillId="8" borderId="2" xfId="0" applyFill="1" applyBorder="1"/>
    <xf numFmtId="164" fontId="0" fillId="8" borderId="57" xfId="0" applyNumberFormat="1" applyFill="1" applyBorder="1"/>
    <xf numFmtId="0" fontId="3" fillId="3" borderId="5" xfId="2" applyBorder="1"/>
    <xf numFmtId="0" fontId="3" fillId="3" borderId="2" xfId="2" applyBorder="1"/>
    <xf numFmtId="0" fontId="3" fillId="3" borderId="57" xfId="2" applyBorder="1"/>
    <xf numFmtId="165" fontId="25" fillId="7" borderId="62" xfId="2" applyNumberFormat="1" applyFont="1" applyFill="1" applyBorder="1"/>
    <xf numFmtId="165" fontId="25" fillId="7" borderId="42" xfId="2" applyNumberFormat="1" applyFont="1" applyFill="1" applyBorder="1"/>
    <xf numFmtId="165" fontId="25" fillId="7" borderId="43" xfId="2" applyNumberFormat="1" applyFont="1" applyFill="1" applyBorder="1"/>
    <xf numFmtId="0" fontId="0" fillId="8" borderId="44" xfId="0" applyFill="1" applyBorder="1"/>
    <xf numFmtId="0" fontId="0" fillId="8" borderId="48" xfId="0" applyFill="1" applyBorder="1"/>
    <xf numFmtId="164" fontId="0" fillId="8" borderId="58" xfId="0" applyNumberFormat="1" applyFill="1" applyBorder="1"/>
    <xf numFmtId="0" fontId="3" fillId="3" borderId="47" xfId="2" applyBorder="1"/>
    <xf numFmtId="0" fontId="3" fillId="3" borderId="48" xfId="2" applyBorder="1"/>
    <xf numFmtId="0" fontId="3" fillId="3" borderId="58" xfId="2" applyBorder="1"/>
    <xf numFmtId="165" fontId="25" fillId="7" borderId="65" xfId="2" applyNumberFormat="1" applyFont="1" applyFill="1" applyBorder="1"/>
    <xf numFmtId="165" fontId="25" fillId="7" borderId="18" xfId="2" applyNumberFormat="1" applyFont="1" applyFill="1" applyBorder="1"/>
    <xf numFmtId="0" fontId="3" fillId="3" borderId="34" xfId="2" applyBorder="1"/>
    <xf numFmtId="165" fontId="25" fillId="7" borderId="66" xfId="2" applyNumberFormat="1" applyFont="1" applyFill="1" applyBorder="1"/>
    <xf numFmtId="165" fontId="25" fillId="7" borderId="46" xfId="2" applyNumberFormat="1" applyFont="1" applyFill="1" applyBorder="1"/>
    <xf numFmtId="165" fontId="25" fillId="7" borderId="49" xfId="2" applyNumberFormat="1" applyFont="1" applyFill="1" applyBorder="1"/>
    <xf numFmtId="0" fontId="0" fillId="8" borderId="53" xfId="0" applyFill="1" applyBorder="1"/>
    <xf numFmtId="164" fontId="0" fillId="8" borderId="64" xfId="0" applyNumberFormat="1" applyFill="1" applyBorder="1"/>
    <xf numFmtId="0" fontId="3" fillId="3" borderId="10" xfId="2" applyBorder="1"/>
    <xf numFmtId="0" fontId="3" fillId="3" borderId="12" xfId="2" applyBorder="1"/>
    <xf numFmtId="0" fontId="3" fillId="3" borderId="8" xfId="2" applyBorder="1"/>
    <xf numFmtId="165" fontId="25" fillId="7" borderId="72" xfId="2" applyNumberFormat="1" applyFont="1" applyFill="1" applyBorder="1"/>
    <xf numFmtId="165" fontId="25" fillId="7" borderId="73" xfId="2" applyNumberFormat="1" applyFont="1" applyFill="1" applyBorder="1"/>
    <xf numFmtId="165" fontId="25" fillId="7" borderId="71" xfId="2" applyNumberFormat="1" applyFont="1" applyFill="1" applyBorder="1"/>
    <xf numFmtId="0" fontId="3" fillId="3" borderId="45" xfId="2" applyBorder="1"/>
    <xf numFmtId="0" fontId="6" fillId="6" borderId="63" xfId="0" applyFont="1" applyFill="1" applyBorder="1"/>
    <xf numFmtId="0" fontId="6" fillId="6" borderId="61" xfId="0" applyFont="1" applyFill="1" applyBorder="1"/>
    <xf numFmtId="0" fontId="25" fillId="6" borderId="15" xfId="2" applyFont="1" applyFill="1" applyBorder="1"/>
    <xf numFmtId="0" fontId="25" fillId="6" borderId="13" xfId="2" applyFont="1" applyFill="1" applyBorder="1"/>
    <xf numFmtId="165" fontId="25" fillId="6" borderId="13" xfId="2" applyNumberFormat="1" applyFont="1" applyFill="1" applyBorder="1"/>
    <xf numFmtId="165" fontId="25" fillId="6" borderId="54" xfId="2" applyNumberFormat="1" applyFont="1" applyFill="1" applyBorder="1"/>
    <xf numFmtId="165" fontId="25" fillId="6" borderId="37" xfId="2" applyNumberFormat="1" applyFont="1" applyFill="1" applyBorder="1"/>
    <xf numFmtId="0" fontId="21" fillId="7" borderId="0" xfId="0" applyFont="1" applyFill="1" applyAlignment="1">
      <alignment horizontal="justify" vertical="center"/>
    </xf>
    <xf numFmtId="0" fontId="21" fillId="5" borderId="0" xfId="0" applyFont="1" applyFill="1" applyAlignment="1">
      <alignment horizontal="justify" vertical="center"/>
    </xf>
    <xf numFmtId="0" fontId="21" fillId="0" borderId="0" xfId="0" applyFont="1" applyAlignment="1">
      <alignment horizontal="justify" vertical="center"/>
    </xf>
    <xf numFmtId="0" fontId="37" fillId="5" borderId="0" xfId="0" applyFont="1" applyFill="1" applyAlignment="1">
      <alignment horizontal="justify" vertical="center"/>
    </xf>
    <xf numFmtId="0" fontId="26" fillId="8" borderId="3" xfId="5" applyFont="1" applyFill="1" applyBorder="1" applyAlignment="1">
      <alignment horizontal="left" vertical="center" indent="1"/>
    </xf>
    <xf numFmtId="0" fontId="26" fillId="8" borderId="5" xfId="5" applyFont="1" applyFill="1" applyBorder="1" applyAlignment="1">
      <alignment horizontal="left" vertical="center" indent="1"/>
    </xf>
    <xf numFmtId="0" fontId="26" fillId="11" borderId="3" xfId="5" applyFont="1" applyFill="1" applyBorder="1" applyAlignment="1">
      <alignment horizontal="left" vertical="center" indent="1"/>
    </xf>
    <xf numFmtId="0" fontId="26" fillId="11" borderId="5" xfId="5" applyFont="1" applyFill="1" applyBorder="1" applyAlignment="1">
      <alignment horizontal="left" vertical="center" indent="1"/>
    </xf>
    <xf numFmtId="0" fontId="0" fillId="5" borderId="56" xfId="0" applyFill="1" applyBorder="1" applyAlignment="1">
      <alignment horizontal="left" wrapText="1" indent="1"/>
    </xf>
    <xf numFmtId="0" fontId="0" fillId="5" borderId="0" xfId="0" applyFill="1" applyAlignment="1">
      <alignment horizontal="left" wrapText="1" indent="1"/>
    </xf>
    <xf numFmtId="0" fontId="0" fillId="5" borderId="56" xfId="0" applyFill="1" applyBorder="1" applyAlignment="1">
      <alignment horizontal="left" vertical="center" wrapText="1" indent="1"/>
    </xf>
    <xf numFmtId="0" fontId="0" fillId="5" borderId="0" xfId="0" applyFill="1" applyAlignment="1">
      <alignment horizontal="left" vertical="center" wrapText="1" indent="1"/>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8" fillId="6" borderId="2" xfId="0" applyFont="1" applyFill="1" applyBorder="1" applyAlignment="1">
      <alignment vertical="center"/>
    </xf>
    <xf numFmtId="0" fontId="10" fillId="6" borderId="2" xfId="0" applyFont="1" applyFill="1" applyBorder="1" applyAlignment="1">
      <alignment vertical="center"/>
    </xf>
    <xf numFmtId="0" fontId="10" fillId="6" borderId="18" xfId="0" applyFont="1" applyFill="1" applyBorder="1" applyAlignment="1">
      <alignment vertical="center"/>
    </xf>
    <xf numFmtId="0" fontId="8" fillId="6" borderId="2" xfId="0" applyFont="1" applyFill="1" applyBorder="1" applyAlignment="1">
      <alignment vertical="center" wrapText="1"/>
    </xf>
    <xf numFmtId="0" fontId="10" fillId="6" borderId="2" xfId="0" applyFont="1" applyFill="1" applyBorder="1" applyAlignment="1">
      <alignment vertical="center" wrapText="1"/>
    </xf>
    <xf numFmtId="0" fontId="11" fillId="11" borderId="3" xfId="0" applyFont="1" applyFill="1" applyBorder="1" applyAlignment="1" applyProtection="1">
      <alignment vertical="center" wrapText="1"/>
      <protection locked="0"/>
    </xf>
    <xf numFmtId="0" fontId="11" fillId="11" borderId="4" xfId="0" applyFont="1" applyFill="1" applyBorder="1" applyAlignment="1" applyProtection="1">
      <alignment vertical="center" wrapText="1"/>
      <protection locked="0"/>
    </xf>
    <xf numFmtId="0" fontId="11" fillId="11" borderId="5" xfId="0" applyFont="1" applyFill="1" applyBorder="1" applyAlignment="1" applyProtection="1">
      <alignment vertical="center" wrapText="1"/>
      <protection locked="0"/>
    </xf>
    <xf numFmtId="0" fontId="8" fillId="6" borderId="3" xfId="0" applyFont="1" applyFill="1" applyBorder="1" applyAlignment="1">
      <alignment vertical="center"/>
    </xf>
    <xf numFmtId="0" fontId="8" fillId="6" borderId="4" xfId="0" applyFont="1" applyFill="1" applyBorder="1" applyAlignment="1">
      <alignment vertical="center"/>
    </xf>
    <xf numFmtId="0" fontId="8" fillId="6" borderId="5" xfId="0" applyFont="1" applyFill="1" applyBorder="1" applyAlignment="1">
      <alignment vertical="center"/>
    </xf>
    <xf numFmtId="0" fontId="10" fillId="7" borderId="3" xfId="0" applyFont="1" applyFill="1" applyBorder="1" applyAlignment="1">
      <alignment vertical="center"/>
    </xf>
    <xf numFmtId="0" fontId="10" fillId="7" borderId="5" xfId="0" applyFont="1" applyFill="1" applyBorder="1" applyAlignment="1">
      <alignment vertical="center"/>
    </xf>
    <xf numFmtId="0" fontId="10" fillId="11" borderId="3" xfId="0" applyFont="1" applyFill="1" applyBorder="1" applyAlignment="1" applyProtection="1">
      <alignment vertical="center"/>
      <protection locked="0"/>
    </xf>
    <xf numFmtId="0" fontId="10" fillId="11" borderId="4" xfId="0" applyFont="1" applyFill="1" applyBorder="1" applyAlignment="1" applyProtection="1">
      <alignment vertical="center"/>
      <protection locked="0"/>
    </xf>
    <xf numFmtId="0" fontId="10" fillId="11" borderId="5" xfId="0" applyFont="1" applyFill="1" applyBorder="1" applyAlignment="1" applyProtection="1">
      <alignment vertical="center"/>
      <protection locked="0"/>
    </xf>
    <xf numFmtId="0" fontId="10" fillId="7" borderId="2" xfId="0" applyFont="1" applyFill="1" applyBorder="1" applyAlignment="1">
      <alignment horizontal="left" vertical="center" wrapText="1"/>
    </xf>
    <xf numFmtId="0" fontId="10" fillId="7" borderId="2" xfId="0" applyFont="1" applyFill="1" applyBorder="1" applyAlignment="1">
      <alignment horizontal="left" vertical="center"/>
    </xf>
    <xf numFmtId="0" fontId="25" fillId="5" borderId="0" xfId="0" applyFont="1" applyFill="1" applyAlignment="1">
      <alignment horizontal="left" vertical="center" wrapText="1" indent="1"/>
    </xf>
    <xf numFmtId="0" fontId="26" fillId="7" borderId="12" xfId="5" applyFont="1" applyFill="1" applyBorder="1" applyAlignment="1">
      <alignment horizontal="left" vertical="center" indent="1"/>
    </xf>
    <xf numFmtId="0" fontId="8" fillId="6" borderId="2" xfId="0" applyFont="1" applyFill="1" applyBorder="1" applyAlignment="1">
      <alignment horizontal="left" vertical="center"/>
    </xf>
    <xf numFmtId="0" fontId="8" fillId="0" borderId="0" xfId="0" applyFont="1" applyAlignment="1">
      <alignment horizontal="left" vertical="top" wrapText="1"/>
    </xf>
    <xf numFmtId="0" fontId="8" fillId="5" borderId="0" xfId="0" applyFont="1" applyFill="1" applyAlignment="1">
      <alignment horizontal="left" vertical="center" wrapText="1"/>
    </xf>
    <xf numFmtId="0" fontId="6" fillId="6" borderId="54" xfId="0" applyFont="1" applyFill="1" applyBorder="1" applyAlignment="1">
      <alignment horizontal="center"/>
    </xf>
    <xf numFmtId="0" fontId="6" fillId="6" borderId="63" xfId="0" applyFont="1" applyFill="1" applyBorder="1" applyAlignment="1">
      <alignment horizontal="center"/>
    </xf>
    <xf numFmtId="0" fontId="6" fillId="6" borderId="61" xfId="0" applyFont="1" applyFill="1" applyBorder="1" applyAlignment="1">
      <alignment horizontal="center"/>
    </xf>
    <xf numFmtId="0" fontId="6" fillId="6" borderId="19" xfId="0" applyFont="1" applyFill="1" applyBorder="1" applyAlignment="1">
      <alignment horizontal="center"/>
    </xf>
    <xf numFmtId="0" fontId="6" fillId="6" borderId="20" xfId="0" applyFont="1" applyFill="1" applyBorder="1" applyAlignment="1">
      <alignment horizontal="center"/>
    </xf>
    <xf numFmtId="0" fontId="6" fillId="6" borderId="21" xfId="0" applyFont="1" applyFill="1" applyBorder="1" applyAlignment="1">
      <alignment horizontal="center"/>
    </xf>
    <xf numFmtId="0" fontId="9" fillId="6" borderId="19"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17" fillId="11" borderId="19" xfId="0" applyFont="1" applyFill="1" applyBorder="1" applyAlignment="1">
      <alignment horizontal="center" vertical="center" wrapText="1"/>
    </xf>
    <xf numFmtId="0" fontId="17" fillId="11" borderId="20" xfId="0" applyFont="1" applyFill="1" applyBorder="1" applyAlignment="1">
      <alignment horizontal="center" vertical="center" wrapText="1"/>
    </xf>
    <xf numFmtId="0" fontId="17" fillId="11" borderId="21" xfId="0" applyFont="1" applyFill="1" applyBorder="1" applyAlignment="1">
      <alignment horizontal="center" vertical="center" wrapText="1"/>
    </xf>
    <xf numFmtId="0" fontId="28" fillId="11" borderId="19" xfId="8" applyFont="1" applyFill="1" applyBorder="1" applyAlignment="1">
      <alignment horizontal="center" wrapText="1"/>
    </xf>
    <xf numFmtId="0" fontId="28" fillId="11" borderId="20" xfId="8" applyFont="1" applyFill="1" applyBorder="1" applyAlignment="1">
      <alignment horizontal="center" wrapText="1"/>
    </xf>
    <xf numFmtId="0" fontId="28" fillId="11" borderId="21" xfId="8" applyFont="1" applyFill="1" applyBorder="1" applyAlignment="1">
      <alignment horizontal="center" wrapText="1"/>
    </xf>
    <xf numFmtId="0" fontId="18" fillId="8" borderId="19"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18" fillId="8" borderId="21" xfId="0" applyFont="1" applyFill="1" applyBorder="1" applyAlignment="1">
      <alignment horizontal="center" vertical="center" wrapText="1"/>
    </xf>
    <xf numFmtId="0" fontId="15" fillId="12" borderId="62" xfId="0" applyFont="1" applyFill="1" applyBorder="1" applyAlignment="1">
      <alignment horizontal="left" wrapText="1"/>
    </xf>
    <xf numFmtId="0" fontId="15" fillId="12" borderId="43" xfId="0" applyFont="1" applyFill="1" applyBorder="1" applyAlignment="1">
      <alignment horizontal="left" wrapText="1"/>
    </xf>
    <xf numFmtId="0" fontId="15" fillId="12" borderId="65" xfId="0" applyFont="1" applyFill="1" applyBorder="1" applyAlignment="1">
      <alignment horizontal="left" wrapText="1"/>
    </xf>
    <xf numFmtId="0" fontId="15" fillId="12" borderId="40" xfId="0" applyFont="1" applyFill="1" applyBorder="1" applyAlignment="1">
      <alignment horizontal="left" wrapText="1"/>
    </xf>
    <xf numFmtId="0" fontId="14" fillId="6" borderId="19" xfId="0" applyFont="1" applyFill="1" applyBorder="1" applyAlignment="1">
      <alignment horizontal="left" wrapText="1"/>
    </xf>
    <xf numFmtId="0" fontId="14" fillId="6" borderId="21" xfId="0" applyFont="1" applyFill="1" applyBorder="1" applyAlignment="1">
      <alignment horizontal="left" wrapText="1"/>
    </xf>
    <xf numFmtId="0" fontId="17" fillId="2" borderId="19" xfId="1" applyFont="1" applyBorder="1" applyAlignment="1">
      <alignment horizontal="center" vertical="center" wrapText="1"/>
    </xf>
    <xf numFmtId="0" fontId="17" fillId="2" borderId="20" xfId="1" applyFont="1" applyBorder="1" applyAlignment="1">
      <alignment horizontal="center" vertical="center" wrapText="1"/>
    </xf>
    <xf numFmtId="0" fontId="17" fillId="2" borderId="21" xfId="1" applyFont="1" applyBorder="1" applyAlignment="1">
      <alignment horizontal="center" vertical="center" wrapText="1"/>
    </xf>
    <xf numFmtId="0" fontId="18" fillId="3" borderId="19" xfId="2" applyFont="1" applyBorder="1" applyAlignment="1">
      <alignment horizontal="center" vertical="center" wrapText="1"/>
    </xf>
    <xf numFmtId="0" fontId="18" fillId="3" borderId="20" xfId="2" applyFont="1" applyBorder="1" applyAlignment="1">
      <alignment horizontal="center" vertical="center" wrapText="1"/>
    </xf>
    <xf numFmtId="0" fontId="18" fillId="3" borderId="21" xfId="2" applyFont="1" applyBorder="1" applyAlignment="1">
      <alignment horizontal="center" vertical="center" wrapText="1"/>
    </xf>
    <xf numFmtId="0" fontId="14" fillId="6" borderId="19" xfId="0" applyFont="1" applyFill="1" applyBorder="1" applyAlignment="1">
      <alignment horizontal="left" vertical="center" wrapText="1"/>
    </xf>
    <xf numFmtId="0" fontId="14" fillId="6" borderId="21" xfId="0" applyFont="1" applyFill="1" applyBorder="1" applyAlignment="1">
      <alignment horizontal="left" vertical="center" wrapText="1"/>
    </xf>
    <xf numFmtId="0" fontId="15" fillId="12" borderId="50" xfId="0" applyFont="1" applyFill="1" applyBorder="1" applyAlignment="1">
      <alignment horizontal="left" wrapText="1"/>
    </xf>
    <xf numFmtId="0" fontId="15" fillId="12" borderId="36" xfId="0" applyFont="1" applyFill="1" applyBorder="1" applyAlignment="1">
      <alignment horizontal="left" wrapText="1"/>
    </xf>
    <xf numFmtId="0" fontId="27" fillId="8" borderId="19" xfId="8" applyFont="1" applyFill="1" applyBorder="1" applyAlignment="1">
      <alignment horizontal="center" wrapText="1"/>
    </xf>
    <xf numFmtId="0" fontId="27" fillId="8" borderId="20" xfId="8" applyFont="1" applyFill="1" applyBorder="1" applyAlignment="1">
      <alignment horizontal="center" wrapText="1"/>
    </xf>
    <xf numFmtId="0" fontId="27" fillId="8" borderId="21" xfId="8" applyFont="1" applyFill="1" applyBorder="1" applyAlignment="1">
      <alignment horizontal="center" wrapText="1"/>
    </xf>
    <xf numFmtId="0" fontId="17" fillId="11" borderId="19" xfId="1" applyFont="1" applyFill="1" applyBorder="1" applyAlignment="1">
      <alignment horizontal="center" vertical="center" wrapText="1"/>
    </xf>
    <xf numFmtId="0" fontId="17" fillId="11" borderId="20" xfId="1" applyFont="1" applyFill="1" applyBorder="1" applyAlignment="1">
      <alignment horizontal="center" vertical="center" wrapText="1"/>
    </xf>
    <xf numFmtId="0" fontId="17" fillId="11" borderId="21" xfId="1" applyFont="1" applyFill="1" applyBorder="1" applyAlignment="1">
      <alignment horizontal="center" vertical="center" wrapText="1"/>
    </xf>
    <xf numFmtId="0" fontId="18" fillId="8" borderId="19" xfId="2" applyFont="1" applyFill="1" applyBorder="1" applyAlignment="1">
      <alignment horizontal="center" vertical="center" wrapText="1"/>
    </xf>
    <xf numFmtId="0" fontId="18" fillId="8" borderId="20" xfId="2" applyFont="1" applyFill="1" applyBorder="1" applyAlignment="1">
      <alignment horizontal="center" vertical="center" wrapText="1"/>
    </xf>
    <xf numFmtId="0" fontId="18" fillId="8" borderId="21" xfId="2" applyFont="1" applyFill="1" applyBorder="1" applyAlignment="1">
      <alignment horizontal="center" vertical="center" wrapText="1"/>
    </xf>
    <xf numFmtId="0" fontId="6" fillId="8" borderId="17" xfId="0" applyFont="1" applyFill="1" applyBorder="1" applyAlignment="1">
      <alignment horizontal="left" vertical="center" wrapText="1"/>
    </xf>
    <xf numFmtId="0" fontId="6" fillId="8" borderId="54" xfId="0" applyFont="1" applyFill="1" applyBorder="1" applyAlignment="1">
      <alignment horizontal="left" vertical="center" wrapText="1"/>
    </xf>
    <xf numFmtId="0" fontId="6" fillId="8" borderId="60" xfId="0" applyFont="1" applyFill="1" applyBorder="1" applyAlignment="1">
      <alignment horizontal="left" vertical="center" wrapText="1"/>
    </xf>
    <xf numFmtId="0" fontId="6" fillId="11" borderId="30" xfId="0" applyFont="1" applyFill="1" applyBorder="1" applyAlignment="1">
      <alignment horizontal="left" vertical="center" wrapText="1"/>
    </xf>
    <xf numFmtId="0" fontId="6" fillId="11" borderId="37" xfId="0" applyFont="1" applyFill="1" applyBorder="1" applyAlignment="1">
      <alignment horizontal="left" vertical="center" wrapText="1"/>
    </xf>
    <xf numFmtId="0" fontId="6" fillId="11" borderId="16" xfId="0" applyFont="1" applyFill="1" applyBorder="1" applyAlignment="1">
      <alignment horizontal="left" vertical="center" wrapText="1"/>
    </xf>
    <xf numFmtId="0" fontId="16" fillId="6" borderId="19" xfId="2" applyFont="1" applyFill="1" applyBorder="1" applyAlignment="1">
      <alignment horizontal="center"/>
    </xf>
    <xf numFmtId="0" fontId="16" fillId="6" borderId="20" xfId="2" applyFont="1" applyFill="1" applyBorder="1" applyAlignment="1">
      <alignment horizontal="center"/>
    </xf>
    <xf numFmtId="0" fontId="16" fillId="6" borderId="21" xfId="2" applyFont="1" applyFill="1" applyBorder="1" applyAlignment="1">
      <alignment horizontal="center"/>
    </xf>
    <xf numFmtId="0" fontId="16" fillId="6" borderId="26" xfId="2" applyFont="1" applyFill="1" applyBorder="1" applyAlignment="1">
      <alignment horizontal="center"/>
    </xf>
    <xf numFmtId="0" fontId="16" fillId="6" borderId="27" xfId="2" applyFont="1" applyFill="1" applyBorder="1" applyAlignment="1">
      <alignment horizontal="center"/>
    </xf>
    <xf numFmtId="0" fontId="16" fillId="6" borderId="29" xfId="2" applyFont="1" applyFill="1" applyBorder="1" applyAlignment="1">
      <alignment horizontal="center"/>
    </xf>
    <xf numFmtId="0" fontId="4" fillId="10" borderId="3" xfId="4" applyFont="1" applyFill="1" applyBorder="1" applyAlignment="1">
      <alignment vertical="center"/>
    </xf>
    <xf numFmtId="0" fontId="4" fillId="10" borderId="4" xfId="4" applyFont="1" applyFill="1" applyBorder="1" applyAlignment="1">
      <alignment vertical="center"/>
    </xf>
    <xf numFmtId="0" fontId="4" fillId="10" borderId="5" xfId="4" applyFont="1" applyFill="1" applyBorder="1" applyAlignment="1">
      <alignment vertical="center"/>
    </xf>
    <xf numFmtId="0" fontId="13" fillId="8" borderId="0" xfId="0" applyFont="1" applyFill="1" applyAlignment="1">
      <alignment horizontal="left" vertical="center" wrapText="1"/>
    </xf>
    <xf numFmtId="0" fontId="13" fillId="8" borderId="0" xfId="0" applyFont="1" applyFill="1" applyAlignment="1">
      <alignment horizontal="left" vertical="center"/>
    </xf>
  </cellXfs>
  <cellStyles count="9">
    <cellStyle name="Bueno" xfId="1" builtinId="26"/>
    <cellStyle name="Énfasis4" xfId="4" builtinId="41"/>
    <cellStyle name="Hipervínculo" xfId="5" builtinId="8"/>
    <cellStyle name="Incorrecto" xfId="2" builtinId="27"/>
    <cellStyle name="Millares 2" xfId="6" xr:uid="{2EBD084D-AD82-4794-A689-2CD481B0477C}"/>
    <cellStyle name="Moneda 2" xfId="7" xr:uid="{2F6E3B39-F72D-4638-B66D-F6E980199D23}"/>
    <cellStyle name="Normal" xfId="0" builtinId="0"/>
    <cellStyle name="Normal 2" xfId="8" xr:uid="{593CD24E-B17C-4B15-805C-9E5C0A1823F2}"/>
    <cellStyle name="Total" xfId="3" builtinId="25"/>
  </cellStyles>
  <dxfs count="26">
    <dxf>
      <font>
        <color rgb="FF9C0006"/>
      </font>
      <fill>
        <patternFill>
          <bgColor rgb="FFFFC7CE"/>
        </patternFill>
      </fill>
    </dxf>
    <dxf>
      <font>
        <b/>
        <i val="0"/>
      </font>
      <fill>
        <patternFill patternType="solid">
          <bgColor rgb="FFFFB9BB"/>
        </patternFill>
      </fill>
    </dxf>
    <dxf>
      <font>
        <color auto="1"/>
      </font>
      <fill>
        <patternFill>
          <bgColor rgb="FFFCB6AA"/>
        </patternFill>
      </fill>
    </dxf>
    <dxf>
      <font>
        <color rgb="FF9C0006"/>
      </font>
      <fill>
        <patternFill>
          <bgColor rgb="FFFFC7CE"/>
        </patternFill>
      </fill>
    </dxf>
    <dxf>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FFFFFF"/>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border outline="0">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
      <numFmt numFmtId="1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indent="0" justifyLastLine="0" shrinkToFit="0" readingOrder="0"/>
    </dxf>
    <dxf>
      <border>
        <bottom style="thin">
          <color indexed="64"/>
        </bottom>
      </border>
    </dxf>
    <dxf>
      <font>
        <strike val="0"/>
        <outline val="0"/>
        <shadow val="0"/>
        <u val="none"/>
        <vertAlign val="baseline"/>
        <sz val="11"/>
        <color auto="1"/>
        <name val="Calibri"/>
        <family val="2"/>
        <scheme val="minor"/>
      </font>
      <fill>
        <patternFill patternType="solid">
          <fgColor indexed="64"/>
          <bgColor theme="0" tint="-0.14999847407452621"/>
        </patternFill>
      </fill>
      <border diagonalUp="0" diagonalDown="0" outline="0">
        <left style="thin">
          <color indexed="64"/>
        </left>
        <right style="thin">
          <color indexed="64"/>
        </right>
        <top/>
        <bottom/>
      </border>
    </dxf>
  </dxfs>
  <tableStyles count="0" defaultTableStyle="TableStyleMedium2" defaultPivotStyle="PivotStyleLight16"/>
  <colors>
    <mruColors>
      <color rgb="FFFFC7CE"/>
      <color rgb="FFC6EFCE"/>
      <color rgb="FF9C0006"/>
      <color rgb="FF0061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_tradnl"/>
              <a:t>%</a:t>
            </a:r>
            <a:r>
              <a:rPr lang="es-ES_tradnl" baseline="0"/>
              <a:t> proiektuko bazkideen partaidetza</a:t>
            </a:r>
            <a:endParaRPr lang="es-ES_trad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pieChart>
        <c:varyColors val="1"/>
        <c:ser>
          <c:idx val="0"/>
          <c:order val="0"/>
          <c:dPt>
            <c:idx val="0"/>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A357-4524-92F6-07F753EF10F8}"/>
              </c:ext>
            </c:extLst>
          </c:dPt>
          <c:dPt>
            <c:idx val="1"/>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3-A357-4524-92F6-07F753EF10F8}"/>
              </c:ext>
            </c:extLst>
          </c:dPt>
          <c:dPt>
            <c:idx val="2"/>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5-A357-4524-92F6-07F753EF10F8}"/>
              </c:ext>
            </c:extLst>
          </c:dPt>
          <c:dPt>
            <c:idx val="3"/>
            <c:bubble3D val="0"/>
            <c:spPr>
              <a:solidFill>
                <a:schemeClr val="accent6">
                  <a:tint val="93000"/>
                </a:schemeClr>
              </a:solidFill>
              <a:ln w="19050">
                <a:solidFill>
                  <a:schemeClr val="lt1"/>
                </a:solidFill>
              </a:ln>
              <a:effectLst/>
            </c:spPr>
            <c:extLst>
              <c:ext xmlns:c16="http://schemas.microsoft.com/office/drawing/2014/chart" uri="{C3380CC4-5D6E-409C-BE32-E72D297353CC}">
                <c16:uniqueId val="{00000007-7A94-4747-971A-DC3E5D264DC4}"/>
              </c:ext>
            </c:extLst>
          </c:dPt>
          <c:dPt>
            <c:idx val="4"/>
            <c:bubble3D val="0"/>
            <c:spPr>
              <a:solidFill>
                <a:schemeClr val="accent6">
                  <a:shade val="92000"/>
                </a:schemeClr>
              </a:solidFill>
              <a:ln w="19050">
                <a:solidFill>
                  <a:schemeClr val="lt1"/>
                </a:solidFill>
              </a:ln>
              <a:effectLst/>
            </c:spPr>
            <c:extLst>
              <c:ext xmlns:c16="http://schemas.microsoft.com/office/drawing/2014/chart" uri="{C3380CC4-5D6E-409C-BE32-E72D297353CC}">
                <c16:uniqueId val="{00000009-7A94-4747-971A-DC3E5D264DC4}"/>
              </c:ext>
            </c:extLst>
          </c:dPt>
          <c:dPt>
            <c:idx val="5"/>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B-7A94-4747-971A-DC3E5D264DC4}"/>
              </c:ext>
            </c:extLst>
          </c:dPt>
          <c:dPt>
            <c:idx val="6"/>
            <c:bubble3D val="0"/>
            <c:spPr>
              <a:solidFill>
                <a:schemeClr val="accent6">
                  <a:shade val="61000"/>
                </a:schemeClr>
              </a:solidFill>
              <a:ln w="19050">
                <a:solidFill>
                  <a:schemeClr val="lt1"/>
                </a:solidFill>
              </a:ln>
              <a:effectLst/>
            </c:spPr>
            <c:extLst>
              <c:ext xmlns:c16="http://schemas.microsoft.com/office/drawing/2014/chart" uri="{C3380CC4-5D6E-409C-BE32-E72D297353CC}">
                <c16:uniqueId val="{0000000D-7A94-4747-971A-DC3E5D264DC4}"/>
              </c:ext>
            </c:extLst>
          </c:dPt>
          <c:dPt>
            <c:idx val="7"/>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F-7A94-4747-971A-DC3E5D264DC4}"/>
              </c:ext>
            </c:extLst>
          </c:dPt>
          <c:dLbls>
            <c:dLbl>
              <c:idx val="0"/>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357-4524-92F6-07F753EF10F8}"/>
                </c:ext>
              </c:extLst>
            </c:dLbl>
            <c:dLbl>
              <c:idx val="1"/>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357-4524-92F6-07F753EF10F8}"/>
                </c:ext>
              </c:extLst>
            </c:dLbl>
            <c:dLbl>
              <c:idx val="7"/>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A94-4747-971A-DC3E5D264D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'Finantzaketaren kalkulua'!$B$13:$B$20</c:f>
              <c:numCache>
                <c:formatCode>General</c:formatCode>
                <c:ptCount val="8"/>
              </c:numCache>
            </c:numRef>
          </c:cat>
          <c:val>
            <c:numRef>
              <c:f>'Finantzaketaren kalkulua'!$L$13:$L$20</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6-A357-4524-92F6-07F753EF10F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0</xdr:row>
      <xdr:rowOff>92075</xdr:rowOff>
    </xdr:from>
    <xdr:to>
      <xdr:col>5</xdr:col>
      <xdr:colOff>302895</xdr:colOff>
      <xdr:row>2</xdr:row>
      <xdr:rowOff>207010</xdr:rowOff>
    </xdr:to>
    <xdr:pic>
      <xdr:nvPicPr>
        <xdr:cNvPr id="7" name="Imagen 6">
          <a:extLst>
            <a:ext uri="{FF2B5EF4-FFF2-40B4-BE49-F238E27FC236}">
              <a16:creationId xmlns:a16="http://schemas.microsoft.com/office/drawing/2014/main" id="{5C8FFE1E-8D31-B733-973B-96B0CB5A58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75" y="85725"/>
          <a:ext cx="3779520" cy="492760"/>
        </a:xfrm>
        <a:prstGeom prst="rect">
          <a:avLst/>
        </a:prstGeom>
      </xdr:spPr>
    </xdr:pic>
    <xdr:clientData/>
  </xdr:twoCellAnchor>
  <xdr:twoCellAnchor editAs="absolute">
    <xdr:from>
      <xdr:col>1</xdr:col>
      <xdr:colOff>57150</xdr:colOff>
      <xdr:row>2</xdr:row>
      <xdr:rowOff>131445</xdr:rowOff>
    </xdr:from>
    <xdr:to>
      <xdr:col>2</xdr:col>
      <xdr:colOff>781050</xdr:colOff>
      <xdr:row>4</xdr:row>
      <xdr:rowOff>36195</xdr:rowOff>
    </xdr:to>
    <xdr:sp macro="" textlink="">
      <xdr:nvSpPr>
        <xdr:cNvPr id="5" name="Text Box 1">
          <a:extLst>
            <a:ext uri="{FF2B5EF4-FFF2-40B4-BE49-F238E27FC236}">
              <a16:creationId xmlns:a16="http://schemas.microsoft.com/office/drawing/2014/main" id="{FE8BB675-2D45-9FF9-CFE8-C1D9BE2A94D9}"/>
            </a:ext>
          </a:extLst>
        </xdr:cNvPr>
        <xdr:cNvSpPr txBox="1">
          <a:spLocks noChangeArrowheads="1"/>
        </xdr:cNvSpPr>
      </xdr:nvSpPr>
      <xdr:spPr bwMode="auto">
        <a:xfrm>
          <a:off x="466725" y="506095"/>
          <a:ext cx="1609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spcAft>
              <a:spcPts val="175"/>
            </a:spcAft>
          </a:pPr>
          <a:r>
            <a:rPr lang="eu-ES" sz="700" b="1">
              <a:effectLst/>
              <a:latin typeface="Arial" panose="020B0604020202020204" pitchFamily="34" charset="0"/>
              <a:ea typeface="Times New Roman" panose="02020603050405020304" pitchFamily="18" charset="0"/>
              <a:cs typeface="Times New Roman" panose="02020603050405020304" pitchFamily="18" charset="0"/>
            </a:rPr>
            <a:t>EKONOMIAREN GARAPEN, JASANGARRITASUN ETA INGURUMEN SAILA</a:t>
          </a:r>
          <a:endParaRPr lang="es-ES" sz="700" b="1">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editAs="absolute">
    <xdr:from>
      <xdr:col>3</xdr:col>
      <xdr:colOff>190500</xdr:colOff>
      <xdr:row>2</xdr:row>
      <xdr:rowOff>118110</xdr:rowOff>
    </xdr:from>
    <xdr:to>
      <xdr:col>5</xdr:col>
      <xdr:colOff>415925</xdr:colOff>
      <xdr:row>3</xdr:row>
      <xdr:rowOff>283210</xdr:rowOff>
    </xdr:to>
    <xdr:sp macro="" textlink="">
      <xdr:nvSpPr>
        <xdr:cNvPr id="6" name="Text Box 2">
          <a:extLst>
            <a:ext uri="{FF2B5EF4-FFF2-40B4-BE49-F238E27FC236}">
              <a16:creationId xmlns:a16="http://schemas.microsoft.com/office/drawing/2014/main" id="{E7EDAC51-22EF-0F78-54F4-B3B8F37886C8}"/>
            </a:ext>
          </a:extLst>
        </xdr:cNvPr>
        <xdr:cNvSpPr txBox="1">
          <a:spLocks noChangeArrowheads="1"/>
        </xdr:cNvSpPr>
      </xdr:nvSpPr>
      <xdr:spPr bwMode="auto">
        <a:xfrm>
          <a:off x="2552700" y="499110"/>
          <a:ext cx="17430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spcAft>
              <a:spcPts val="175"/>
            </a:spcAft>
          </a:pPr>
          <a:r>
            <a:rPr lang="eu-ES" sz="700" b="1">
              <a:effectLst/>
              <a:latin typeface="Arial" panose="020B0604020202020204" pitchFamily="34" charset="0"/>
              <a:ea typeface="Times New Roman" panose="02020603050405020304" pitchFamily="18" charset="0"/>
              <a:cs typeface="Times New Roman" panose="02020603050405020304" pitchFamily="18" charset="0"/>
            </a:rPr>
            <a:t>DEPARTAMENTO DE DESARROLLO ECONÓMICO, SOSTENIBILIDAD Y MEDIO AMBIENTE</a:t>
          </a:r>
          <a:endParaRPr lang="es-ES" sz="700" b="1">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752475</xdr:colOff>
      <xdr:row>6</xdr:row>
      <xdr:rowOff>161925</xdr:rowOff>
    </xdr:from>
    <xdr:to>
      <xdr:col>3</xdr:col>
      <xdr:colOff>6715125</xdr:colOff>
      <xdr:row>11</xdr:row>
      <xdr:rowOff>304800</xdr:rowOff>
    </xdr:to>
    <xdr:sp macro="" textlink="">
      <xdr:nvSpPr>
        <xdr:cNvPr id="2" name="CuadroTexto 1">
          <a:extLst>
            <a:ext uri="{FF2B5EF4-FFF2-40B4-BE49-F238E27FC236}">
              <a16:creationId xmlns:a16="http://schemas.microsoft.com/office/drawing/2014/main" id="{93BE94E8-7B13-46ED-B8F9-8B3B97159BCD}"/>
            </a:ext>
          </a:extLst>
        </xdr:cNvPr>
        <xdr:cNvSpPr txBox="1"/>
      </xdr:nvSpPr>
      <xdr:spPr>
        <a:xfrm>
          <a:off x="8286750" y="1438275"/>
          <a:ext cx="6724650" cy="2819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u-ES" sz="1100">
              <a:solidFill>
                <a:schemeClr val="dk1"/>
              </a:solidFill>
              <a:effectLst/>
              <a:latin typeface="+mn-lt"/>
              <a:ea typeface="+mn-ea"/>
              <a:cs typeface="+mn-cs"/>
            </a:rPr>
            <a:t>– Inoiz ez dira diruz laguntzeko moduko gastutzat hartuko berreskura edo konpentsa daitezkeen zeharkako zergak. Zergak diruz lagun daitezkeen gastuak izango dira dirulaguntzaren onuradunak benetan ordaintzen dituenean. Egiaztatu egin beharko da.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Softwarea eta makineria erostea.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Aretoak alokatzea, dietak eta antzekoak.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Sustapen, publizitate eta marketineko materiala sortzea (1. eta 2. lerroak soilik).</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Merkataritzako webguneak, plataformak eta softwarea garatzea.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Lurrak eskuratzeari dagozkionak.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Dirulaguntzen deialdia EHAAn argitaratzen den eguna baino lehen izandako edozein kostu.</a:t>
          </a:r>
          <a:endParaRPr lang="es-ES" sz="1100">
            <a:solidFill>
              <a:schemeClr val="dk1"/>
            </a:solidFill>
            <a:effectLst/>
            <a:latin typeface="+mn-lt"/>
            <a:ea typeface="+mn-ea"/>
            <a:cs typeface="+mn-cs"/>
          </a:endParaRPr>
        </a:p>
        <a:p>
          <a:r>
            <a:rPr lang="eu-ES" sz="1100">
              <a:solidFill>
                <a:schemeClr val="dk1"/>
              </a:solidFill>
              <a:effectLst/>
              <a:latin typeface="+mn-lt"/>
              <a:ea typeface="+mn-ea"/>
              <a:cs typeface="+mn-cs"/>
            </a:rPr>
            <a:t> </a:t>
          </a:r>
          <a:endParaRPr lang="es-ES" sz="1100">
            <a:solidFill>
              <a:schemeClr val="dk1"/>
            </a:solidFill>
            <a:effectLst/>
            <a:latin typeface="+mn-lt"/>
            <a:ea typeface="+mn-ea"/>
            <a:cs typeface="+mn-cs"/>
          </a:endParaRPr>
        </a:p>
      </xdr:txBody>
    </xdr:sp>
    <xdr:clientData/>
  </xdr:twoCellAnchor>
  <xdr:twoCellAnchor editAs="absolute">
    <xdr:from>
      <xdr:col>1</xdr:col>
      <xdr:colOff>0</xdr:colOff>
      <xdr:row>1</xdr:row>
      <xdr:rowOff>0</xdr:rowOff>
    </xdr:from>
    <xdr:to>
      <xdr:col>1</xdr:col>
      <xdr:colOff>2935550</xdr:colOff>
      <xdr:row>3</xdr:row>
      <xdr:rowOff>0</xdr:rowOff>
    </xdr:to>
    <xdr:pic>
      <xdr:nvPicPr>
        <xdr:cNvPr id="3" name="Imagen 2">
          <a:extLst>
            <a:ext uri="{FF2B5EF4-FFF2-40B4-BE49-F238E27FC236}">
              <a16:creationId xmlns:a16="http://schemas.microsoft.com/office/drawing/2014/main" id="{D043C399-1400-43A2-9910-DBD119F66F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190500"/>
          <a:ext cx="2935550" cy="381000"/>
        </a:xfrm>
        <a:prstGeom prst="rect">
          <a:avLst/>
        </a:prstGeom>
      </xdr:spPr>
    </xdr:pic>
    <xdr:clientData/>
  </xdr:twoCellAnchor>
  <xdr:twoCellAnchor>
    <xdr:from>
      <xdr:col>1</xdr:col>
      <xdr:colOff>3295650</xdr:colOff>
      <xdr:row>0</xdr:row>
      <xdr:rowOff>180975</xdr:rowOff>
    </xdr:from>
    <xdr:to>
      <xdr:col>2</xdr:col>
      <xdr:colOff>304800</xdr:colOff>
      <xdr:row>3</xdr:row>
      <xdr:rowOff>133350</xdr:rowOff>
    </xdr:to>
    <xdr:sp macro="" textlink="">
      <xdr:nvSpPr>
        <xdr:cNvPr id="4" name="CuadroTexto 3">
          <a:extLst>
            <a:ext uri="{FF2B5EF4-FFF2-40B4-BE49-F238E27FC236}">
              <a16:creationId xmlns:a16="http://schemas.microsoft.com/office/drawing/2014/main" id="{6EB0F8B2-7FDE-482C-AE35-8814CE9B6D19}"/>
            </a:ext>
          </a:extLst>
        </xdr:cNvPr>
        <xdr:cNvSpPr txBox="1"/>
      </xdr:nvSpPr>
      <xdr:spPr>
        <a:xfrm>
          <a:off x="3895725" y="180975"/>
          <a:ext cx="3943350"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EKONOMIA ZIRKULARREAN BERRITZEKO DIRULAGUNTZAK 2022 1. Lerroa: Ekodiseinua eta demostrazioa ekonomia zirkularrean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1072092</xdr:colOff>
      <xdr:row>22</xdr:row>
      <xdr:rowOff>120119</xdr:rowOff>
    </xdr:from>
    <xdr:to>
      <xdr:col>15</xdr:col>
      <xdr:colOff>14817</xdr:colOff>
      <xdr:row>38</xdr:row>
      <xdr:rowOff>67733</xdr:rowOff>
    </xdr:to>
    <xdr:graphicFrame macro="">
      <xdr:nvGraphicFramePr>
        <xdr:cNvPr id="3" name="Gráfico 2">
          <a:extLst>
            <a:ext uri="{FF2B5EF4-FFF2-40B4-BE49-F238E27FC236}">
              <a16:creationId xmlns:a16="http://schemas.microsoft.com/office/drawing/2014/main" id="{D4967323-B0E8-4921-BA30-760B6B22D8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376766</xdr:colOff>
      <xdr:row>0</xdr:row>
      <xdr:rowOff>130175</xdr:rowOff>
    </xdr:from>
    <xdr:to>
      <xdr:col>2</xdr:col>
      <xdr:colOff>1671899</xdr:colOff>
      <xdr:row>2</xdr:row>
      <xdr:rowOff>130175</xdr:rowOff>
    </xdr:to>
    <xdr:pic>
      <xdr:nvPicPr>
        <xdr:cNvPr id="4" name="Imagen 3">
          <a:extLst>
            <a:ext uri="{FF2B5EF4-FFF2-40B4-BE49-F238E27FC236}">
              <a16:creationId xmlns:a16="http://schemas.microsoft.com/office/drawing/2014/main" id="{CA22D142-B7EA-323E-085E-873423F785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0416" y="127000"/>
          <a:ext cx="2935550" cy="381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681300</xdr:colOff>
      <xdr:row>3</xdr:row>
      <xdr:rowOff>0</xdr:rowOff>
    </xdr:to>
    <xdr:pic>
      <xdr:nvPicPr>
        <xdr:cNvPr id="5" name="Imagen 4">
          <a:extLst>
            <a:ext uri="{FF2B5EF4-FFF2-40B4-BE49-F238E27FC236}">
              <a16:creationId xmlns:a16="http://schemas.microsoft.com/office/drawing/2014/main" id="{F45BC95C-466C-4B7C-9FF5-122321BADE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667" y="190500"/>
          <a:ext cx="2935550" cy="381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1506800</xdr:colOff>
      <xdr:row>2</xdr:row>
      <xdr:rowOff>190500</xdr:rowOff>
    </xdr:to>
    <xdr:pic>
      <xdr:nvPicPr>
        <xdr:cNvPr id="2" name="Imagen 1">
          <a:extLst>
            <a:ext uri="{FF2B5EF4-FFF2-40B4-BE49-F238E27FC236}">
              <a16:creationId xmlns:a16="http://schemas.microsoft.com/office/drawing/2014/main" id="{A70EE1F2-5E6B-4677-90CC-75F662780D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190500"/>
          <a:ext cx="2935550" cy="381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34925</xdr:colOff>
      <xdr:row>1</xdr:row>
      <xdr:rowOff>0</xdr:rowOff>
    </xdr:from>
    <xdr:to>
      <xdr:col>2</xdr:col>
      <xdr:colOff>437883</xdr:colOff>
      <xdr:row>3</xdr:row>
      <xdr:rowOff>0</xdr:rowOff>
    </xdr:to>
    <xdr:pic>
      <xdr:nvPicPr>
        <xdr:cNvPr id="2" name="Imagen 1">
          <a:extLst>
            <a:ext uri="{FF2B5EF4-FFF2-40B4-BE49-F238E27FC236}">
              <a16:creationId xmlns:a16="http://schemas.microsoft.com/office/drawing/2014/main" id="{41A2DC59-2404-424A-9DF8-BFA1736E6E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90500"/>
          <a:ext cx="2935550" cy="381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A18A551-36D5-430F-8EBD-409BE14D5003}" name="Tabla1" displayName="Tabla1" ref="B6:C9" totalsRowShown="0" headerRowDxfId="25" dataDxfId="23" headerRowBorderDxfId="24" tableBorderDxfId="22" totalsRowBorderDxfId="21">
  <autoFilter ref="B6:C9" xr:uid="{4C17BCD1-458C-4FBC-B058-8BC4B4733409}"/>
  <tableColumns count="2">
    <tableColumn id="1" xr3:uid="{43539F14-60E1-4784-BF8B-64B518620CA8}" name="Erakundearen tamaina" dataDxfId="20"/>
    <tableColumn id="5" xr3:uid="{031FBF32-5FA3-46F9-9BDA-2AB70BD3DC5D}" name="Intentsitatea" dataDxfId="1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F27155D-6EFF-4419-938E-4C5CE5044969}" name="Tabla25" displayName="Tabla25" ref="B6:L10" totalsRowShown="0" headerRowDxfId="18" dataDxfId="16" headerRowBorderDxfId="17" tableBorderDxfId="15" headerRowCellStyle="Incorrecto">
  <autoFilter ref="B6:L10" xr:uid="{1EEDB007-7729-4EA4-8317-59628FFDF5F3}"/>
  <tableColumns count="11">
    <tableColumn id="1" xr3:uid="{676D48CE-5A48-406D-9356-0F21FC93A633}" name="Liderra/Bazkidea" dataDxfId="14"/>
    <tableColumn id="2" xr3:uid="{A36F1FC2-9428-46D9-984F-717371200008}" name="Postua" dataDxfId="13"/>
    <tableColumn id="3" xr3:uid="{DC8AFA1B-21FD-4A66-BF84-5F0F1117946A}" name="Aurreikusitako orduak" dataDxfId="12"/>
    <tableColumn id="4" xr3:uid="{0C3182D1-1859-413E-946D-31D05917A4CA}" name="Soldata gordina (€)" dataDxfId="11"/>
    <tableColumn id="5" xr3:uid="{589E9437-C100-44A8-89B1-FA34763056A0}" name="Kostua Gizarte Segurantza (€)" dataDxfId="10"/>
    <tableColumn id="6" xr3:uid="{0E523487-E365-485A-BAF8-953C4645352B}" name="Guztira (€)" dataDxfId="9"/>
    <tableColumn id="8" xr3:uid="{80F8CA58-9C75-4ABA-A7B4-D8AE101F6733}" name="Orduak hitzarmen arab." dataDxfId="8"/>
    <tableColumn id="9" xr3:uid="{7512A173-9155-461D-8D9F-FDE869A24AC1}" name="Kostua ordua (geh. 70 €)" dataDxfId="7"/>
    <tableColumn id="11" xr3:uid="{E47601E4-42F4-48B3-8A11-C07CF9760494}" name="Aurreikusitako kostua, guztira (€)" dataDxfId="6"/>
    <tableColumn id="10" xr3:uid="{160B847C-8EEA-4EE9-A80F-FE4DA263FEA7}" name="Egotzitako orduak (aipatu amaierako justifikazioan)" dataDxfId="5"/>
    <tableColumn id="12" xr3:uid="{239E13CE-9433-4C55-977D-6FC5C57BAD28}" name="Kostua, guztira (€) (Kostua orduak x Egotzitako orduak)" dataDxfId="4"/>
  </tableColumns>
  <tableStyleInfo name="TableStyleLight14"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02FDC-781E-4B2B-855D-CDDBDF5DFE42}">
  <sheetPr>
    <tabColor theme="0" tint="-4.9989318521683403E-2"/>
  </sheetPr>
  <dimension ref="A2:M29"/>
  <sheetViews>
    <sheetView tabSelected="1" zoomScaleNormal="100" workbookViewId="0">
      <selection activeCell="G3" sqref="G3:M3"/>
    </sheetView>
  </sheetViews>
  <sheetFormatPr baseColWidth="10" defaultRowHeight="15" x14ac:dyDescent="0.25"/>
  <cols>
    <col min="1" max="1" width="6.140625" style="1" customWidth="1"/>
    <col min="2" max="2" width="13.28515625" style="1" customWidth="1"/>
    <col min="3" max="3" width="16" style="1" customWidth="1"/>
    <col min="4" max="6" width="11.42578125" style="1"/>
    <col min="7" max="7" width="20.5703125" style="1" customWidth="1"/>
    <col min="8" max="8" width="28.28515625" style="1" customWidth="1"/>
    <col min="9" max="10" width="11.42578125" style="1"/>
    <col min="11" max="11" width="11.7109375" style="1" customWidth="1"/>
    <col min="12" max="16384" width="11.42578125" style="1"/>
  </cols>
  <sheetData>
    <row r="2" spans="1:13" x14ac:dyDescent="0.25">
      <c r="G2" s="340" t="s">
        <v>121</v>
      </c>
      <c r="H2" s="340"/>
      <c r="I2" s="340"/>
      <c r="J2" s="340"/>
      <c r="K2" s="340"/>
      <c r="L2" s="340"/>
      <c r="M2" s="340"/>
    </row>
    <row r="3" spans="1:13" ht="18.75" customHeight="1" x14ac:dyDescent="0.25">
      <c r="G3" s="339" t="s">
        <v>109</v>
      </c>
      <c r="H3" s="339"/>
      <c r="I3" s="339"/>
      <c r="J3" s="339"/>
      <c r="K3" s="339"/>
      <c r="L3" s="339"/>
      <c r="M3" s="339"/>
    </row>
    <row r="4" spans="1:13" ht="24" customHeight="1" x14ac:dyDescent="0.25"/>
    <row r="5" spans="1:13" ht="12" customHeight="1" x14ac:dyDescent="0.25"/>
    <row r="6" spans="1:13" x14ac:dyDescent="0.25">
      <c r="B6" s="338" t="s">
        <v>5</v>
      </c>
      <c r="C6" s="338"/>
      <c r="D6" s="338"/>
      <c r="E6" s="338"/>
      <c r="F6" s="338"/>
      <c r="G6" s="338"/>
      <c r="H6" s="338"/>
    </row>
    <row r="7" spans="1:13" ht="7.5" customHeight="1" x14ac:dyDescent="0.25">
      <c r="A7" s="2"/>
      <c r="B7" s="2"/>
      <c r="C7" s="2"/>
      <c r="D7" s="2"/>
      <c r="E7" s="2"/>
      <c r="F7" s="2"/>
      <c r="G7" s="2"/>
    </row>
    <row r="8" spans="1:13" x14ac:dyDescent="0.25">
      <c r="A8" s="3"/>
      <c r="B8" s="318" t="s">
        <v>83</v>
      </c>
      <c r="C8" s="319"/>
      <c r="D8" s="319"/>
      <c r="E8" s="319"/>
      <c r="F8" s="319"/>
      <c r="G8" s="319"/>
      <c r="H8" s="320"/>
    </row>
    <row r="9" spans="1:13" ht="19.5" customHeight="1" x14ac:dyDescent="0.25">
      <c r="A9" s="3"/>
      <c r="B9" s="334" t="s">
        <v>96</v>
      </c>
      <c r="C9" s="335"/>
      <c r="D9" s="335"/>
      <c r="E9" s="335"/>
      <c r="F9" s="335"/>
      <c r="G9" s="335"/>
      <c r="H9" s="70"/>
    </row>
    <row r="10" spans="1:13" ht="19.5" customHeight="1" x14ac:dyDescent="0.25">
      <c r="B10" s="335" t="s">
        <v>97</v>
      </c>
      <c r="C10" s="335"/>
      <c r="D10" s="335"/>
      <c r="E10" s="335"/>
      <c r="F10" s="335"/>
      <c r="G10" s="335"/>
      <c r="H10" s="71"/>
    </row>
    <row r="11" spans="1:13" x14ac:dyDescent="0.25">
      <c r="B11" s="3"/>
      <c r="C11" s="3"/>
      <c r="D11" s="3"/>
      <c r="E11" s="3"/>
      <c r="F11" s="3"/>
      <c r="G11" s="3"/>
      <c r="H11" s="3"/>
    </row>
    <row r="12" spans="1:13" x14ac:dyDescent="0.25">
      <c r="B12" s="326" t="s">
        <v>84</v>
      </c>
      <c r="C12" s="327"/>
      <c r="D12" s="327"/>
      <c r="E12" s="327"/>
      <c r="F12" s="327"/>
      <c r="G12" s="327"/>
      <c r="H12" s="328"/>
    </row>
    <row r="13" spans="1:13" ht="21.75" customHeight="1" x14ac:dyDescent="0.25">
      <c r="B13" s="329" t="s">
        <v>85</v>
      </c>
      <c r="C13" s="330"/>
      <c r="D13" s="331"/>
      <c r="E13" s="332"/>
      <c r="F13" s="332"/>
      <c r="G13" s="332"/>
      <c r="H13" s="333"/>
    </row>
    <row r="14" spans="1:13" x14ac:dyDescent="0.25">
      <c r="B14" s="3"/>
      <c r="C14" s="3"/>
      <c r="D14" s="3"/>
      <c r="E14" s="3"/>
      <c r="F14" s="3"/>
      <c r="G14" s="3"/>
      <c r="H14" s="3"/>
    </row>
    <row r="15" spans="1:13" ht="30.75" customHeight="1" x14ac:dyDescent="0.25">
      <c r="B15" s="321" t="s">
        <v>7</v>
      </c>
      <c r="C15" s="322"/>
      <c r="D15" s="323"/>
      <c r="E15" s="324"/>
      <c r="F15" s="324"/>
      <c r="G15" s="324"/>
      <c r="H15" s="325"/>
    </row>
    <row r="16" spans="1:13" x14ac:dyDescent="0.25">
      <c r="B16" s="68"/>
      <c r="C16" s="68"/>
    </row>
    <row r="17" spans="2:11" ht="27.75" customHeight="1" x14ac:dyDescent="0.25">
      <c r="B17" s="321" t="s">
        <v>6</v>
      </c>
      <c r="C17" s="322"/>
      <c r="D17" s="323"/>
      <c r="E17" s="324"/>
      <c r="F17" s="324"/>
      <c r="G17" s="324"/>
      <c r="H17" s="325"/>
    </row>
    <row r="19" spans="2:11" ht="20.25" customHeight="1" x14ac:dyDescent="0.25">
      <c r="B19" s="318" t="s">
        <v>86</v>
      </c>
      <c r="C19" s="319"/>
      <c r="D19" s="319"/>
      <c r="E19" s="319"/>
      <c r="F19" s="319"/>
      <c r="G19" s="319"/>
      <c r="H19" s="319"/>
    </row>
    <row r="20" spans="2:11" ht="19.5" customHeight="1" x14ac:dyDescent="0.25">
      <c r="B20" s="93" t="s">
        <v>81</v>
      </c>
      <c r="C20" s="93"/>
      <c r="D20" s="93" t="s">
        <v>82</v>
      </c>
      <c r="E20" s="91"/>
      <c r="F20" s="92"/>
      <c r="G20" s="92"/>
      <c r="H20" s="92"/>
      <c r="I20" s="93" t="s">
        <v>80</v>
      </c>
      <c r="J20" s="92"/>
      <c r="K20" s="92"/>
    </row>
    <row r="21" spans="2:11" ht="27.75" customHeight="1" x14ac:dyDescent="0.25">
      <c r="B21" s="337" t="s">
        <v>91</v>
      </c>
      <c r="C21" s="337"/>
      <c r="D21" s="336" t="s">
        <v>92</v>
      </c>
      <c r="E21" s="336"/>
      <c r="F21" s="336"/>
      <c r="G21" s="336"/>
      <c r="H21" s="336"/>
      <c r="I21" s="315" t="s">
        <v>4</v>
      </c>
      <c r="J21" s="316"/>
      <c r="K21" s="317"/>
    </row>
    <row r="22" spans="2:11" ht="6.75" customHeight="1" x14ac:dyDescent="0.25">
      <c r="B22" s="90"/>
      <c r="C22" s="90"/>
      <c r="D22" s="90"/>
      <c r="E22" s="90"/>
      <c r="F22" s="90"/>
      <c r="G22" s="90"/>
      <c r="H22" s="90"/>
      <c r="I22" s="90"/>
      <c r="J22" s="89"/>
    </row>
    <row r="23" spans="2:11" ht="27.75" customHeight="1" x14ac:dyDescent="0.25">
      <c r="B23" s="309" t="s">
        <v>90</v>
      </c>
      <c r="C23" s="310"/>
      <c r="D23" s="313" t="s">
        <v>108</v>
      </c>
      <c r="E23" s="314"/>
      <c r="F23" s="314"/>
      <c r="G23" s="314"/>
      <c r="H23" s="314"/>
      <c r="I23" s="315" t="s">
        <v>78</v>
      </c>
      <c r="J23" s="316"/>
      <c r="K23" s="317"/>
    </row>
    <row r="24" spans="2:11" ht="6.75" customHeight="1" x14ac:dyDescent="0.25">
      <c r="B24" s="90"/>
      <c r="C24" s="90"/>
      <c r="D24" s="90"/>
      <c r="E24" s="90"/>
      <c r="F24" s="90"/>
      <c r="G24" s="90"/>
      <c r="H24" s="90"/>
      <c r="I24" s="90"/>
      <c r="J24" s="89"/>
    </row>
    <row r="25" spans="2:11" ht="27.75" customHeight="1" x14ac:dyDescent="0.25">
      <c r="B25" s="309" t="s">
        <v>89</v>
      </c>
      <c r="C25" s="310"/>
      <c r="D25" s="313" t="s">
        <v>93</v>
      </c>
      <c r="E25" s="314"/>
      <c r="F25" s="314"/>
      <c r="G25" s="314"/>
      <c r="H25" s="314"/>
      <c r="I25" s="315" t="s">
        <v>78</v>
      </c>
      <c r="J25" s="316"/>
      <c r="K25" s="317"/>
    </row>
    <row r="26" spans="2:11" ht="6.75" customHeight="1" x14ac:dyDescent="0.25">
      <c r="B26" s="90"/>
      <c r="C26" s="90"/>
      <c r="D26" s="90"/>
      <c r="E26" s="90"/>
      <c r="F26" s="90"/>
      <c r="G26" s="90"/>
      <c r="H26" s="90"/>
      <c r="I26" s="90"/>
      <c r="J26" s="89"/>
    </row>
    <row r="27" spans="2:11" ht="27.75" customHeight="1" x14ac:dyDescent="0.25">
      <c r="B27" s="309" t="s">
        <v>88</v>
      </c>
      <c r="C27" s="310"/>
      <c r="D27" s="313" t="s">
        <v>94</v>
      </c>
      <c r="E27" s="314"/>
      <c r="F27" s="314"/>
      <c r="G27" s="314"/>
      <c r="H27" s="314"/>
      <c r="I27" s="315" t="s">
        <v>78</v>
      </c>
      <c r="J27" s="316"/>
      <c r="K27" s="317"/>
    </row>
    <row r="28" spans="2:11" ht="6.75" customHeight="1" x14ac:dyDescent="0.25">
      <c r="B28" s="90"/>
      <c r="C28" s="90"/>
      <c r="D28" s="90"/>
      <c r="E28" s="90"/>
      <c r="F28" s="90"/>
      <c r="G28" s="90"/>
      <c r="H28" s="90"/>
      <c r="I28" s="90"/>
      <c r="J28" s="89"/>
    </row>
    <row r="29" spans="2:11" ht="27.75" customHeight="1" x14ac:dyDescent="0.25">
      <c r="B29" s="307" t="s">
        <v>87</v>
      </c>
      <c r="C29" s="308"/>
      <c r="D29" s="311" t="s">
        <v>95</v>
      </c>
      <c r="E29" s="312"/>
      <c r="F29" s="312"/>
      <c r="G29" s="312"/>
      <c r="H29" s="312"/>
      <c r="I29" s="315" t="s">
        <v>79</v>
      </c>
      <c r="J29" s="316"/>
      <c r="K29" s="317"/>
    </row>
  </sheetData>
  <mergeCells count="29">
    <mergeCell ref="B23:C23"/>
    <mergeCell ref="D23:H23"/>
    <mergeCell ref="B6:H6"/>
    <mergeCell ref="G3:M3"/>
    <mergeCell ref="G2:M2"/>
    <mergeCell ref="I21:K21"/>
    <mergeCell ref="I23:K23"/>
    <mergeCell ref="I27:K27"/>
    <mergeCell ref="I29:K29"/>
    <mergeCell ref="I25:K25"/>
    <mergeCell ref="B8:H8"/>
    <mergeCell ref="B17:C17"/>
    <mergeCell ref="D17:H17"/>
    <mergeCell ref="B12:H12"/>
    <mergeCell ref="B13:C13"/>
    <mergeCell ref="D13:H13"/>
    <mergeCell ref="B15:C15"/>
    <mergeCell ref="D15:H15"/>
    <mergeCell ref="B9:G9"/>
    <mergeCell ref="B10:G10"/>
    <mergeCell ref="B19:H19"/>
    <mergeCell ref="D21:H21"/>
    <mergeCell ref="B21:C21"/>
    <mergeCell ref="B29:C29"/>
    <mergeCell ref="B27:C27"/>
    <mergeCell ref="B25:C25"/>
    <mergeCell ref="D29:H29"/>
    <mergeCell ref="D27:H27"/>
    <mergeCell ref="D25:H25"/>
  </mergeCells>
  <hyperlinks>
    <hyperlink ref="B29:C29" location="'Fakturen zerrenda'!A1" display="Fakturen zerrenda" xr:uid="{BBC89668-6FC4-488D-9611-D7D851F62B62}"/>
    <hyperlink ref="B27:C27" location="'Langile-kostuen banakapena'!A1" display="Langile-kostuen banakapena" xr:uid="{50E8A0B8-B68B-4DFC-A8A5-4EB80AEFBA38}"/>
    <hyperlink ref="B25:C25" location="'Finantzaketaren kalkulua'!A1" display="Finantzaketaren kalkulua" xr:uid="{72BA739E-C0BF-4A77-AD5D-BB5033BB94FA}"/>
    <hyperlink ref="B23:C23" location="Aurrekontua!A1" display="Aurrekontua" xr:uid="{30B80D01-4606-48B8-B759-03534CA13F49}"/>
    <hyperlink ref="B21:C21" location="'Diruz lagundu daitezkeenak'!A1" display="Diruz lagundu daitezkeenak" xr:uid="{09D5DA43-5557-4735-96D2-F7E8A4A3841A}"/>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5BB67-DA85-4E34-90A7-FF1104E54789}">
  <sheetPr>
    <tabColor theme="0" tint="-4.9989318521683403E-2"/>
  </sheetPr>
  <dimension ref="B6:D26"/>
  <sheetViews>
    <sheetView workbookViewId="0">
      <selection activeCell="D3" sqref="D3"/>
    </sheetView>
  </sheetViews>
  <sheetFormatPr baseColWidth="10" defaultRowHeight="15" x14ac:dyDescent="0.25"/>
  <cols>
    <col min="1" max="1" width="9" style="1" customWidth="1"/>
    <col min="2" max="2" width="104" style="1" customWidth="1"/>
    <col min="3" max="3" width="11.42578125" style="1"/>
    <col min="4" max="4" width="101.28515625" style="1" customWidth="1"/>
    <col min="5" max="16384" width="11.42578125" style="1"/>
  </cols>
  <sheetData>
    <row r="6" spans="2:4" ht="25.5" x14ac:dyDescent="0.25">
      <c r="B6" s="303" t="s">
        <v>112</v>
      </c>
      <c r="D6" s="303" t="s">
        <v>113</v>
      </c>
    </row>
    <row r="7" spans="2:4" x14ac:dyDescent="0.25">
      <c r="B7" s="304"/>
      <c r="D7" s="305"/>
    </row>
    <row r="8" spans="2:4" ht="76.5" x14ac:dyDescent="0.25">
      <c r="B8" s="304" t="s">
        <v>114</v>
      </c>
      <c r="D8" s="304"/>
    </row>
    <row r="9" spans="2:4" x14ac:dyDescent="0.25">
      <c r="B9" s="304"/>
      <c r="D9" s="304"/>
    </row>
    <row r="10" spans="2:4" ht="89.25" x14ac:dyDescent="0.25">
      <c r="B10" s="304" t="s">
        <v>115</v>
      </c>
      <c r="D10" s="304"/>
    </row>
    <row r="11" spans="2:4" x14ac:dyDescent="0.25">
      <c r="B11" s="304"/>
      <c r="D11" s="304"/>
    </row>
    <row r="12" spans="2:4" ht="25.5" x14ac:dyDescent="0.25">
      <c r="B12" s="304" t="s">
        <v>116</v>
      </c>
      <c r="D12" s="304"/>
    </row>
    <row r="13" spans="2:4" x14ac:dyDescent="0.25">
      <c r="B13" s="304"/>
      <c r="D13" s="304"/>
    </row>
    <row r="14" spans="2:4" ht="25.5" x14ac:dyDescent="0.25">
      <c r="B14" s="304" t="s">
        <v>117</v>
      </c>
      <c r="D14" s="304"/>
    </row>
    <row r="15" spans="2:4" x14ac:dyDescent="0.25">
      <c r="B15" s="304"/>
      <c r="D15" s="304"/>
    </row>
    <row r="16" spans="2:4" ht="76.5" x14ac:dyDescent="0.25">
      <c r="B16" s="304" t="s">
        <v>118</v>
      </c>
      <c r="D16" s="304"/>
    </row>
    <row r="17" spans="2:4" x14ac:dyDescent="0.25">
      <c r="B17" s="304"/>
      <c r="D17" s="304"/>
    </row>
    <row r="18" spans="2:4" x14ac:dyDescent="0.25">
      <c r="B18" s="306" t="s">
        <v>119</v>
      </c>
      <c r="D18" s="304"/>
    </row>
    <row r="19" spans="2:4" x14ac:dyDescent="0.25">
      <c r="B19" s="304"/>
      <c r="D19" s="304"/>
    </row>
    <row r="20" spans="2:4" ht="51" x14ac:dyDescent="0.25">
      <c r="B20" s="304" t="s">
        <v>120</v>
      </c>
      <c r="D20" s="304"/>
    </row>
    <row r="21" spans="2:4" x14ac:dyDescent="0.25">
      <c r="D21" s="304"/>
    </row>
    <row r="22" spans="2:4" x14ac:dyDescent="0.25">
      <c r="D22" s="304"/>
    </row>
    <row r="23" spans="2:4" x14ac:dyDescent="0.25">
      <c r="D23" s="304"/>
    </row>
    <row r="24" spans="2:4" x14ac:dyDescent="0.25">
      <c r="D24" s="304"/>
    </row>
    <row r="25" spans="2:4" x14ac:dyDescent="0.25">
      <c r="D25" s="304"/>
    </row>
    <row r="26" spans="2:4" x14ac:dyDescent="0.25">
      <c r="D26" s="30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32DE7-50E3-4FFA-9339-4D64C36BAB49}">
  <sheetPr>
    <tabColor rgb="FFC6EFCE"/>
    <pageSetUpPr fitToPage="1"/>
  </sheetPr>
  <dimension ref="B2:P21"/>
  <sheetViews>
    <sheetView showGridLines="0" zoomScale="90" zoomScaleNormal="90" workbookViewId="0">
      <selection activeCell="D3" sqref="D3:J3"/>
    </sheetView>
  </sheetViews>
  <sheetFormatPr baseColWidth="10" defaultColWidth="11.42578125" defaultRowHeight="15" x14ac:dyDescent="0.25"/>
  <cols>
    <col min="1" max="1" width="5.7109375" customWidth="1"/>
    <col min="2" max="2" width="18.85546875" bestFit="1" customWidth="1"/>
    <col min="3" max="3" width="27.42578125" customWidth="1"/>
    <col min="4" max="4" width="16" customWidth="1"/>
    <col min="5" max="5" width="15.28515625" bestFit="1" customWidth="1"/>
    <col min="6" max="11" width="22.7109375" customWidth="1"/>
    <col min="12" max="12" width="17.140625" bestFit="1" customWidth="1"/>
    <col min="13" max="13" width="18.42578125" customWidth="1"/>
    <col min="14" max="14" width="18.7109375" customWidth="1"/>
    <col min="15" max="15" width="15.140625" customWidth="1"/>
    <col min="16" max="16" width="39.28515625" bestFit="1" customWidth="1"/>
    <col min="17" max="17" width="11.85546875" bestFit="1" customWidth="1"/>
  </cols>
  <sheetData>
    <row r="2" spans="2:15" ht="15" customHeight="1" x14ac:dyDescent="0.25">
      <c r="D2" s="340" t="str">
        <f>Jarraibideak!G2</f>
        <v>EKONOMIA ZIRKULARREAN BERRITZEKO DIRULAGUNTZAK 2022</v>
      </c>
      <c r="E2" s="340"/>
      <c r="F2" s="340"/>
      <c r="G2" s="340"/>
      <c r="H2" s="340"/>
      <c r="I2" s="340"/>
      <c r="J2" s="340"/>
    </row>
    <row r="3" spans="2:15" ht="15" customHeight="1" x14ac:dyDescent="0.25">
      <c r="D3" s="339" t="str">
        <f>Jarraibideak!G3</f>
        <v>1. Lerroa: Ekodiseinua eta demostrazioa ekonomia zirkularrean</v>
      </c>
      <c r="E3" s="339"/>
      <c r="F3" s="339"/>
      <c r="G3" s="339"/>
      <c r="H3" s="339"/>
      <c r="I3" s="339"/>
      <c r="J3" s="339"/>
    </row>
    <row r="6" spans="2:15" x14ac:dyDescent="0.25">
      <c r="B6" s="87" t="s">
        <v>71</v>
      </c>
      <c r="C6" s="88" t="s">
        <v>72</v>
      </c>
    </row>
    <row r="7" spans="2:15" x14ac:dyDescent="0.25">
      <c r="B7" s="72" t="s">
        <v>73</v>
      </c>
      <c r="C7" s="58">
        <v>0.6</v>
      </c>
    </row>
    <row r="8" spans="2:15" x14ac:dyDescent="0.25">
      <c r="B8" s="72" t="s">
        <v>74</v>
      </c>
      <c r="C8" s="58">
        <v>0.5</v>
      </c>
    </row>
    <row r="9" spans="2:15" x14ac:dyDescent="0.25">
      <c r="B9" s="72" t="s">
        <v>75</v>
      </c>
      <c r="C9" s="59">
        <v>0.4</v>
      </c>
    </row>
    <row r="10" spans="2:15" ht="15.75" thickBot="1" x14ac:dyDescent="0.3">
      <c r="E10" s="19"/>
      <c r="F10" s="20"/>
      <c r="G10" s="21"/>
    </row>
    <row r="11" spans="2:15" ht="15.75" customHeight="1" thickBot="1" x14ac:dyDescent="0.3">
      <c r="F11" s="347" t="s">
        <v>110</v>
      </c>
      <c r="G11" s="348"/>
      <c r="H11" s="348"/>
      <c r="I11" s="348"/>
      <c r="J11" s="348"/>
      <c r="K11" s="349"/>
      <c r="L11" s="344" t="s">
        <v>61</v>
      </c>
      <c r="M11" s="345"/>
      <c r="N11" s="345"/>
      <c r="O11" s="346"/>
    </row>
    <row r="12" spans="2:15" ht="45.75" thickBot="1" x14ac:dyDescent="0.3">
      <c r="B12" s="50" t="s">
        <v>106</v>
      </c>
      <c r="C12" s="51" t="s">
        <v>105</v>
      </c>
      <c r="D12" s="57" t="s">
        <v>71</v>
      </c>
      <c r="E12" s="57" t="s">
        <v>104</v>
      </c>
      <c r="F12" s="51" t="s">
        <v>53</v>
      </c>
      <c r="G12" s="62" t="s">
        <v>54</v>
      </c>
      <c r="H12" s="62" t="s">
        <v>55</v>
      </c>
      <c r="I12" s="62" t="s">
        <v>56</v>
      </c>
      <c r="J12" s="51" t="s">
        <v>57</v>
      </c>
      <c r="K12" s="62" t="s">
        <v>58</v>
      </c>
      <c r="L12" s="61" t="s">
        <v>101</v>
      </c>
      <c r="M12" s="48" t="s">
        <v>102</v>
      </c>
      <c r="N12" s="48" t="s">
        <v>103</v>
      </c>
      <c r="O12" s="49" t="s">
        <v>69</v>
      </c>
    </row>
    <row r="13" spans="2:15" x14ac:dyDescent="0.25">
      <c r="B13" s="167"/>
      <c r="C13" s="168"/>
      <c r="D13" s="169"/>
      <c r="E13" s="169">
        <f>IF(D13=$B$7,$C$7,IF(D13=$B$8,$C$8,IF(D13=$B$9,$C$9,0)))</f>
        <v>0</v>
      </c>
      <c r="F13" s="170">
        <v>0</v>
      </c>
      <c r="G13" s="170">
        <v>0</v>
      </c>
      <c r="H13" s="170">
        <v>0</v>
      </c>
      <c r="I13" s="170">
        <v>0</v>
      </c>
      <c r="J13" s="170">
        <v>0</v>
      </c>
      <c r="K13" s="171">
        <v>0</v>
      </c>
      <c r="L13" s="73">
        <f>SUM(F13:K13)</f>
        <v>0</v>
      </c>
      <c r="M13" s="55" t="e">
        <f>F13/L13</f>
        <v>#DIV/0!</v>
      </c>
      <c r="N13" s="55" t="e">
        <f>J13/L13</f>
        <v>#DIV/0!</v>
      </c>
      <c r="O13" s="56">
        <f>L13*E13</f>
        <v>0</v>
      </c>
    </row>
    <row r="14" spans="2:15" x14ac:dyDescent="0.25">
      <c r="B14" s="76"/>
      <c r="C14" s="77"/>
      <c r="D14" s="78"/>
      <c r="E14" s="78">
        <f t="shared" ref="E14:E20" si="0">IF(D14=$B$7,$C$7,IF(D14=$B$8,$C$8,IF(D14=$B$9,$C$9,0)))</f>
        <v>0</v>
      </c>
      <c r="F14" s="79">
        <v>0</v>
      </c>
      <c r="G14" s="79">
        <v>0</v>
      </c>
      <c r="H14" s="79">
        <v>0</v>
      </c>
      <c r="I14" s="79">
        <v>0</v>
      </c>
      <c r="J14" s="79">
        <v>0</v>
      </c>
      <c r="K14" s="80">
        <v>0</v>
      </c>
      <c r="L14" s="73">
        <f t="shared" ref="L14:L20" si="1">SUM(F14:K14)</f>
        <v>0</v>
      </c>
      <c r="M14" s="55" t="e">
        <f t="shared" ref="M14:M20" si="2">F14/L14</f>
        <v>#DIV/0!</v>
      </c>
      <c r="N14" s="55" t="e">
        <f t="shared" ref="N14:N20" si="3">J14/L14</f>
        <v>#DIV/0!</v>
      </c>
      <c r="O14" s="56">
        <f t="shared" ref="O14:O20" si="4">L14*E14</f>
        <v>0</v>
      </c>
    </row>
    <row r="15" spans="2:15" x14ac:dyDescent="0.25">
      <c r="B15" s="76"/>
      <c r="C15" s="77"/>
      <c r="D15" s="78"/>
      <c r="E15" s="78">
        <f t="shared" si="0"/>
        <v>0</v>
      </c>
      <c r="F15" s="79">
        <v>0</v>
      </c>
      <c r="G15" s="79">
        <v>0</v>
      </c>
      <c r="H15" s="79">
        <v>0</v>
      </c>
      <c r="I15" s="79">
        <v>0</v>
      </c>
      <c r="J15" s="79">
        <v>0</v>
      </c>
      <c r="K15" s="80">
        <v>0</v>
      </c>
      <c r="L15" s="73">
        <f t="shared" si="1"/>
        <v>0</v>
      </c>
      <c r="M15" s="55" t="e">
        <f t="shared" si="2"/>
        <v>#DIV/0!</v>
      </c>
      <c r="N15" s="55" t="e">
        <f t="shared" si="3"/>
        <v>#DIV/0!</v>
      </c>
      <c r="O15" s="56">
        <f t="shared" si="4"/>
        <v>0</v>
      </c>
    </row>
    <row r="16" spans="2:15" x14ac:dyDescent="0.25">
      <c r="B16" s="76"/>
      <c r="C16" s="77"/>
      <c r="D16" s="78"/>
      <c r="E16" s="78">
        <f t="shared" si="0"/>
        <v>0</v>
      </c>
      <c r="F16" s="79">
        <v>0</v>
      </c>
      <c r="G16" s="79">
        <v>0</v>
      </c>
      <c r="H16" s="79">
        <v>0</v>
      </c>
      <c r="I16" s="79">
        <v>0</v>
      </c>
      <c r="J16" s="79">
        <v>0</v>
      </c>
      <c r="K16" s="80">
        <v>0</v>
      </c>
      <c r="L16" s="73">
        <f t="shared" si="1"/>
        <v>0</v>
      </c>
      <c r="M16" s="55" t="e">
        <f t="shared" si="2"/>
        <v>#DIV/0!</v>
      </c>
      <c r="N16" s="55" t="e">
        <f t="shared" si="3"/>
        <v>#DIV/0!</v>
      </c>
      <c r="O16" s="56">
        <f t="shared" si="4"/>
        <v>0</v>
      </c>
    </row>
    <row r="17" spans="2:16" x14ac:dyDescent="0.25">
      <c r="B17" s="76"/>
      <c r="C17" s="77"/>
      <c r="D17" s="78"/>
      <c r="E17" s="78">
        <f t="shared" si="0"/>
        <v>0</v>
      </c>
      <c r="F17" s="79">
        <v>0</v>
      </c>
      <c r="G17" s="79">
        <v>0</v>
      </c>
      <c r="H17" s="79">
        <v>0</v>
      </c>
      <c r="I17" s="79">
        <v>0</v>
      </c>
      <c r="J17" s="79">
        <v>0</v>
      </c>
      <c r="K17" s="80">
        <v>0</v>
      </c>
      <c r="L17" s="73">
        <f t="shared" si="1"/>
        <v>0</v>
      </c>
      <c r="M17" s="55" t="e">
        <f t="shared" si="2"/>
        <v>#DIV/0!</v>
      </c>
      <c r="N17" s="55" t="e">
        <f t="shared" si="3"/>
        <v>#DIV/0!</v>
      </c>
      <c r="O17" s="56">
        <f t="shared" si="4"/>
        <v>0</v>
      </c>
    </row>
    <row r="18" spans="2:16" x14ac:dyDescent="0.25">
      <c r="B18" s="76"/>
      <c r="C18" s="77"/>
      <c r="D18" s="78"/>
      <c r="E18" s="78">
        <f t="shared" si="0"/>
        <v>0</v>
      </c>
      <c r="F18" s="79">
        <v>0</v>
      </c>
      <c r="G18" s="79">
        <v>0</v>
      </c>
      <c r="H18" s="79">
        <v>0</v>
      </c>
      <c r="I18" s="79">
        <v>0</v>
      </c>
      <c r="J18" s="79">
        <v>0</v>
      </c>
      <c r="K18" s="80">
        <v>0</v>
      </c>
      <c r="L18" s="73">
        <f t="shared" si="1"/>
        <v>0</v>
      </c>
      <c r="M18" s="55" t="e">
        <f t="shared" si="2"/>
        <v>#DIV/0!</v>
      </c>
      <c r="N18" s="55" t="e">
        <f t="shared" si="3"/>
        <v>#DIV/0!</v>
      </c>
      <c r="O18" s="56">
        <f t="shared" si="4"/>
        <v>0</v>
      </c>
    </row>
    <row r="19" spans="2:16" x14ac:dyDescent="0.25">
      <c r="B19" s="76"/>
      <c r="C19" s="77"/>
      <c r="D19" s="78"/>
      <c r="E19" s="78">
        <f t="shared" si="0"/>
        <v>0</v>
      </c>
      <c r="F19" s="79">
        <v>0</v>
      </c>
      <c r="G19" s="79">
        <v>0</v>
      </c>
      <c r="H19" s="79">
        <v>0</v>
      </c>
      <c r="I19" s="79">
        <v>0</v>
      </c>
      <c r="J19" s="79">
        <v>0</v>
      </c>
      <c r="K19" s="80">
        <v>0</v>
      </c>
      <c r="L19" s="73">
        <f t="shared" si="1"/>
        <v>0</v>
      </c>
      <c r="M19" s="55" t="e">
        <f t="shared" si="2"/>
        <v>#DIV/0!</v>
      </c>
      <c r="N19" s="55" t="e">
        <f t="shared" si="3"/>
        <v>#DIV/0!</v>
      </c>
      <c r="O19" s="56">
        <f t="shared" si="4"/>
        <v>0</v>
      </c>
    </row>
    <row r="20" spans="2:16" ht="38.25" thickBot="1" x14ac:dyDescent="0.3">
      <c r="B20" s="81"/>
      <c r="C20" s="82"/>
      <c r="D20" s="83"/>
      <c r="E20" s="83">
        <f t="shared" si="0"/>
        <v>0</v>
      </c>
      <c r="F20" s="84">
        <v>0</v>
      </c>
      <c r="G20" s="84">
        <v>0</v>
      </c>
      <c r="H20" s="84">
        <v>0</v>
      </c>
      <c r="I20" s="84">
        <v>0</v>
      </c>
      <c r="J20" s="84">
        <v>0</v>
      </c>
      <c r="K20" s="85">
        <v>0</v>
      </c>
      <c r="L20" s="73">
        <f t="shared" si="1"/>
        <v>0</v>
      </c>
      <c r="M20" s="55" t="e">
        <f t="shared" si="2"/>
        <v>#DIV/0!</v>
      </c>
      <c r="N20" s="55" t="e">
        <f t="shared" si="3"/>
        <v>#DIV/0!</v>
      </c>
      <c r="O20" s="56">
        <f t="shared" si="4"/>
        <v>0</v>
      </c>
      <c r="P20" s="190" t="s">
        <v>107</v>
      </c>
    </row>
    <row r="21" spans="2:16" ht="19.5" thickBot="1" x14ac:dyDescent="0.35">
      <c r="B21" s="341" t="s">
        <v>48</v>
      </c>
      <c r="C21" s="342"/>
      <c r="D21" s="342"/>
      <c r="E21" s="343"/>
      <c r="F21" s="74">
        <f>SUM(F13:F20)</f>
        <v>0</v>
      </c>
      <c r="G21" s="60">
        <f t="shared" ref="G21:K21" si="5">SUM(G13:G20)</f>
        <v>0</v>
      </c>
      <c r="H21" s="60">
        <f t="shared" si="5"/>
        <v>0</v>
      </c>
      <c r="I21" s="60">
        <f t="shared" si="5"/>
        <v>0</v>
      </c>
      <c r="J21" s="60"/>
      <c r="K21" s="75">
        <f t="shared" si="5"/>
        <v>0</v>
      </c>
      <c r="L21" s="52">
        <f>SUM(L13:L20)</f>
        <v>0</v>
      </c>
      <c r="M21" s="53" t="e">
        <f>F21/L21</f>
        <v>#DIV/0!</v>
      </c>
      <c r="N21" s="53" t="e">
        <f>J21/L21</f>
        <v>#DIV/0!</v>
      </c>
      <c r="O21" s="54">
        <f>IF(SUM(O13:O20)&lt;30000,SUM(O13:O20),30000)</f>
        <v>0</v>
      </c>
      <c r="P21" s="182">
        <v>30000</v>
      </c>
    </row>
  </sheetData>
  <mergeCells count="5">
    <mergeCell ref="B21:E21"/>
    <mergeCell ref="D2:J2"/>
    <mergeCell ref="D3:J3"/>
    <mergeCell ref="L11:O11"/>
    <mergeCell ref="F11:K11"/>
  </mergeCells>
  <phoneticPr fontId="22" type="noConversion"/>
  <conditionalFormatting sqref="M21">
    <cfRule type="cellIs" dxfId="3" priority="7" operator="greaterThan">
      <formula>0.8</formula>
    </cfRule>
  </conditionalFormatting>
  <conditionalFormatting sqref="N21">
    <cfRule type="cellIs" dxfId="2" priority="6" operator="greaterThan">
      <formula>0.6</formula>
    </cfRule>
  </conditionalFormatting>
  <conditionalFormatting sqref="O21">
    <cfRule type="cellIs" dxfId="1" priority="5" operator="equal">
      <formula>30000</formula>
    </cfRule>
  </conditionalFormatting>
  <dataValidations count="1">
    <dataValidation type="list" allowBlank="1" showInputMessage="1" showErrorMessage="1" sqref="D13:D20" xr:uid="{D9042A31-A62E-450D-ACC0-6D4FFF5A93E2}">
      <formula1>$B$7:$B$9</formula1>
    </dataValidation>
  </dataValidations>
  <pageMargins left="0.70866141732283472" right="0.70866141732283472" top="0.74803149606299213" bottom="0.74803149606299213" header="0.31496062992125984" footer="0.31496062992125984"/>
  <pageSetup paperSize="8" scale="78" orientation="landscape" r:id="rId1"/>
  <headerFooter>
    <oddHeader>&amp;C&amp;G</oddHeader>
  </headerFooter>
  <drawing r:id="rId2"/>
  <legacyDrawingHF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D560707D-9051-4B87-BEBC-308CD0081E31}">
          <x14:formula1>
            <xm:f>Hoja6!$A$1:$A$2</xm:f>
          </x14:formula1>
          <xm:sqref>B13:B20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1729F-A4C4-4CC0-9E8A-11482F856FCA}">
  <sheetPr>
    <tabColor rgb="FFC6EFCE"/>
  </sheetPr>
  <dimension ref="B2:W35"/>
  <sheetViews>
    <sheetView showGridLines="0" zoomScale="90" zoomScaleNormal="90" workbookViewId="0">
      <selection activeCell="D3" sqref="D3:J3"/>
    </sheetView>
  </sheetViews>
  <sheetFormatPr baseColWidth="10" defaultColWidth="11.42578125" defaultRowHeight="15" x14ac:dyDescent="0.25"/>
  <cols>
    <col min="1" max="1" width="5.140625" customWidth="1"/>
    <col min="2" max="2" width="33.85546875" customWidth="1"/>
    <col min="6" max="6" width="12.7109375" customWidth="1"/>
    <col min="7" max="8" width="17.7109375" bestFit="1" customWidth="1"/>
    <col min="12" max="12" width="11.42578125" customWidth="1"/>
    <col min="13" max="13" width="16.42578125" customWidth="1"/>
    <col min="14" max="14" width="18.85546875" customWidth="1"/>
    <col min="15" max="15" width="12.7109375" customWidth="1"/>
    <col min="17" max="17" width="15.7109375" customWidth="1"/>
    <col min="18" max="18" width="15" customWidth="1"/>
    <col min="19" max="19" width="15.140625" customWidth="1"/>
    <col min="20" max="20" width="13.85546875" customWidth="1"/>
    <col min="23" max="23" width="13.85546875" customWidth="1"/>
  </cols>
  <sheetData>
    <row r="2" spans="2:23" ht="15" customHeight="1" x14ac:dyDescent="0.25">
      <c r="D2" s="340" t="str">
        <f>Jarraibideak!G2</f>
        <v>EKONOMIA ZIRKULARREAN BERRITZEKO DIRULAGUNTZAK 2022</v>
      </c>
      <c r="E2" s="340"/>
      <c r="F2" s="340"/>
      <c r="G2" s="340"/>
      <c r="H2" s="340"/>
      <c r="I2" s="340"/>
      <c r="J2" s="340"/>
    </row>
    <row r="3" spans="2:23" ht="15" customHeight="1" x14ac:dyDescent="0.25">
      <c r="D3" s="339" t="str">
        <f>Jarraibideak!G3</f>
        <v>1. Lerroa: Ekodiseinua eta demostrazioa ekonomia zirkularrean</v>
      </c>
      <c r="E3" s="339"/>
      <c r="F3" s="339"/>
      <c r="G3" s="339"/>
      <c r="H3" s="339"/>
      <c r="I3" s="339"/>
      <c r="J3" s="339"/>
    </row>
    <row r="5" spans="2:23" ht="15.75" thickBot="1" x14ac:dyDescent="0.3">
      <c r="B5" s="22"/>
      <c r="C5" s="22"/>
      <c r="D5" s="22"/>
      <c r="E5" s="23"/>
      <c r="F5" s="23"/>
      <c r="G5" s="22"/>
      <c r="H5" s="22"/>
      <c r="I5" s="22"/>
      <c r="J5" s="22"/>
      <c r="K5" s="22"/>
      <c r="L5" s="22"/>
      <c r="M5" s="24"/>
      <c r="N5" s="24"/>
      <c r="O5" s="22"/>
      <c r="P5" s="22"/>
      <c r="Q5" s="22"/>
      <c r="R5" s="22"/>
      <c r="S5" s="22"/>
      <c r="T5" s="22"/>
      <c r="U5" s="22"/>
      <c r="V5" s="22"/>
      <c r="W5" s="22"/>
    </row>
    <row r="6" spans="2:23" s="17" customFormat="1" ht="20.25" customHeight="1" thickBot="1" x14ac:dyDescent="0.3">
      <c r="B6" s="140" t="s">
        <v>32</v>
      </c>
      <c r="C6" s="378" t="s">
        <v>63</v>
      </c>
      <c r="D6" s="379"/>
      <c r="E6" s="379"/>
      <c r="F6" s="380"/>
      <c r="G6" s="381" t="s">
        <v>64</v>
      </c>
      <c r="H6" s="382"/>
      <c r="I6" s="382"/>
      <c r="J6" s="383"/>
      <c r="K6" s="20"/>
      <c r="L6" s="371" t="s">
        <v>61</v>
      </c>
      <c r="M6" s="372"/>
      <c r="N6" s="365" t="s">
        <v>63</v>
      </c>
      <c r="O6" s="366"/>
      <c r="P6" s="366"/>
      <c r="Q6" s="367"/>
      <c r="R6" s="368" t="s">
        <v>64</v>
      </c>
      <c r="S6" s="369"/>
      <c r="T6" s="369"/>
      <c r="U6" s="370"/>
      <c r="V6" s="20"/>
      <c r="W6" s="20"/>
    </row>
    <row r="7" spans="2:23" ht="15.75" customHeight="1" thickBot="1" x14ac:dyDescent="0.3">
      <c r="B7" s="117" t="s">
        <v>52</v>
      </c>
      <c r="C7" s="94" t="s">
        <v>45</v>
      </c>
      <c r="D7" s="95" t="s">
        <v>46</v>
      </c>
      <c r="E7" s="96" t="s">
        <v>47</v>
      </c>
      <c r="F7" s="97" t="s">
        <v>48</v>
      </c>
      <c r="G7" s="29" t="s">
        <v>45</v>
      </c>
      <c r="H7" s="30" t="s">
        <v>46</v>
      </c>
      <c r="I7" s="31" t="s">
        <v>47</v>
      </c>
      <c r="J7" s="32" t="s">
        <v>48</v>
      </c>
      <c r="K7" s="22"/>
      <c r="L7" s="363" t="s">
        <v>52</v>
      </c>
      <c r="M7" s="364"/>
      <c r="N7" s="25" t="s">
        <v>45</v>
      </c>
      <c r="O7" s="26" t="s">
        <v>46</v>
      </c>
      <c r="P7" s="27" t="s">
        <v>47</v>
      </c>
      <c r="Q7" s="28" t="s">
        <v>48</v>
      </c>
      <c r="R7" s="29" t="s">
        <v>45</v>
      </c>
      <c r="S7" s="30" t="s">
        <v>46</v>
      </c>
      <c r="T7" s="31" t="s">
        <v>47</v>
      </c>
      <c r="U7" s="32" t="s">
        <v>48</v>
      </c>
      <c r="V7" s="22"/>
      <c r="W7" s="22"/>
    </row>
    <row r="8" spans="2:23" x14ac:dyDescent="0.25">
      <c r="B8" s="118" t="s">
        <v>53</v>
      </c>
      <c r="C8" s="64">
        <v>0</v>
      </c>
      <c r="D8" s="64">
        <v>0</v>
      </c>
      <c r="E8" s="64">
        <v>0</v>
      </c>
      <c r="F8" s="65">
        <f t="shared" ref="F8:F14" si="0">SUM(C8:E8)</f>
        <v>0</v>
      </c>
      <c r="G8" s="35">
        <v>0</v>
      </c>
      <c r="H8" s="35">
        <v>0</v>
      </c>
      <c r="I8" s="35">
        <v>0</v>
      </c>
      <c r="J8" s="36">
        <f>SUM(G8:I8)</f>
        <v>0</v>
      </c>
      <c r="K8" s="22"/>
      <c r="L8" s="373" t="s">
        <v>53</v>
      </c>
      <c r="M8" s="374"/>
      <c r="N8" s="33">
        <f t="shared" ref="N8:P13" si="1">C8+C18+C28</f>
        <v>0</v>
      </c>
      <c r="O8" s="37">
        <f t="shared" si="1"/>
        <v>0</v>
      </c>
      <c r="P8" s="38">
        <f t="shared" si="1"/>
        <v>0</v>
      </c>
      <c r="Q8" s="34">
        <f>SUM(N8:P8)</f>
        <v>0</v>
      </c>
      <c r="R8" s="35">
        <f t="shared" ref="R8:T13" si="2">G8+G18+G28</f>
        <v>0</v>
      </c>
      <c r="S8" s="39">
        <f t="shared" si="2"/>
        <v>0</v>
      </c>
      <c r="T8" s="40">
        <f t="shared" si="2"/>
        <v>0</v>
      </c>
      <c r="U8" s="36">
        <f>SUM(R8:T8)</f>
        <v>0</v>
      </c>
      <c r="V8" s="22"/>
      <c r="W8" s="22"/>
    </row>
    <row r="9" spans="2:23" x14ac:dyDescent="0.25">
      <c r="B9" s="118" t="s">
        <v>54</v>
      </c>
      <c r="C9" s="64"/>
      <c r="D9" s="66"/>
      <c r="E9" s="67"/>
      <c r="F9" s="65">
        <f t="shared" si="0"/>
        <v>0</v>
      </c>
      <c r="G9" s="35">
        <v>0</v>
      </c>
      <c r="H9" s="35">
        <v>0</v>
      </c>
      <c r="I9" s="35">
        <v>0</v>
      </c>
      <c r="J9" s="36">
        <f t="shared" ref="J9:J13" si="3">SUM(G9:I9)</f>
        <v>0</v>
      </c>
      <c r="K9" s="22"/>
      <c r="L9" s="359" t="s">
        <v>54</v>
      </c>
      <c r="M9" s="360"/>
      <c r="N9" s="33">
        <f t="shared" si="1"/>
        <v>0</v>
      </c>
      <c r="O9" s="37">
        <f t="shared" si="1"/>
        <v>0</v>
      </c>
      <c r="P9" s="38">
        <f t="shared" si="1"/>
        <v>0</v>
      </c>
      <c r="Q9" s="34">
        <f>N9+O9+P9</f>
        <v>0</v>
      </c>
      <c r="R9" s="35">
        <f t="shared" si="2"/>
        <v>0</v>
      </c>
      <c r="S9" s="39">
        <f t="shared" si="2"/>
        <v>0</v>
      </c>
      <c r="T9" s="40">
        <f t="shared" si="2"/>
        <v>0</v>
      </c>
      <c r="U9" s="36">
        <f t="shared" ref="U9:U13" si="4">SUM(R9:T9)</f>
        <v>0</v>
      </c>
      <c r="V9" s="22"/>
      <c r="W9" s="22"/>
    </row>
    <row r="10" spans="2:23" ht="15" customHeight="1" x14ac:dyDescent="0.25">
      <c r="B10" s="118" t="s">
        <v>55</v>
      </c>
      <c r="C10" s="64"/>
      <c r="D10" s="66"/>
      <c r="E10" s="67"/>
      <c r="F10" s="65">
        <f t="shared" si="0"/>
        <v>0</v>
      </c>
      <c r="G10" s="35">
        <v>0</v>
      </c>
      <c r="H10" s="35">
        <v>0</v>
      </c>
      <c r="I10" s="35">
        <v>0</v>
      </c>
      <c r="J10" s="36">
        <f t="shared" si="3"/>
        <v>0</v>
      </c>
      <c r="K10" s="22"/>
      <c r="L10" s="359" t="s">
        <v>55</v>
      </c>
      <c r="M10" s="360"/>
      <c r="N10" s="33">
        <f t="shared" si="1"/>
        <v>0</v>
      </c>
      <c r="O10" s="37">
        <f t="shared" si="1"/>
        <v>0</v>
      </c>
      <c r="P10" s="38">
        <f t="shared" si="1"/>
        <v>0</v>
      </c>
      <c r="Q10" s="34">
        <f>N10+O10+P10</f>
        <v>0</v>
      </c>
      <c r="R10" s="35">
        <f t="shared" si="2"/>
        <v>0</v>
      </c>
      <c r="S10" s="39">
        <f t="shared" si="2"/>
        <v>0</v>
      </c>
      <c r="T10" s="40">
        <f t="shared" si="2"/>
        <v>0</v>
      </c>
      <c r="U10" s="36">
        <f t="shared" si="4"/>
        <v>0</v>
      </c>
      <c r="V10" s="22"/>
      <c r="W10" s="22"/>
    </row>
    <row r="11" spans="2:23" ht="15" customHeight="1" x14ac:dyDescent="0.25">
      <c r="B11" s="118" t="s">
        <v>56</v>
      </c>
      <c r="C11" s="64"/>
      <c r="D11" s="66"/>
      <c r="E11" s="67"/>
      <c r="F11" s="65">
        <f t="shared" si="0"/>
        <v>0</v>
      </c>
      <c r="G11" s="35">
        <v>0</v>
      </c>
      <c r="H11" s="35">
        <v>0</v>
      </c>
      <c r="I11" s="35">
        <v>0</v>
      </c>
      <c r="J11" s="36">
        <f t="shared" si="3"/>
        <v>0</v>
      </c>
      <c r="K11" s="22"/>
      <c r="L11" s="359" t="s">
        <v>56</v>
      </c>
      <c r="M11" s="360"/>
      <c r="N11" s="33">
        <f t="shared" si="1"/>
        <v>0</v>
      </c>
      <c r="O11" s="37">
        <f t="shared" si="1"/>
        <v>0</v>
      </c>
      <c r="P11" s="38">
        <f t="shared" si="1"/>
        <v>0</v>
      </c>
      <c r="Q11" s="34">
        <f>N11+O11+P11</f>
        <v>0</v>
      </c>
      <c r="R11" s="35">
        <f t="shared" si="2"/>
        <v>0</v>
      </c>
      <c r="S11" s="39">
        <f t="shared" si="2"/>
        <v>0</v>
      </c>
      <c r="T11" s="40">
        <f t="shared" si="2"/>
        <v>0</v>
      </c>
      <c r="U11" s="36">
        <f t="shared" si="4"/>
        <v>0</v>
      </c>
      <c r="V11" s="22"/>
      <c r="W11" s="22"/>
    </row>
    <row r="12" spans="2:23" ht="15" customHeight="1" x14ac:dyDescent="0.25">
      <c r="B12" s="118" t="s">
        <v>57</v>
      </c>
      <c r="C12" s="64"/>
      <c r="D12" s="66"/>
      <c r="E12" s="67"/>
      <c r="F12" s="65">
        <f t="shared" si="0"/>
        <v>0</v>
      </c>
      <c r="G12" s="35">
        <v>0</v>
      </c>
      <c r="H12" s="35">
        <v>0</v>
      </c>
      <c r="I12" s="35">
        <v>0</v>
      </c>
      <c r="J12" s="36">
        <f t="shared" si="3"/>
        <v>0</v>
      </c>
      <c r="K12" s="22"/>
      <c r="L12" s="359" t="s">
        <v>60</v>
      </c>
      <c r="M12" s="360"/>
      <c r="N12" s="33">
        <f t="shared" si="1"/>
        <v>0</v>
      </c>
      <c r="O12" s="33">
        <f t="shared" si="1"/>
        <v>0</v>
      </c>
      <c r="P12" s="33">
        <f t="shared" si="1"/>
        <v>0</v>
      </c>
      <c r="Q12" s="34">
        <f>N12+O12+P12</f>
        <v>0</v>
      </c>
      <c r="R12" s="35">
        <f t="shared" si="2"/>
        <v>0</v>
      </c>
      <c r="S12" s="39">
        <f t="shared" si="2"/>
        <v>0</v>
      </c>
      <c r="T12" s="40">
        <f t="shared" si="2"/>
        <v>0</v>
      </c>
      <c r="U12" s="36">
        <f t="shared" si="4"/>
        <v>0</v>
      </c>
      <c r="V12" s="22"/>
      <c r="W12" s="22"/>
    </row>
    <row r="13" spans="2:23" ht="15.75" customHeight="1" thickBot="1" x14ac:dyDescent="0.3">
      <c r="B13" s="119" t="s">
        <v>58</v>
      </c>
      <c r="C13" s="98"/>
      <c r="D13" s="99"/>
      <c r="E13" s="100"/>
      <c r="F13" s="101">
        <f t="shared" si="0"/>
        <v>0</v>
      </c>
      <c r="G13" s="102">
        <v>0</v>
      </c>
      <c r="H13" s="102">
        <v>0</v>
      </c>
      <c r="I13" s="102">
        <v>0</v>
      </c>
      <c r="J13" s="103">
        <f t="shared" si="3"/>
        <v>0</v>
      </c>
      <c r="K13" s="22"/>
      <c r="L13" s="361" t="s">
        <v>58</v>
      </c>
      <c r="M13" s="362"/>
      <c r="N13" s="108">
        <f t="shared" si="1"/>
        <v>0</v>
      </c>
      <c r="O13" s="108">
        <f t="shared" si="1"/>
        <v>0</v>
      </c>
      <c r="P13" s="108">
        <f t="shared" si="1"/>
        <v>0</v>
      </c>
      <c r="Q13" s="111">
        <f>SUM(N13:P13)</f>
        <v>0</v>
      </c>
      <c r="R13" s="102">
        <f t="shared" si="2"/>
        <v>0</v>
      </c>
      <c r="S13" s="121">
        <f t="shared" si="2"/>
        <v>0</v>
      </c>
      <c r="T13" s="122">
        <f t="shared" si="2"/>
        <v>0</v>
      </c>
      <c r="U13" s="103">
        <f t="shared" si="4"/>
        <v>0</v>
      </c>
      <c r="V13" s="22"/>
      <c r="W13" s="22"/>
    </row>
    <row r="14" spans="2:23" ht="15.75" thickBot="1" x14ac:dyDescent="0.3">
      <c r="B14" s="116" t="s">
        <v>48</v>
      </c>
      <c r="C14" s="104">
        <f>SUM(C8:C13)</f>
        <v>0</v>
      </c>
      <c r="D14" s="104">
        <f t="shared" ref="D14:E14" si="5">SUM(D8:D13)</f>
        <v>0</v>
      </c>
      <c r="E14" s="104">
        <f t="shared" si="5"/>
        <v>0</v>
      </c>
      <c r="F14" s="105">
        <f t="shared" si="0"/>
        <v>0</v>
      </c>
      <c r="G14" s="106">
        <f>SUM(G8:G13)</f>
        <v>0</v>
      </c>
      <c r="H14" s="106">
        <f t="shared" ref="H14:I14" si="6">SUM(H8:H13)</f>
        <v>0</v>
      </c>
      <c r="I14" s="106">
        <f t="shared" si="6"/>
        <v>0</v>
      </c>
      <c r="J14" s="107">
        <f>SUM(G14:I14)</f>
        <v>0</v>
      </c>
      <c r="K14" s="22"/>
      <c r="L14" s="363" t="s">
        <v>48</v>
      </c>
      <c r="M14" s="364"/>
      <c r="N14" s="115">
        <f>SUM(N8:N13)</f>
        <v>0</v>
      </c>
      <c r="O14" s="112">
        <f>SUM(O8:O13)</f>
        <v>0</v>
      </c>
      <c r="P14" s="112">
        <f>SUM(P8:P13)</f>
        <v>0</v>
      </c>
      <c r="Q14" s="113">
        <f>SUM(N14:P14)</f>
        <v>0</v>
      </c>
      <c r="R14" s="123">
        <f>SUM(R8:R13)</f>
        <v>0</v>
      </c>
      <c r="S14" s="124">
        <f>SUM(S8:S13)</f>
        <v>0</v>
      </c>
      <c r="T14" s="124">
        <f>SUM(T8:T13)</f>
        <v>0</v>
      </c>
      <c r="U14" s="125">
        <f>SUM(R14:T14)</f>
        <v>0</v>
      </c>
      <c r="V14" s="22"/>
      <c r="W14" s="22"/>
    </row>
    <row r="15" spans="2:23" ht="27.75" customHeight="1" thickBot="1" x14ac:dyDescent="0.3">
      <c r="B15" s="22"/>
      <c r="C15" s="22"/>
      <c r="D15" s="22"/>
      <c r="E15" s="22"/>
      <c r="F15" s="22"/>
      <c r="G15" s="22"/>
      <c r="H15" s="22"/>
      <c r="I15" s="22"/>
      <c r="J15" s="22"/>
      <c r="K15" s="22"/>
      <c r="L15" s="22"/>
      <c r="M15" s="22"/>
      <c r="N15" s="22"/>
      <c r="O15" s="22"/>
      <c r="P15" s="22"/>
      <c r="Q15" s="22"/>
      <c r="R15" s="22"/>
      <c r="S15" s="22"/>
      <c r="T15" s="22"/>
      <c r="U15" s="22"/>
      <c r="V15" s="22"/>
      <c r="W15" s="22"/>
    </row>
    <row r="16" spans="2:23" s="17" customFormat="1" ht="19.5" customHeight="1" thickBot="1" x14ac:dyDescent="0.3">
      <c r="B16" s="140" t="s">
        <v>49</v>
      </c>
      <c r="C16" s="365" t="s">
        <v>63</v>
      </c>
      <c r="D16" s="366"/>
      <c r="E16" s="366"/>
      <c r="F16" s="367"/>
      <c r="G16" s="368" t="s">
        <v>64</v>
      </c>
      <c r="H16" s="369"/>
      <c r="I16" s="369"/>
      <c r="J16" s="370"/>
      <c r="K16" s="20"/>
      <c r="L16" s="350" t="s">
        <v>76</v>
      </c>
      <c r="M16" s="351"/>
      <c r="N16" s="351"/>
      <c r="O16" s="351"/>
      <c r="P16" s="351"/>
      <c r="Q16" s="351"/>
      <c r="R16" s="351"/>
      <c r="S16" s="351"/>
      <c r="T16" s="351"/>
      <c r="U16" s="351"/>
      <c r="V16" s="351"/>
      <c r="W16" s="352"/>
    </row>
    <row r="17" spans="2:23" s="17" customFormat="1" ht="25.5" x14ac:dyDescent="0.25">
      <c r="B17" s="117" t="s">
        <v>52</v>
      </c>
      <c r="C17" s="131" t="s">
        <v>45</v>
      </c>
      <c r="D17" s="132" t="s">
        <v>46</v>
      </c>
      <c r="E17" s="133" t="s">
        <v>47</v>
      </c>
      <c r="F17" s="134" t="s">
        <v>48</v>
      </c>
      <c r="G17" s="135" t="s">
        <v>45</v>
      </c>
      <c r="H17" s="136" t="s">
        <v>46</v>
      </c>
      <c r="I17" s="137" t="s">
        <v>47</v>
      </c>
      <c r="J17" s="138" t="s">
        <v>48</v>
      </c>
      <c r="K17" s="139"/>
      <c r="L17" s="175" t="s">
        <v>70</v>
      </c>
      <c r="M17" s="176" t="s">
        <v>71</v>
      </c>
      <c r="N17" s="176" t="s">
        <v>72</v>
      </c>
      <c r="O17" s="176" t="s">
        <v>53</v>
      </c>
      <c r="P17" s="176" t="s">
        <v>65</v>
      </c>
      <c r="Q17" s="176" t="s">
        <v>55</v>
      </c>
      <c r="R17" s="176" t="s">
        <v>56</v>
      </c>
      <c r="S17" s="176" t="s">
        <v>57</v>
      </c>
      <c r="T17" s="176" t="s">
        <v>66</v>
      </c>
      <c r="U17" s="176" t="s">
        <v>67</v>
      </c>
      <c r="V17" s="176" t="s">
        <v>68</v>
      </c>
      <c r="W17" s="177" t="s">
        <v>69</v>
      </c>
    </row>
    <row r="18" spans="2:23" x14ac:dyDescent="0.25">
      <c r="B18" s="118" t="s">
        <v>53</v>
      </c>
      <c r="C18" s="42"/>
      <c r="D18" s="63"/>
      <c r="E18" s="38"/>
      <c r="F18" s="34">
        <f>SUM(C18:E18)</f>
        <v>0</v>
      </c>
      <c r="G18" s="35">
        <v>0</v>
      </c>
      <c r="H18" s="35">
        <v>0</v>
      </c>
      <c r="I18" s="35">
        <v>0</v>
      </c>
      <c r="J18" s="36">
        <f t="shared" ref="J18:J24" si="7">SUM(G18:I18)</f>
        <v>0</v>
      </c>
      <c r="K18" s="22"/>
      <c r="L18" s="153"/>
      <c r="M18" s="169"/>
      <c r="N18" s="169">
        <f>IF(M18='Finantzaketaren kalkulua'!$B$7,'Finantzaketaren kalkulua'!$C$7,IF(M18='Finantzaketaren kalkulua'!$B$8,'Finantzaketaren kalkulua'!$C$8,IF(M18='Finantzaketaren kalkulua'!$B$9,'Finantzaketaren kalkulua'!$C$9,0)))</f>
        <v>0</v>
      </c>
      <c r="O18" s="154">
        <f>F8</f>
        <v>0</v>
      </c>
      <c r="P18" s="154">
        <f>F9</f>
        <v>0</v>
      </c>
      <c r="Q18" s="154">
        <f>F10</f>
        <v>0</v>
      </c>
      <c r="R18" s="154">
        <f>F11</f>
        <v>0</v>
      </c>
      <c r="S18" s="154">
        <f>F12</f>
        <v>0</v>
      </c>
      <c r="T18" s="154">
        <f>F13</f>
        <v>0</v>
      </c>
      <c r="U18" s="155" t="e">
        <f>O18/V18</f>
        <v>#DIV/0!</v>
      </c>
      <c r="V18" s="156">
        <f>SUM(O18:T18)</f>
        <v>0</v>
      </c>
      <c r="W18" s="157">
        <f>V18*N18</f>
        <v>0</v>
      </c>
    </row>
    <row r="19" spans="2:23" x14ac:dyDescent="0.25">
      <c r="B19" s="118" t="s">
        <v>54</v>
      </c>
      <c r="C19" s="42"/>
      <c r="D19" s="43"/>
      <c r="E19" s="33"/>
      <c r="F19" s="34">
        <f t="shared" ref="F19:F23" si="8">SUM(C19:E19)</f>
        <v>0</v>
      </c>
      <c r="G19" s="35">
        <v>0</v>
      </c>
      <c r="H19" s="35">
        <v>0</v>
      </c>
      <c r="I19" s="35">
        <v>0</v>
      </c>
      <c r="J19" s="36">
        <f t="shared" si="7"/>
        <v>0</v>
      </c>
      <c r="K19" s="22"/>
      <c r="L19" s="153"/>
      <c r="M19" s="169"/>
      <c r="N19" s="169">
        <f>IF(M19='Finantzaketaren kalkulua'!$B$7,'Finantzaketaren kalkulua'!$C$7,IF(M19='Finantzaketaren kalkulua'!$B$8,'Finantzaketaren kalkulua'!$C$8,IF(M19='Finantzaketaren kalkulua'!$B$9,'Finantzaketaren kalkulua'!$C$9,0)))</f>
        <v>0</v>
      </c>
      <c r="O19" s="154">
        <f>F18</f>
        <v>0</v>
      </c>
      <c r="P19" s="154">
        <f>F19</f>
        <v>0</v>
      </c>
      <c r="Q19" s="154">
        <f>F20</f>
        <v>0</v>
      </c>
      <c r="R19" s="154">
        <f>F21</f>
        <v>0</v>
      </c>
      <c r="S19" s="154">
        <f>F22</f>
        <v>0</v>
      </c>
      <c r="T19" s="154">
        <f>F23</f>
        <v>0</v>
      </c>
      <c r="U19" s="155" t="e">
        <f>O19/V19</f>
        <v>#DIV/0!</v>
      </c>
      <c r="V19" s="156">
        <f>SUM(O19:T19)</f>
        <v>0</v>
      </c>
      <c r="W19" s="157">
        <f>V19*N19</f>
        <v>0</v>
      </c>
    </row>
    <row r="20" spans="2:23" ht="22.5" customHeight="1" thickBot="1" x14ac:dyDescent="0.3">
      <c r="B20" s="118" t="s">
        <v>55</v>
      </c>
      <c r="C20" s="42"/>
      <c r="D20" s="43"/>
      <c r="E20" s="33"/>
      <c r="F20" s="34">
        <f t="shared" si="8"/>
        <v>0</v>
      </c>
      <c r="G20" s="35">
        <v>0</v>
      </c>
      <c r="H20" s="35">
        <v>0</v>
      </c>
      <c r="I20" s="35">
        <v>0</v>
      </c>
      <c r="J20" s="36">
        <f t="shared" si="7"/>
        <v>0</v>
      </c>
      <c r="K20" s="22"/>
      <c r="L20" s="158"/>
      <c r="M20" s="169"/>
      <c r="N20" s="169">
        <f>IF(M20='Finantzaketaren kalkulua'!$B$7,'Finantzaketaren kalkulua'!$C$7,IF(M20='Finantzaketaren kalkulua'!$B$8,'Finantzaketaren kalkulua'!$C$8,IF(M20='Finantzaketaren kalkulua'!$B$9,'Finantzaketaren kalkulua'!$C$9,0)))</f>
        <v>0</v>
      </c>
      <c r="O20" s="159">
        <f>F28</f>
        <v>0</v>
      </c>
      <c r="P20" s="159">
        <f>F29</f>
        <v>0</v>
      </c>
      <c r="Q20" s="159">
        <f>F30</f>
        <v>0</v>
      </c>
      <c r="R20" s="159">
        <f>F31</f>
        <v>0</v>
      </c>
      <c r="S20" s="159">
        <f>F32</f>
        <v>0</v>
      </c>
      <c r="T20" s="159">
        <f>F33</f>
        <v>0</v>
      </c>
      <c r="U20" s="160" t="e">
        <f>O20/V20</f>
        <v>#DIV/0!</v>
      </c>
      <c r="V20" s="159">
        <f>SUM(O20:T20)</f>
        <v>0</v>
      </c>
      <c r="W20" s="161">
        <f>V20*N20</f>
        <v>0</v>
      </c>
    </row>
    <row r="21" spans="2:23" ht="15.75" thickBot="1" x14ac:dyDescent="0.3">
      <c r="B21" s="118" t="s">
        <v>56</v>
      </c>
      <c r="C21" s="42"/>
      <c r="D21" s="43"/>
      <c r="E21" s="33"/>
      <c r="F21" s="34">
        <f t="shared" si="8"/>
        <v>0</v>
      </c>
      <c r="G21" s="35">
        <v>0</v>
      </c>
      <c r="H21" s="35">
        <v>0</v>
      </c>
      <c r="I21" s="35">
        <v>0</v>
      </c>
      <c r="J21" s="36">
        <f t="shared" si="7"/>
        <v>0</v>
      </c>
      <c r="K21" s="22"/>
      <c r="L21" s="353" t="s">
        <v>48</v>
      </c>
      <c r="M21" s="354"/>
      <c r="N21" s="355"/>
      <c r="O21" s="162">
        <f t="shared" ref="O21:T21" si="9">SUM(O18:O20)</f>
        <v>0</v>
      </c>
      <c r="P21" s="162">
        <f t="shared" si="9"/>
        <v>0</v>
      </c>
      <c r="Q21" s="162">
        <f t="shared" si="9"/>
        <v>0</v>
      </c>
      <c r="R21" s="162">
        <f t="shared" si="9"/>
        <v>0</v>
      </c>
      <c r="S21" s="162">
        <f t="shared" si="9"/>
        <v>0</v>
      </c>
      <c r="T21" s="162">
        <f t="shared" si="9"/>
        <v>0</v>
      </c>
      <c r="U21" s="163" t="e">
        <f>O21/V21</f>
        <v>#DIV/0!</v>
      </c>
      <c r="V21" s="164">
        <f>SUM(V18:V20)</f>
        <v>0</v>
      </c>
      <c r="W21" s="165">
        <f>SUM(W18:W20)</f>
        <v>0</v>
      </c>
    </row>
    <row r="22" spans="2:23" ht="25.5" customHeight="1" x14ac:dyDescent="0.25">
      <c r="B22" s="118" t="s">
        <v>57</v>
      </c>
      <c r="C22" s="33"/>
      <c r="D22" s="37"/>
      <c r="E22" s="38"/>
      <c r="F22" s="34">
        <f t="shared" si="8"/>
        <v>0</v>
      </c>
      <c r="G22" s="35">
        <v>0</v>
      </c>
      <c r="H22" s="35">
        <v>0</v>
      </c>
      <c r="I22" s="35">
        <v>0</v>
      </c>
      <c r="J22" s="36">
        <f t="shared" si="7"/>
        <v>0</v>
      </c>
      <c r="K22" s="22"/>
    </row>
    <row r="23" spans="2:23" ht="22.5" customHeight="1" thickBot="1" x14ac:dyDescent="0.3">
      <c r="B23" s="119" t="s">
        <v>59</v>
      </c>
      <c r="C23" s="108"/>
      <c r="D23" s="109"/>
      <c r="E23" s="110"/>
      <c r="F23" s="111">
        <f t="shared" si="8"/>
        <v>0</v>
      </c>
      <c r="G23" s="102">
        <v>0</v>
      </c>
      <c r="H23" s="102">
        <v>0</v>
      </c>
      <c r="I23" s="102">
        <v>0</v>
      </c>
      <c r="J23" s="103">
        <f t="shared" si="7"/>
        <v>0</v>
      </c>
      <c r="K23" s="22"/>
      <c r="L23" s="22"/>
      <c r="M23" s="22"/>
      <c r="N23" s="22"/>
      <c r="O23" s="22"/>
      <c r="P23" s="22"/>
      <c r="Q23" s="22"/>
      <c r="R23" s="22"/>
      <c r="S23" s="22"/>
      <c r="T23" s="22"/>
      <c r="U23" s="22"/>
      <c r="V23" s="22"/>
      <c r="W23" s="22"/>
    </row>
    <row r="24" spans="2:23" s="17" customFormat="1" ht="21" customHeight="1" thickBot="1" x14ac:dyDescent="0.3">
      <c r="B24" s="120" t="s">
        <v>48</v>
      </c>
      <c r="C24" s="126">
        <f ca="1">SUM(C18:C24)</f>
        <v>0</v>
      </c>
      <c r="D24" s="127">
        <f ca="1">SUM(D18:D24)</f>
        <v>0</v>
      </c>
      <c r="E24" s="127">
        <f ca="1">SUM(E18:E24)</f>
        <v>0</v>
      </c>
      <c r="F24" s="128">
        <f ca="1">SUM(C24:E24)</f>
        <v>0</v>
      </c>
      <c r="G24" s="129">
        <f ca="1">SUM(G18:G24)</f>
        <v>0</v>
      </c>
      <c r="H24" s="129">
        <f t="shared" ref="H24:I24" ca="1" si="10">SUM(H18:H24)</f>
        <v>0</v>
      </c>
      <c r="I24" s="129">
        <f t="shared" ca="1" si="10"/>
        <v>0</v>
      </c>
      <c r="J24" s="130">
        <f t="shared" ca="1" si="7"/>
        <v>0</v>
      </c>
      <c r="K24" s="20"/>
    </row>
    <row r="25" spans="2:23" ht="28.5" customHeight="1" thickBot="1" x14ac:dyDescent="0.3">
      <c r="B25" s="22"/>
      <c r="C25" s="22"/>
      <c r="D25" s="22"/>
      <c r="E25" s="22"/>
      <c r="F25" s="22"/>
      <c r="G25" s="22"/>
      <c r="H25" s="22"/>
      <c r="I25" s="22"/>
      <c r="J25" s="22"/>
      <c r="K25" s="22"/>
    </row>
    <row r="26" spans="2:23" ht="23.25" customHeight="1" thickBot="1" x14ac:dyDescent="0.3">
      <c r="B26" s="140" t="s">
        <v>50</v>
      </c>
      <c r="C26" s="365" t="s">
        <v>62</v>
      </c>
      <c r="D26" s="366"/>
      <c r="E26" s="366"/>
      <c r="F26" s="367"/>
      <c r="G26" s="368" t="s">
        <v>64</v>
      </c>
      <c r="H26" s="369"/>
      <c r="I26" s="369"/>
      <c r="J26" s="370"/>
      <c r="K26" s="22"/>
      <c r="L26" s="356" t="s">
        <v>77</v>
      </c>
      <c r="M26" s="357"/>
      <c r="N26" s="357"/>
      <c r="O26" s="357"/>
      <c r="P26" s="357"/>
      <c r="Q26" s="357"/>
      <c r="R26" s="357"/>
      <c r="S26" s="357"/>
      <c r="T26" s="357"/>
      <c r="U26" s="357"/>
      <c r="V26" s="357"/>
      <c r="W26" s="358"/>
    </row>
    <row r="27" spans="2:23" ht="25.5" x14ac:dyDescent="0.25">
      <c r="B27" s="117" t="s">
        <v>52</v>
      </c>
      <c r="C27" s="141" t="s">
        <v>45</v>
      </c>
      <c r="D27" s="132" t="s">
        <v>46</v>
      </c>
      <c r="E27" s="133" t="s">
        <v>47</v>
      </c>
      <c r="F27" s="134" t="s">
        <v>48</v>
      </c>
      <c r="G27" s="142" t="s">
        <v>45</v>
      </c>
      <c r="H27" s="136" t="s">
        <v>46</v>
      </c>
      <c r="I27" s="137" t="s">
        <v>47</v>
      </c>
      <c r="J27" s="138" t="s">
        <v>48</v>
      </c>
      <c r="K27" s="22"/>
      <c r="L27" s="172" t="s">
        <v>70</v>
      </c>
      <c r="M27" s="173" t="s">
        <v>71</v>
      </c>
      <c r="N27" s="173" t="s">
        <v>72</v>
      </c>
      <c r="O27" s="173" t="s">
        <v>53</v>
      </c>
      <c r="P27" s="173" t="s">
        <v>65</v>
      </c>
      <c r="Q27" s="173" t="s">
        <v>55</v>
      </c>
      <c r="R27" s="173" t="s">
        <v>56</v>
      </c>
      <c r="S27" s="173" t="s">
        <v>57</v>
      </c>
      <c r="T27" s="173" t="s">
        <v>66</v>
      </c>
      <c r="U27" s="173" t="s">
        <v>67</v>
      </c>
      <c r="V27" s="173" t="s">
        <v>68</v>
      </c>
      <c r="W27" s="174" t="s">
        <v>69</v>
      </c>
    </row>
    <row r="28" spans="2:23" x14ac:dyDescent="0.25">
      <c r="B28" s="118" t="s">
        <v>53</v>
      </c>
      <c r="C28" s="33"/>
      <c r="D28" s="37"/>
      <c r="E28" s="38"/>
      <c r="F28" s="34">
        <f>SUM(C28:E28)</f>
        <v>0</v>
      </c>
      <c r="G28" s="35">
        <v>0</v>
      </c>
      <c r="H28" s="35">
        <v>0</v>
      </c>
      <c r="I28" s="35">
        <v>0</v>
      </c>
      <c r="J28" s="36">
        <f>SUM(G28:I28)</f>
        <v>0</v>
      </c>
      <c r="K28" s="22"/>
      <c r="L28" s="143"/>
      <c r="M28" s="183"/>
      <c r="N28" s="183">
        <f>IF(M28='Finantzaketaren kalkulua'!$B$7,'Finantzaketaren kalkulua'!$C$7,IF(M28='Finantzaketaren kalkulua'!$B$8,'Finantzaketaren kalkulua'!$C$8,IF(M28='Finantzaketaren kalkulua'!$B$9,'Finantzaketaren kalkulua'!$C$9,0)))</f>
        <v>0</v>
      </c>
      <c r="O28" s="144">
        <f>J8</f>
        <v>0</v>
      </c>
      <c r="P28" s="144">
        <f>J9</f>
        <v>0</v>
      </c>
      <c r="Q28" s="144">
        <f>J10</f>
        <v>0</v>
      </c>
      <c r="R28" s="144">
        <f>J11</f>
        <v>0</v>
      </c>
      <c r="S28" s="144">
        <f>J12</f>
        <v>0</v>
      </c>
      <c r="T28" s="144">
        <f>J13</f>
        <v>0</v>
      </c>
      <c r="U28" s="145" t="e">
        <f>O28/V28</f>
        <v>#DIV/0!</v>
      </c>
      <c r="V28" s="144">
        <f>SUM(O28:T28)</f>
        <v>0</v>
      </c>
      <c r="W28" s="146">
        <f>V28*N28</f>
        <v>0</v>
      </c>
    </row>
    <row r="29" spans="2:23" x14ac:dyDescent="0.25">
      <c r="B29" s="118" t="s">
        <v>54</v>
      </c>
      <c r="C29" s="33"/>
      <c r="D29" s="37"/>
      <c r="E29" s="38"/>
      <c r="F29" s="34">
        <f t="shared" ref="F29:F33" si="11">SUM(C29:E29)</f>
        <v>0</v>
      </c>
      <c r="G29" s="35">
        <v>0</v>
      </c>
      <c r="H29" s="35">
        <v>0</v>
      </c>
      <c r="I29" s="35">
        <v>0</v>
      </c>
      <c r="J29" s="36">
        <f t="shared" ref="J29:J33" si="12">SUM(G29:I29)</f>
        <v>0</v>
      </c>
      <c r="K29" s="41"/>
      <c r="L29" s="143"/>
      <c r="M29" s="183"/>
      <c r="N29" s="183">
        <f>IF(M29='Finantzaketaren kalkulua'!$B$7,'Finantzaketaren kalkulua'!$C$7,IF(M29='Finantzaketaren kalkulua'!$B$8,'Finantzaketaren kalkulua'!$C$8,IF(M29='Finantzaketaren kalkulua'!$B$9,'Finantzaketaren kalkulua'!$C$9,0)))</f>
        <v>0</v>
      </c>
      <c r="O29" s="144">
        <f>J18</f>
        <v>0</v>
      </c>
      <c r="P29" s="144">
        <f>J19</f>
        <v>0</v>
      </c>
      <c r="Q29" s="144">
        <f>J20</f>
        <v>0</v>
      </c>
      <c r="R29" s="144">
        <f>J21</f>
        <v>0</v>
      </c>
      <c r="S29" s="144">
        <f>J22</f>
        <v>0</v>
      </c>
      <c r="T29" s="144">
        <f>J23</f>
        <v>0</v>
      </c>
      <c r="U29" s="145" t="e">
        <f>O29/V29</f>
        <v>#DIV/0!</v>
      </c>
      <c r="V29" s="144">
        <f>SUM(O29:T29)</f>
        <v>0</v>
      </c>
      <c r="W29" s="146">
        <f>V29*N29</f>
        <v>0</v>
      </c>
    </row>
    <row r="30" spans="2:23" ht="15.75" thickBot="1" x14ac:dyDescent="0.3">
      <c r="B30" s="118" t="s">
        <v>55</v>
      </c>
      <c r="C30" s="33"/>
      <c r="D30" s="37"/>
      <c r="E30" s="38"/>
      <c r="F30" s="34">
        <f t="shared" si="11"/>
        <v>0</v>
      </c>
      <c r="G30" s="35">
        <v>0</v>
      </c>
      <c r="H30" s="35">
        <v>0</v>
      </c>
      <c r="I30" s="35">
        <v>0</v>
      </c>
      <c r="J30" s="36">
        <f t="shared" si="12"/>
        <v>0</v>
      </c>
      <c r="K30" s="22"/>
      <c r="L30" s="147"/>
      <c r="M30" s="183"/>
      <c r="N30" s="183">
        <f>IF(M30='Finantzaketaren kalkulua'!$B$7,'Finantzaketaren kalkulua'!$C$7,IF(M30='Finantzaketaren kalkulua'!$B$8,'Finantzaketaren kalkulua'!$C$8,IF(M30='Finantzaketaren kalkulua'!$B$9,'Finantzaketaren kalkulua'!$C$9,0)))</f>
        <v>0</v>
      </c>
      <c r="O30" s="148">
        <f>J28</f>
        <v>0</v>
      </c>
      <c r="P30" s="148">
        <f>J29</f>
        <v>0</v>
      </c>
      <c r="Q30" s="148">
        <f>J30</f>
        <v>0</v>
      </c>
      <c r="R30" s="148">
        <f>J31</f>
        <v>0</v>
      </c>
      <c r="S30" s="148">
        <f>J32</f>
        <v>0</v>
      </c>
      <c r="T30" s="148">
        <f>J33</f>
        <v>0</v>
      </c>
      <c r="U30" s="145" t="e">
        <f>O30/V30</f>
        <v>#DIV/0!</v>
      </c>
      <c r="V30" s="148">
        <f>SUM(O30:T30)</f>
        <v>0</v>
      </c>
      <c r="W30" s="146">
        <f>V30*N30</f>
        <v>0</v>
      </c>
    </row>
    <row r="31" spans="2:23" ht="15.75" thickBot="1" x14ac:dyDescent="0.3">
      <c r="B31" s="118" t="s">
        <v>56</v>
      </c>
      <c r="C31" s="33"/>
      <c r="D31" s="37"/>
      <c r="E31" s="38"/>
      <c r="F31" s="34">
        <f t="shared" si="11"/>
        <v>0</v>
      </c>
      <c r="G31" s="35">
        <v>0</v>
      </c>
      <c r="H31" s="35">
        <v>0</v>
      </c>
      <c r="I31" s="35">
        <v>0</v>
      </c>
      <c r="J31" s="36">
        <f t="shared" si="12"/>
        <v>0</v>
      </c>
      <c r="K31" s="22"/>
      <c r="L31" s="375" t="s">
        <v>48</v>
      </c>
      <c r="M31" s="376"/>
      <c r="N31" s="377"/>
      <c r="O31" s="149">
        <f t="shared" ref="O31:T31" si="13">SUM(O28:O30)</f>
        <v>0</v>
      </c>
      <c r="P31" s="150">
        <f t="shared" si="13"/>
        <v>0</v>
      </c>
      <c r="Q31" s="150">
        <f t="shared" si="13"/>
        <v>0</v>
      </c>
      <c r="R31" s="150">
        <f t="shared" si="13"/>
        <v>0</v>
      </c>
      <c r="S31" s="150">
        <f t="shared" si="13"/>
        <v>0</v>
      </c>
      <c r="T31" s="150">
        <f t="shared" si="13"/>
        <v>0</v>
      </c>
      <c r="U31" s="151" t="e">
        <f>O31/V31</f>
        <v>#DIV/0!</v>
      </c>
      <c r="V31" s="150">
        <f>SUM(V28:V30)</f>
        <v>0</v>
      </c>
      <c r="W31" s="152">
        <f>SUM(W28:W30)</f>
        <v>0</v>
      </c>
    </row>
    <row r="32" spans="2:23" x14ac:dyDescent="0.25">
      <c r="B32" s="118" t="s">
        <v>57</v>
      </c>
      <c r="C32" s="33"/>
      <c r="D32" s="37"/>
      <c r="E32" s="38"/>
      <c r="F32" s="34">
        <f t="shared" si="11"/>
        <v>0</v>
      </c>
      <c r="G32" s="35">
        <v>0</v>
      </c>
      <c r="H32" s="35">
        <v>0</v>
      </c>
      <c r="I32" s="35">
        <v>0</v>
      </c>
      <c r="J32" s="36">
        <f t="shared" si="12"/>
        <v>0</v>
      </c>
      <c r="K32" s="22"/>
      <c r="L32" s="22"/>
      <c r="M32" s="22"/>
      <c r="N32" s="22"/>
      <c r="O32" s="22"/>
      <c r="P32" s="22"/>
      <c r="Q32" s="22"/>
      <c r="R32" s="22"/>
      <c r="S32" s="22"/>
      <c r="T32" s="22"/>
      <c r="U32" s="22"/>
      <c r="V32" s="22"/>
      <c r="W32" s="22"/>
    </row>
    <row r="33" spans="2:23" ht="15.75" thickBot="1" x14ac:dyDescent="0.3">
      <c r="B33" s="119" t="s">
        <v>59</v>
      </c>
      <c r="C33" s="108"/>
      <c r="D33" s="109"/>
      <c r="E33" s="110"/>
      <c r="F33" s="111">
        <f t="shared" si="11"/>
        <v>0</v>
      </c>
      <c r="G33" s="102">
        <v>0</v>
      </c>
      <c r="H33" s="102">
        <v>0</v>
      </c>
      <c r="I33" s="102">
        <v>0</v>
      </c>
      <c r="J33" s="103">
        <f t="shared" si="12"/>
        <v>0</v>
      </c>
      <c r="K33" s="22"/>
      <c r="L33" s="22"/>
      <c r="M33" s="22"/>
      <c r="N33" s="22"/>
      <c r="O33" s="22"/>
      <c r="P33" s="22"/>
      <c r="Q33" s="22"/>
      <c r="R33" s="22"/>
      <c r="S33" s="22"/>
      <c r="T33" s="22"/>
      <c r="U33" s="22"/>
      <c r="V33" s="22"/>
      <c r="W33" s="22"/>
    </row>
    <row r="34" spans="2:23" ht="15.75" thickBot="1" x14ac:dyDescent="0.3">
      <c r="B34" s="116" t="s">
        <v>48</v>
      </c>
      <c r="C34" s="115">
        <f>SUM(C28:C33)</f>
        <v>0</v>
      </c>
      <c r="D34" s="115">
        <f t="shared" ref="D34:E34" si="14">SUM(D28:D33)</f>
        <v>0</v>
      </c>
      <c r="E34" s="115">
        <f t="shared" si="14"/>
        <v>0</v>
      </c>
      <c r="F34" s="113">
        <f>SUM(C34:E34)</f>
        <v>0</v>
      </c>
      <c r="G34" s="106">
        <f>SUM(G28:G33)</f>
        <v>0</v>
      </c>
      <c r="H34" s="106">
        <f t="shared" ref="H34:I34" si="15">SUM(H28:H33)</f>
        <v>0</v>
      </c>
      <c r="I34" s="106">
        <f t="shared" si="15"/>
        <v>0</v>
      </c>
      <c r="J34" s="114">
        <f>SUM(G34:I34)</f>
        <v>0</v>
      </c>
      <c r="K34" s="22"/>
      <c r="L34" s="22"/>
      <c r="M34" s="22"/>
      <c r="N34" s="22"/>
      <c r="O34" s="22"/>
      <c r="P34" s="22"/>
      <c r="Q34" s="22"/>
      <c r="R34" s="22"/>
      <c r="S34" s="22"/>
      <c r="T34" s="22"/>
      <c r="U34" s="22"/>
      <c r="V34" s="22"/>
      <c r="W34" s="22"/>
    </row>
    <row r="35" spans="2:23" x14ac:dyDescent="0.25">
      <c r="K35" s="22"/>
      <c r="L35" s="22"/>
      <c r="M35" s="22"/>
      <c r="N35" s="22"/>
      <c r="O35" s="22"/>
      <c r="P35" s="22"/>
      <c r="Q35" s="22"/>
      <c r="R35" s="22"/>
      <c r="S35" s="22"/>
      <c r="T35" s="22"/>
      <c r="U35" s="22"/>
      <c r="V35" s="22"/>
      <c r="W35" s="22"/>
    </row>
  </sheetData>
  <mergeCells count="23">
    <mergeCell ref="L31:N31"/>
    <mergeCell ref="C26:F26"/>
    <mergeCell ref="G26:J26"/>
    <mergeCell ref="C6:F6"/>
    <mergeCell ref="G6:J6"/>
    <mergeCell ref="N6:Q6"/>
    <mergeCell ref="L7:M7"/>
    <mergeCell ref="D2:J2"/>
    <mergeCell ref="D3:J3"/>
    <mergeCell ref="L16:W16"/>
    <mergeCell ref="L21:N21"/>
    <mergeCell ref="L26:W26"/>
    <mergeCell ref="L10:M10"/>
    <mergeCell ref="L11:M11"/>
    <mergeCell ref="L12:M12"/>
    <mergeCell ref="L13:M13"/>
    <mergeCell ref="L14:M14"/>
    <mergeCell ref="C16:F16"/>
    <mergeCell ref="G16:J16"/>
    <mergeCell ref="L6:M6"/>
    <mergeCell ref="L8:M8"/>
    <mergeCell ref="L9:M9"/>
    <mergeCell ref="R6:U6"/>
  </mergeCells>
  <phoneticPr fontId="22" type="noConversion"/>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6EBAC5-75BB-4C0F-A23C-E5A69029FB6D}">
          <x14:formula1>
            <xm:f>'Finantzaketaren kalkulua'!B$7:B$9</xm:f>
          </x14:formula1>
          <xm:sqref>M18:M20 M28:M30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343B5-17C5-4FBF-B33B-621C96BA0E97}">
  <sheetPr>
    <tabColor rgb="FFC6EFCE"/>
    <pageSetUpPr fitToPage="1"/>
  </sheetPr>
  <dimension ref="B2:L38"/>
  <sheetViews>
    <sheetView showGridLines="0" zoomScale="80" zoomScaleNormal="80" workbookViewId="0">
      <selection activeCell="D3" sqref="D3:J3"/>
    </sheetView>
  </sheetViews>
  <sheetFormatPr baseColWidth="10" defaultColWidth="21.42578125" defaultRowHeight="15" x14ac:dyDescent="0.25"/>
  <cols>
    <col min="1" max="1" width="5.28515625" style="4" customWidth="1"/>
    <col min="2" max="2" width="21.42578125" style="4"/>
    <col min="3" max="3" width="25.140625" style="4" customWidth="1"/>
    <col min="4" max="5" width="21.42578125" style="4"/>
    <col min="6" max="6" width="25.85546875" style="4" customWidth="1"/>
    <col min="7" max="7" width="21.42578125" style="4"/>
    <col min="8" max="8" width="23.140625" style="4" customWidth="1"/>
    <col min="9" max="9" width="21.42578125" style="4"/>
    <col min="10" max="10" width="27.85546875" style="4" customWidth="1"/>
    <col min="11" max="11" width="21.42578125" style="4"/>
    <col min="12" max="13" width="23.28515625" style="4" customWidth="1"/>
    <col min="14" max="16384" width="21.42578125" style="4"/>
  </cols>
  <sheetData>
    <row r="2" spans="2:12" ht="15" customHeight="1" x14ac:dyDescent="0.25">
      <c r="D2" s="340" t="str">
        <f>Jarraibideak!G2</f>
        <v>EKONOMIA ZIRKULARREAN BERRITZEKO DIRULAGUNTZAK 2022</v>
      </c>
      <c r="E2" s="340"/>
      <c r="F2" s="340"/>
      <c r="G2" s="340"/>
      <c r="H2" s="340"/>
      <c r="I2" s="340"/>
      <c r="J2" s="340"/>
    </row>
    <row r="3" spans="2:12" ht="27" customHeight="1" x14ac:dyDescent="0.25">
      <c r="D3" s="339" t="str">
        <f>Jarraibideak!G3</f>
        <v>1. Lerroa: Ekodiseinua eta demostrazioa ekonomia zirkularrean</v>
      </c>
      <c r="E3" s="339"/>
      <c r="F3" s="339"/>
      <c r="G3" s="339"/>
      <c r="H3" s="339"/>
      <c r="I3" s="339"/>
      <c r="J3" s="339"/>
    </row>
    <row r="4" spans="2:12" ht="27" customHeight="1" x14ac:dyDescent="0.25">
      <c r="B4" s="181" t="s">
        <v>100</v>
      </c>
      <c r="D4" s="69"/>
      <c r="E4" s="69"/>
      <c r="F4" s="69"/>
      <c r="G4" s="69"/>
      <c r="H4" s="69"/>
      <c r="I4" s="69"/>
      <c r="J4" s="69"/>
    </row>
    <row r="5" spans="2:12" s="204" customFormat="1" x14ac:dyDescent="0.25"/>
    <row r="6" spans="2:12" ht="56.25" customHeight="1" x14ac:dyDescent="0.25">
      <c r="B6" s="191" t="s">
        <v>9</v>
      </c>
      <c r="C6" s="191" t="s">
        <v>22</v>
      </c>
      <c r="D6" s="191" t="s">
        <v>23</v>
      </c>
      <c r="E6" s="191" t="s">
        <v>24</v>
      </c>
      <c r="F6" s="191" t="s">
        <v>25</v>
      </c>
      <c r="G6" s="191" t="s">
        <v>26</v>
      </c>
      <c r="H6" s="191" t="s">
        <v>27</v>
      </c>
      <c r="I6" s="191" t="s">
        <v>28</v>
      </c>
      <c r="J6" s="191" t="s">
        <v>29</v>
      </c>
      <c r="K6" s="192" t="s">
        <v>30</v>
      </c>
      <c r="L6" s="192" t="s">
        <v>31</v>
      </c>
    </row>
    <row r="7" spans="2:12" x14ac:dyDescent="0.25">
      <c r="B7" s="193" t="s">
        <v>32</v>
      </c>
      <c r="C7" s="193" t="s">
        <v>33</v>
      </c>
      <c r="D7" s="194"/>
      <c r="E7" s="195"/>
      <c r="F7" s="195"/>
      <c r="G7" s="196">
        <f>Tabla25[[#This Row],[Soldata gordina (€)]]+Tabla25[[#This Row],[Kostua Gizarte Segurantza (€)]]</f>
        <v>0</v>
      </c>
      <c r="H7" s="194"/>
      <c r="I7" s="196" t="e">
        <f>IF((Tabla25[[#This Row],[Guztira (€)]]/Tabla25[[#This Row],[Orduak hitzarmen arab.]])&lt;70,(Tabla25[[#This Row],[Guztira (€)]]/Tabla25[[#This Row],[Orduak hitzarmen arab.]]),70)</f>
        <v>#DIV/0!</v>
      </c>
      <c r="J7" s="196" t="e">
        <f>I7*D7</f>
        <v>#DIV/0!</v>
      </c>
      <c r="K7" s="197"/>
      <c r="L7" s="198" t="e">
        <f>Tabla25[[#This Row],[Kostua ordua (geh. 70 €)]]+Tabla25[[#This Row],[Egotzitako orduak (aipatu amaierako justifikazioan)]]</f>
        <v>#DIV/0!</v>
      </c>
    </row>
    <row r="8" spans="2:12" x14ac:dyDescent="0.25">
      <c r="B8" s="193" t="s">
        <v>34</v>
      </c>
      <c r="C8" s="193" t="s">
        <v>35</v>
      </c>
      <c r="D8" s="194"/>
      <c r="E8" s="195"/>
      <c r="F8" s="195"/>
      <c r="G8" s="196">
        <f>Tabla25[[#This Row],[Soldata gordina (€)]]+Tabla25[[#This Row],[Kostua Gizarte Segurantza (€)]]</f>
        <v>0</v>
      </c>
      <c r="H8" s="194"/>
      <c r="I8" s="196" t="e">
        <f>IF((Tabla25[[#This Row],[Guztira (€)]]/Tabla25[[#This Row],[Orduak hitzarmen arab.]])&lt;70,(Tabla25[[#This Row],[Guztira (€)]]/Tabla25[[#This Row],[Orduak hitzarmen arab.]]),70)</f>
        <v>#DIV/0!</v>
      </c>
      <c r="J8" s="196" t="e">
        <f t="shared" ref="J8:J9" si="0">I8*D8</f>
        <v>#DIV/0!</v>
      </c>
      <c r="K8" s="197"/>
      <c r="L8" s="198" t="e">
        <f>Tabla25[[#This Row],[Kostua ordua (geh. 70 €)]]+Tabla25[[#This Row],[Egotzitako orduak (aipatu amaierako justifikazioan)]]</f>
        <v>#DIV/0!</v>
      </c>
    </row>
    <row r="9" spans="2:12" x14ac:dyDescent="0.25">
      <c r="B9" s="193" t="s">
        <v>36</v>
      </c>
      <c r="C9" s="193" t="s">
        <v>37</v>
      </c>
      <c r="D9" s="194"/>
      <c r="E9" s="195"/>
      <c r="F9" s="195"/>
      <c r="G9" s="196">
        <f>Tabla25[[#This Row],[Soldata gordina (€)]]+Tabla25[[#This Row],[Kostua Gizarte Segurantza (€)]]</f>
        <v>0</v>
      </c>
      <c r="H9" s="194"/>
      <c r="I9" s="196" t="e">
        <f>IF((Tabla25[[#This Row],[Guztira (€)]]/Tabla25[[#This Row],[Orduak hitzarmen arab.]])&lt;70,(Tabla25[[#This Row],[Guztira (€)]]/Tabla25[[#This Row],[Orduak hitzarmen arab.]]),70)</f>
        <v>#DIV/0!</v>
      </c>
      <c r="J9" s="196" t="e">
        <f t="shared" si="0"/>
        <v>#DIV/0!</v>
      </c>
      <c r="K9" s="197"/>
      <c r="L9" s="198" t="e">
        <f>Tabla25[[#This Row],[Kostua ordua (geh. 70 €)]]+Tabla25[[#This Row],[Egotzitako orduak (aipatu amaierako justifikazioan)]]</f>
        <v>#DIV/0!</v>
      </c>
    </row>
    <row r="10" spans="2:12" x14ac:dyDescent="0.25">
      <c r="B10" s="199"/>
      <c r="C10" s="200" t="s">
        <v>1</v>
      </c>
      <c r="D10" s="201"/>
      <c r="E10" s="202"/>
      <c r="F10" s="202"/>
      <c r="G10" s="202"/>
      <c r="H10" s="202"/>
      <c r="I10" s="202"/>
      <c r="J10" s="203" t="e">
        <f>SUBTOTAL(109,J7:J9)</f>
        <v>#DIV/0!</v>
      </c>
      <c r="K10" s="202">
        <f>SUBTOTAL(109,K7:K9)</f>
        <v>0</v>
      </c>
      <c r="L10" s="202" t="e">
        <f>SUBTOTAL(109,L7:L9)</f>
        <v>#DIV/0!</v>
      </c>
    </row>
    <row r="12" spans="2:12" ht="15.75" thickBot="1" x14ac:dyDescent="0.3"/>
    <row r="13" spans="2:12" ht="15.75" thickBot="1" x14ac:dyDescent="0.3">
      <c r="B13"/>
      <c r="C13" s="86"/>
      <c r="D13" s="86"/>
      <c r="E13" s="86"/>
      <c r="F13" s="390" t="s">
        <v>38</v>
      </c>
      <c r="G13" s="391"/>
      <c r="H13" s="391"/>
      <c r="I13" s="391"/>
      <c r="J13" s="391"/>
      <c r="K13" s="391"/>
      <c r="L13" s="392"/>
    </row>
    <row r="14" spans="2:12" ht="15.75" thickBot="1" x14ac:dyDescent="0.3">
      <c r="B14"/>
      <c r="C14" s="86"/>
      <c r="D14" s="86"/>
      <c r="E14" s="86"/>
      <c r="F14" s="390" t="s">
        <v>39</v>
      </c>
      <c r="G14" s="391"/>
      <c r="H14" s="392"/>
      <c r="I14" s="393" t="s">
        <v>40</v>
      </c>
      <c r="J14" s="394"/>
      <c r="K14" s="394"/>
      <c r="L14" s="395"/>
    </row>
    <row r="15" spans="2:12" ht="15.75" thickBot="1" x14ac:dyDescent="0.3">
      <c r="B15" s="205" t="s">
        <v>41</v>
      </c>
      <c r="C15" s="205" t="s">
        <v>42</v>
      </c>
      <c r="D15" s="206" t="s">
        <v>43</v>
      </c>
      <c r="E15" s="207" t="s">
        <v>44</v>
      </c>
      <c r="F15" s="208" t="s">
        <v>45</v>
      </c>
      <c r="G15" s="209" t="s">
        <v>46</v>
      </c>
      <c r="H15" s="210" t="s">
        <v>47</v>
      </c>
      <c r="I15" s="211" t="s">
        <v>45</v>
      </c>
      <c r="J15" s="209" t="s">
        <v>46</v>
      </c>
      <c r="K15" s="209" t="s">
        <v>47</v>
      </c>
      <c r="L15" s="212" t="s">
        <v>48</v>
      </c>
    </row>
    <row r="16" spans="2:12" x14ac:dyDescent="0.25">
      <c r="B16" s="387" t="s">
        <v>32</v>
      </c>
      <c r="C16" s="213"/>
      <c r="D16" s="214"/>
      <c r="E16" s="215">
        <v>0</v>
      </c>
      <c r="F16" s="5"/>
      <c r="G16" s="6"/>
      <c r="H16" s="7"/>
      <c r="I16" s="216">
        <f>$E$16*F16</f>
        <v>0</v>
      </c>
      <c r="J16" s="217">
        <f>$E$16*G16</f>
        <v>0</v>
      </c>
      <c r="K16" s="217">
        <f>$E$16*H16</f>
        <v>0</v>
      </c>
      <c r="L16" s="218">
        <f>SUM(I16:K16)</f>
        <v>0</v>
      </c>
    </row>
    <row r="17" spans="2:12" x14ac:dyDescent="0.25">
      <c r="B17" s="389"/>
      <c r="C17" s="219"/>
      <c r="D17" s="220"/>
      <c r="E17" s="221">
        <v>0</v>
      </c>
      <c r="F17" s="11"/>
      <c r="G17" s="12"/>
      <c r="H17" s="13"/>
      <c r="I17" s="222">
        <f>$E$17*F17</f>
        <v>0</v>
      </c>
      <c r="J17" s="223">
        <f>$E$17*G17</f>
        <v>0</v>
      </c>
      <c r="K17" s="223">
        <f t="shared" ref="K17" si="1">$E$17*H17</f>
        <v>0</v>
      </c>
      <c r="L17" s="224">
        <f>SUM(I17:K17)</f>
        <v>0</v>
      </c>
    </row>
    <row r="18" spans="2:12" x14ac:dyDescent="0.25">
      <c r="B18" s="389"/>
      <c r="C18" s="219"/>
      <c r="D18" s="220"/>
      <c r="E18" s="221">
        <v>0</v>
      </c>
      <c r="F18" s="11"/>
      <c r="G18" s="12"/>
      <c r="H18" s="13"/>
      <c r="I18" s="222">
        <f>$E$18*F18</f>
        <v>0</v>
      </c>
      <c r="J18" s="223">
        <f t="shared" ref="J18:K18" si="2">$E$18*G18</f>
        <v>0</v>
      </c>
      <c r="K18" s="223">
        <f t="shared" si="2"/>
        <v>0</v>
      </c>
      <c r="L18" s="224">
        <f t="shared" ref="L18:L22" si="3">SUM(I18:K18)</f>
        <v>0</v>
      </c>
    </row>
    <row r="19" spans="2:12" ht="15.75" thickBot="1" x14ac:dyDescent="0.3">
      <c r="B19" s="388"/>
      <c r="C19" s="225"/>
      <c r="D19" s="226"/>
      <c r="E19" s="227">
        <v>0</v>
      </c>
      <c r="F19" s="14"/>
      <c r="G19" s="15"/>
      <c r="H19" s="16"/>
      <c r="I19" s="228">
        <f>$E$19*F19</f>
        <v>0</v>
      </c>
      <c r="J19" s="229">
        <f t="shared" ref="J19:K19" si="4">$E$19*G19</f>
        <v>0</v>
      </c>
      <c r="K19" s="229">
        <f t="shared" si="4"/>
        <v>0</v>
      </c>
      <c r="L19" s="230">
        <f>SUM(I19:K19)</f>
        <v>0</v>
      </c>
    </row>
    <row r="20" spans="2:12" x14ac:dyDescent="0.25">
      <c r="B20" s="387" t="s">
        <v>49</v>
      </c>
      <c r="C20" s="213"/>
      <c r="D20" s="214"/>
      <c r="E20" s="215">
        <v>0</v>
      </c>
      <c r="F20" s="5"/>
      <c r="G20" s="6"/>
      <c r="H20" s="7"/>
      <c r="I20" s="216">
        <f>$E$20*F20</f>
        <v>0</v>
      </c>
      <c r="J20" s="217">
        <f t="shared" ref="J20:K20" si="5">$E$20*G20</f>
        <v>0</v>
      </c>
      <c r="K20" s="217">
        <f t="shared" si="5"/>
        <v>0</v>
      </c>
      <c r="L20" s="218">
        <f t="shared" si="3"/>
        <v>0</v>
      </c>
    </row>
    <row r="21" spans="2:12" ht="15.75" thickBot="1" x14ac:dyDescent="0.3">
      <c r="B21" s="388"/>
      <c r="C21" s="225"/>
      <c r="D21" s="226"/>
      <c r="E21" s="227">
        <v>0</v>
      </c>
      <c r="F21" s="14"/>
      <c r="G21" s="15"/>
      <c r="H21" s="16"/>
      <c r="I21" s="231">
        <f>$E$21*F21</f>
        <v>0</v>
      </c>
      <c r="J21" s="232">
        <f t="shared" ref="J21:K21" si="6">$E$21*G21</f>
        <v>0</v>
      </c>
      <c r="K21" s="232">
        <f t="shared" si="6"/>
        <v>0</v>
      </c>
      <c r="L21" s="233">
        <f t="shared" si="3"/>
        <v>0</v>
      </c>
    </row>
    <row r="22" spans="2:12" x14ac:dyDescent="0.25">
      <c r="B22" s="389" t="s">
        <v>50</v>
      </c>
      <c r="C22" s="234"/>
      <c r="D22" s="235"/>
      <c r="E22" s="236">
        <v>0</v>
      </c>
      <c r="F22" s="237"/>
      <c r="G22" s="238"/>
      <c r="H22" s="239"/>
      <c r="I22" s="240">
        <f>$E$22*F22</f>
        <v>0</v>
      </c>
      <c r="J22" s="241">
        <f t="shared" ref="J22:K22" si="7">$E$22*G22</f>
        <v>0</v>
      </c>
      <c r="K22" s="241">
        <f t="shared" si="7"/>
        <v>0</v>
      </c>
      <c r="L22" s="242">
        <f t="shared" si="3"/>
        <v>0</v>
      </c>
    </row>
    <row r="23" spans="2:12" ht="15.75" thickBot="1" x14ac:dyDescent="0.3">
      <c r="B23" s="389"/>
      <c r="C23" s="243"/>
      <c r="D23" s="244"/>
      <c r="E23" s="227">
        <v>0</v>
      </c>
      <c r="F23" s="8"/>
      <c r="G23" s="9"/>
      <c r="H23" s="10"/>
      <c r="I23" s="228">
        <f>$E$23*F23</f>
        <v>0</v>
      </c>
      <c r="J23" s="229">
        <f t="shared" ref="J23:K23" si="8">$E$23*G23</f>
        <v>0</v>
      </c>
      <c r="K23" s="229">
        <f t="shared" si="8"/>
        <v>0</v>
      </c>
      <c r="L23" s="230">
        <f>SUM(I23:K23)</f>
        <v>0</v>
      </c>
    </row>
    <row r="24" spans="2:12" ht="15.75" thickBot="1" x14ac:dyDescent="0.3">
      <c r="B24" s="245" t="s">
        <v>48</v>
      </c>
      <c r="C24" s="246"/>
      <c r="D24" s="246"/>
      <c r="E24" s="246"/>
      <c r="F24" s="247">
        <f t="shared" ref="F24:K24" si="9">SUM(F16:F23)</f>
        <v>0</v>
      </c>
      <c r="G24" s="248">
        <f t="shared" si="9"/>
        <v>0</v>
      </c>
      <c r="H24" s="249">
        <f t="shared" si="9"/>
        <v>0</v>
      </c>
      <c r="I24" s="250">
        <f t="shared" si="9"/>
        <v>0</v>
      </c>
      <c r="J24" s="251">
        <f t="shared" si="9"/>
        <v>0</v>
      </c>
      <c r="K24" s="251">
        <f t="shared" si="9"/>
        <v>0</v>
      </c>
      <c r="L24" s="252">
        <f>SUM(I24:K24)</f>
        <v>0</v>
      </c>
    </row>
    <row r="25" spans="2:12" x14ac:dyDescent="0.25">
      <c r="B25"/>
      <c r="C25"/>
      <c r="D25"/>
      <c r="E25"/>
      <c r="F25"/>
      <c r="G25"/>
      <c r="H25"/>
      <c r="I25"/>
      <c r="J25"/>
      <c r="K25"/>
      <c r="L25"/>
    </row>
    <row r="26" spans="2:12" ht="15.75" thickBot="1" x14ac:dyDescent="0.3">
      <c r="B26"/>
      <c r="C26"/>
      <c r="D26" s="253"/>
      <c r="E26"/>
      <c r="F26"/>
      <c r="G26"/>
      <c r="H26"/>
      <c r="I26"/>
      <c r="J26"/>
      <c r="K26"/>
      <c r="L26"/>
    </row>
    <row r="27" spans="2:12" ht="15.75" thickBot="1" x14ac:dyDescent="0.3">
      <c r="B27" s="253"/>
      <c r="C27"/>
      <c r="D27"/>
      <c r="E27"/>
      <c r="F27" s="390" t="s">
        <v>111</v>
      </c>
      <c r="G27" s="391"/>
      <c r="H27" s="391"/>
      <c r="I27" s="391"/>
      <c r="J27" s="391"/>
      <c r="K27" s="391"/>
      <c r="L27" s="392"/>
    </row>
    <row r="28" spans="2:12" ht="15.75" thickBot="1" x14ac:dyDescent="0.3">
      <c r="B28"/>
      <c r="C28"/>
      <c r="D28"/>
      <c r="E28"/>
      <c r="F28" s="390" t="s">
        <v>39</v>
      </c>
      <c r="G28" s="391"/>
      <c r="H28" s="392"/>
      <c r="I28" s="393" t="s">
        <v>40</v>
      </c>
      <c r="J28" s="394"/>
      <c r="K28" s="394"/>
      <c r="L28" s="395"/>
    </row>
    <row r="29" spans="2:12" ht="15.75" thickBot="1" x14ac:dyDescent="0.3">
      <c r="B29" s="205" t="s">
        <v>51</v>
      </c>
      <c r="C29" s="254" t="s">
        <v>42</v>
      </c>
      <c r="D29" s="255" t="s">
        <v>43</v>
      </c>
      <c r="E29" s="256" t="s">
        <v>44</v>
      </c>
      <c r="F29" s="208" t="s">
        <v>45</v>
      </c>
      <c r="G29" s="209" t="s">
        <v>46</v>
      </c>
      <c r="H29" s="210" t="s">
        <v>47</v>
      </c>
      <c r="I29" s="211" t="s">
        <v>45</v>
      </c>
      <c r="J29" s="209" t="s">
        <v>46</v>
      </c>
      <c r="K29" s="209" t="s">
        <v>47</v>
      </c>
      <c r="L29" s="212" t="s">
        <v>48</v>
      </c>
    </row>
    <row r="30" spans="2:12" x14ac:dyDescent="0.25">
      <c r="B30" s="384" t="s">
        <v>32</v>
      </c>
      <c r="C30" s="257"/>
      <c r="D30" s="258"/>
      <c r="E30" s="259"/>
      <c r="F30" s="260"/>
      <c r="G30" s="261"/>
      <c r="H30" s="262"/>
      <c r="I30" s="263">
        <f>$E$30*F30</f>
        <v>0</v>
      </c>
      <c r="J30" s="264">
        <f t="shared" ref="J30:K30" si="10">$E$30*G30</f>
        <v>0</v>
      </c>
      <c r="K30" s="264">
        <f t="shared" si="10"/>
        <v>0</v>
      </c>
      <c r="L30" s="265">
        <f>SUM(I30:K30)</f>
        <v>0</v>
      </c>
    </row>
    <row r="31" spans="2:12" x14ac:dyDescent="0.25">
      <c r="B31" s="386"/>
      <c r="C31" s="266"/>
      <c r="D31" s="267"/>
      <c r="E31" s="268"/>
      <c r="F31" s="269"/>
      <c r="G31" s="270"/>
      <c r="H31" s="271"/>
      <c r="I31" s="272">
        <f>$E$31*F31</f>
        <v>0</v>
      </c>
      <c r="J31" s="273">
        <f t="shared" ref="J31:K31" si="11">$E$31*G31</f>
        <v>0</v>
      </c>
      <c r="K31" s="273">
        <f t="shared" si="11"/>
        <v>0</v>
      </c>
      <c r="L31" s="274">
        <f t="shared" ref="L31:L37" si="12">SUM(I31:K31)</f>
        <v>0</v>
      </c>
    </row>
    <row r="32" spans="2:12" x14ac:dyDescent="0.25">
      <c r="B32" s="386"/>
      <c r="C32" s="266"/>
      <c r="D32" s="267"/>
      <c r="E32" s="268"/>
      <c r="F32" s="269"/>
      <c r="G32" s="270"/>
      <c r="H32" s="271"/>
      <c r="I32" s="272">
        <f>$E$32*F32</f>
        <v>0</v>
      </c>
      <c r="J32" s="273">
        <f t="shared" ref="J32" si="13">$E$32*G32</f>
        <v>0</v>
      </c>
      <c r="K32" s="273">
        <f t="shared" ref="K32" si="14">G32*H32</f>
        <v>0</v>
      </c>
      <c r="L32" s="274">
        <f t="shared" si="12"/>
        <v>0</v>
      </c>
    </row>
    <row r="33" spans="2:12" ht="15.75" thickBot="1" x14ac:dyDescent="0.3">
      <c r="B33" s="385"/>
      <c r="C33" s="275"/>
      <c r="D33" s="276"/>
      <c r="E33" s="277"/>
      <c r="F33" s="278"/>
      <c r="G33" s="279"/>
      <c r="H33" s="280"/>
      <c r="I33" s="281">
        <f>$E$33*F33</f>
        <v>0</v>
      </c>
      <c r="J33" s="281">
        <f>$E$33*G33</f>
        <v>0</v>
      </c>
      <c r="K33" s="281">
        <f t="shared" ref="K33" si="15">$E$33*H33</f>
        <v>0</v>
      </c>
      <c r="L33" s="282">
        <f>SUM(I33:K33)</f>
        <v>0</v>
      </c>
    </row>
    <row r="34" spans="2:12" x14ac:dyDescent="0.25">
      <c r="B34" s="384" t="s">
        <v>49</v>
      </c>
      <c r="C34" s="257"/>
      <c r="D34" s="258"/>
      <c r="E34" s="259"/>
      <c r="F34" s="283"/>
      <c r="G34" s="261"/>
      <c r="H34" s="262"/>
      <c r="I34" s="263">
        <f>$E$34*F34</f>
        <v>0</v>
      </c>
      <c r="J34" s="264">
        <f t="shared" ref="J34:K34" si="16">$E$34*G34</f>
        <v>0</v>
      </c>
      <c r="K34" s="264">
        <f t="shared" si="16"/>
        <v>0</v>
      </c>
      <c r="L34" s="265">
        <f t="shared" si="12"/>
        <v>0</v>
      </c>
    </row>
    <row r="35" spans="2:12" ht="15.75" thickBot="1" x14ac:dyDescent="0.3">
      <c r="B35" s="385"/>
      <c r="C35" s="275"/>
      <c r="D35" s="276"/>
      <c r="E35" s="277">
        <f>I12</f>
        <v>0</v>
      </c>
      <c r="F35" s="278"/>
      <c r="G35" s="279"/>
      <c r="H35" s="280"/>
      <c r="I35" s="284">
        <f>$E$35*F35</f>
        <v>0</v>
      </c>
      <c r="J35" s="285">
        <f t="shared" ref="J35:K35" si="17">$E$35*G35</f>
        <v>0</v>
      </c>
      <c r="K35" s="285">
        <f t="shared" si="17"/>
        <v>0</v>
      </c>
      <c r="L35" s="286">
        <f t="shared" si="12"/>
        <v>0</v>
      </c>
    </row>
    <row r="36" spans="2:12" x14ac:dyDescent="0.25">
      <c r="B36" s="386" t="s">
        <v>50</v>
      </c>
      <c r="C36" s="287"/>
      <c r="D36" s="183"/>
      <c r="E36" s="288"/>
      <c r="F36" s="289"/>
      <c r="G36" s="290"/>
      <c r="H36" s="291"/>
      <c r="I36" s="292">
        <f>$E$36*F36</f>
        <v>0</v>
      </c>
      <c r="J36" s="293">
        <f t="shared" ref="J36:K36" si="18">$E$36*G36</f>
        <v>0</v>
      </c>
      <c r="K36" s="293">
        <f t="shared" si="18"/>
        <v>0</v>
      </c>
      <c r="L36" s="294">
        <f t="shared" si="12"/>
        <v>0</v>
      </c>
    </row>
    <row r="37" spans="2:12" ht="15.75" thickBot="1" x14ac:dyDescent="0.3">
      <c r="B37" s="386"/>
      <c r="C37" s="275"/>
      <c r="D37" s="276"/>
      <c r="E37" s="277"/>
      <c r="F37" s="278"/>
      <c r="G37" s="279"/>
      <c r="H37" s="295"/>
      <c r="I37" s="284">
        <f>$E$37*F37</f>
        <v>0</v>
      </c>
      <c r="J37" s="285">
        <f t="shared" ref="J37:K37" si="19">$E$37*G37</f>
        <v>0</v>
      </c>
      <c r="K37" s="285">
        <f t="shared" si="19"/>
        <v>0</v>
      </c>
      <c r="L37" s="286">
        <f t="shared" si="12"/>
        <v>0</v>
      </c>
    </row>
    <row r="38" spans="2:12" ht="15.75" thickBot="1" x14ac:dyDescent="0.3">
      <c r="B38" s="245" t="s">
        <v>48</v>
      </c>
      <c r="C38" s="296"/>
      <c r="D38" s="296"/>
      <c r="E38" s="297"/>
      <c r="F38" s="298">
        <f>SUM(F30:F37)</f>
        <v>0</v>
      </c>
      <c r="G38" s="299">
        <f t="shared" ref="G38:K38" si="20">SUM(G30:G37)</f>
        <v>0</v>
      </c>
      <c r="H38" s="299">
        <f t="shared" si="20"/>
        <v>0</v>
      </c>
      <c r="I38" s="300">
        <f>SUM(I30:I37)</f>
        <v>0</v>
      </c>
      <c r="J38" s="300">
        <f t="shared" si="20"/>
        <v>0</v>
      </c>
      <c r="K38" s="301">
        <f t="shared" si="20"/>
        <v>0</v>
      </c>
      <c r="L38" s="302">
        <f>SUM(I38:K38)</f>
        <v>0</v>
      </c>
    </row>
  </sheetData>
  <mergeCells count="14">
    <mergeCell ref="B16:B19"/>
    <mergeCell ref="D2:J2"/>
    <mergeCell ref="D3:J3"/>
    <mergeCell ref="F13:L13"/>
    <mergeCell ref="F14:H14"/>
    <mergeCell ref="I14:L14"/>
    <mergeCell ref="B34:B35"/>
    <mergeCell ref="B36:B37"/>
    <mergeCell ref="B20:B21"/>
    <mergeCell ref="B22:B23"/>
    <mergeCell ref="F27:L27"/>
    <mergeCell ref="F28:H28"/>
    <mergeCell ref="I28:L28"/>
    <mergeCell ref="B30:B33"/>
  </mergeCells>
  <conditionalFormatting sqref="I7:J9">
    <cfRule type="cellIs" dxfId="0" priority="1" operator="equal">
      <formula>70</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headerFooter>
  <drawing r:id="rId2"/>
  <legacyDrawingHF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E56D7-29DE-45BC-A519-89D084E3C3A0}">
  <sheetPr>
    <tabColor rgb="FFFFC7CE"/>
    <pageSetUpPr fitToPage="1"/>
  </sheetPr>
  <dimension ref="B2:M40"/>
  <sheetViews>
    <sheetView showGridLines="0" zoomScale="90" zoomScaleNormal="90" workbookViewId="0">
      <selection activeCell="D3" sqref="D3:J3"/>
    </sheetView>
  </sheetViews>
  <sheetFormatPr baseColWidth="10" defaultColWidth="11.42578125" defaultRowHeight="15" x14ac:dyDescent="0.25"/>
  <cols>
    <col min="1" max="1" width="4.7109375" customWidth="1"/>
    <col min="2" max="2" width="37.85546875" customWidth="1"/>
    <col min="3" max="3" width="19.7109375" customWidth="1"/>
    <col min="4" max="4" width="17.7109375" customWidth="1"/>
    <col min="5" max="5" width="45.42578125" customWidth="1"/>
    <col min="6" max="6" width="19" customWidth="1"/>
    <col min="7" max="7" width="17.28515625" customWidth="1"/>
  </cols>
  <sheetData>
    <row r="2" spans="2:13" ht="15" customHeight="1" x14ac:dyDescent="0.25">
      <c r="D2" s="340" t="str">
        <f>Jarraibideak!G2</f>
        <v>EKONOMIA ZIRKULARREAN BERRITZEKO DIRULAGUNTZAK 2022</v>
      </c>
      <c r="E2" s="340"/>
      <c r="F2" s="340"/>
      <c r="G2" s="340"/>
      <c r="H2" s="340"/>
      <c r="I2" s="340"/>
      <c r="J2" s="340"/>
    </row>
    <row r="3" spans="2:13" ht="15" customHeight="1" x14ac:dyDescent="0.25">
      <c r="D3" s="339" t="str">
        <f>Jarraibideak!G3</f>
        <v>1. Lerroa: Ekodiseinua eta demostrazioa ekonomia zirkularrean</v>
      </c>
      <c r="E3" s="339"/>
      <c r="F3" s="339"/>
      <c r="G3" s="339"/>
      <c r="H3" s="339"/>
      <c r="I3" s="339"/>
      <c r="J3" s="339"/>
    </row>
    <row r="6" spans="2:13" s="179" customFormat="1" x14ac:dyDescent="0.25">
      <c r="B6" s="399" t="s">
        <v>99</v>
      </c>
      <c r="C6" s="400"/>
      <c r="D6" s="400"/>
      <c r="E6" s="400"/>
      <c r="F6" s="400"/>
      <c r="G6" s="400"/>
    </row>
    <row r="7" spans="2:13" ht="19.5" customHeight="1" x14ac:dyDescent="0.25">
      <c r="B7" s="181" t="s">
        <v>100</v>
      </c>
      <c r="C7" s="180"/>
      <c r="D7" s="180"/>
      <c r="E7" s="180"/>
      <c r="F7" s="180"/>
      <c r="G7" s="180"/>
    </row>
    <row r="9" spans="2:13" ht="30" customHeight="1" x14ac:dyDescent="0.25">
      <c r="B9" s="178" t="s">
        <v>13</v>
      </c>
      <c r="C9" s="166" t="s">
        <v>9</v>
      </c>
      <c r="D9" s="166" t="s">
        <v>10</v>
      </c>
      <c r="E9" s="166" t="s">
        <v>11</v>
      </c>
      <c r="F9" s="166" t="s">
        <v>12</v>
      </c>
      <c r="G9" s="166" t="s">
        <v>98</v>
      </c>
      <c r="M9" s="44"/>
    </row>
    <row r="10" spans="2:13" x14ac:dyDescent="0.25">
      <c r="B10" s="396" t="s">
        <v>2</v>
      </c>
      <c r="C10" s="397"/>
      <c r="D10" s="397"/>
      <c r="E10" s="397"/>
      <c r="F10" s="397"/>
      <c r="G10" s="398"/>
    </row>
    <row r="11" spans="2:13" x14ac:dyDescent="0.25">
      <c r="B11" s="45"/>
      <c r="C11" s="46"/>
      <c r="D11" s="46"/>
      <c r="E11" s="46"/>
      <c r="F11" s="46"/>
      <c r="G11" s="47"/>
    </row>
    <row r="12" spans="2:13" x14ac:dyDescent="0.25">
      <c r="B12" s="18"/>
      <c r="C12" s="46"/>
      <c r="D12" s="46"/>
      <c r="E12" s="46"/>
      <c r="F12" s="46"/>
      <c r="G12" s="47"/>
    </row>
    <row r="13" spans="2:13" x14ac:dyDescent="0.25">
      <c r="B13" s="18"/>
      <c r="C13" s="46"/>
      <c r="D13" s="46"/>
      <c r="E13" s="46"/>
      <c r="F13" s="46"/>
      <c r="G13" s="47"/>
    </row>
    <row r="14" spans="2:13" ht="15.75" thickBot="1" x14ac:dyDescent="0.3">
      <c r="B14" s="184" t="s">
        <v>8</v>
      </c>
      <c r="C14" s="184"/>
      <c r="D14" s="184"/>
      <c r="E14" s="184"/>
      <c r="F14" s="184"/>
      <c r="G14" s="185">
        <f>SUM(G11:G13)</f>
        <v>0</v>
      </c>
    </row>
    <row r="15" spans="2:13" ht="15.75" thickTop="1" x14ac:dyDescent="0.25">
      <c r="B15" s="186"/>
      <c r="C15" s="186"/>
      <c r="D15" s="186"/>
      <c r="E15" s="186"/>
      <c r="F15" s="186"/>
      <c r="G15" s="186"/>
    </row>
    <row r="16" spans="2:13" x14ac:dyDescent="0.25">
      <c r="B16" s="396" t="s">
        <v>14</v>
      </c>
      <c r="C16" s="397"/>
      <c r="D16" s="397"/>
      <c r="E16" s="397"/>
      <c r="F16" s="397"/>
      <c r="G16" s="398"/>
    </row>
    <row r="17" spans="2:7" x14ac:dyDescent="0.25">
      <c r="B17" s="187"/>
      <c r="C17" s="188"/>
      <c r="D17" s="188"/>
      <c r="E17" s="188"/>
      <c r="F17" s="188"/>
      <c r="G17" s="189"/>
    </row>
    <row r="18" spans="2:7" x14ac:dyDescent="0.25">
      <c r="B18" s="187"/>
      <c r="C18" s="188"/>
      <c r="D18" s="188"/>
      <c r="E18" s="188"/>
      <c r="F18" s="188"/>
      <c r="G18" s="189"/>
    </row>
    <row r="19" spans="2:7" x14ac:dyDescent="0.25">
      <c r="B19" s="188"/>
      <c r="C19" s="188"/>
      <c r="D19" s="188"/>
      <c r="E19" s="188"/>
      <c r="F19" s="188"/>
      <c r="G19" s="189"/>
    </row>
    <row r="20" spans="2:7" ht="15.75" thickBot="1" x14ac:dyDescent="0.3">
      <c r="B20" s="184" t="s">
        <v>15</v>
      </c>
      <c r="C20" s="184"/>
      <c r="D20" s="184"/>
      <c r="E20" s="184"/>
      <c r="F20" s="184"/>
      <c r="G20" s="185">
        <f>SUM(G17:G19)</f>
        <v>0</v>
      </c>
    </row>
    <row r="21" spans="2:7" ht="15.75" thickTop="1" x14ac:dyDescent="0.25">
      <c r="B21" s="186"/>
      <c r="C21" s="186"/>
      <c r="D21" s="186"/>
      <c r="E21" s="186"/>
      <c r="F21" s="186"/>
      <c r="G21" s="186"/>
    </row>
    <row r="22" spans="2:7" x14ac:dyDescent="0.25">
      <c r="B22" s="396" t="s">
        <v>16</v>
      </c>
      <c r="C22" s="397"/>
      <c r="D22" s="397"/>
      <c r="E22" s="397"/>
      <c r="F22" s="397"/>
      <c r="G22" s="398"/>
    </row>
    <row r="23" spans="2:7" x14ac:dyDescent="0.25">
      <c r="B23" s="188"/>
      <c r="C23" s="188"/>
      <c r="D23" s="188"/>
      <c r="E23" s="188"/>
      <c r="F23" s="188"/>
      <c r="G23" s="188"/>
    </row>
    <row r="24" spans="2:7" x14ac:dyDescent="0.25">
      <c r="B24" s="188"/>
      <c r="C24" s="188"/>
      <c r="D24" s="188"/>
      <c r="E24" s="188"/>
      <c r="F24" s="188"/>
      <c r="G24" s="188"/>
    </row>
    <row r="25" spans="2:7" x14ac:dyDescent="0.25">
      <c r="B25" s="188"/>
      <c r="C25" s="188"/>
      <c r="D25" s="188"/>
      <c r="E25" s="188"/>
      <c r="F25" s="188"/>
      <c r="G25" s="188"/>
    </row>
    <row r="26" spans="2:7" ht="15.75" thickBot="1" x14ac:dyDescent="0.3">
      <c r="B26" s="184" t="s">
        <v>17</v>
      </c>
      <c r="C26" s="184"/>
      <c r="D26" s="184"/>
      <c r="E26" s="184"/>
      <c r="F26" s="184"/>
      <c r="G26" s="184">
        <f>SUM(G23:G25)</f>
        <v>0</v>
      </c>
    </row>
    <row r="27" spans="2:7" ht="15.75" thickTop="1" x14ac:dyDescent="0.25">
      <c r="B27" s="186"/>
      <c r="C27" s="186"/>
      <c r="D27" s="186"/>
      <c r="E27" s="186"/>
      <c r="F27" s="186"/>
      <c r="G27" s="186"/>
    </row>
    <row r="28" spans="2:7" x14ac:dyDescent="0.25">
      <c r="B28" s="396" t="s">
        <v>18</v>
      </c>
      <c r="C28" s="397"/>
      <c r="D28" s="397"/>
      <c r="E28" s="397"/>
      <c r="F28" s="397"/>
      <c r="G28" s="398"/>
    </row>
    <row r="29" spans="2:7" x14ac:dyDescent="0.25">
      <c r="B29" s="187"/>
      <c r="C29" s="188"/>
      <c r="D29" s="188"/>
      <c r="E29" s="188"/>
      <c r="F29" s="188"/>
      <c r="G29" s="189"/>
    </row>
    <row r="30" spans="2:7" x14ac:dyDescent="0.25">
      <c r="B30" s="187"/>
      <c r="C30" s="188"/>
      <c r="D30" s="188"/>
      <c r="E30" s="188"/>
      <c r="F30" s="188"/>
      <c r="G30" s="189"/>
    </row>
    <row r="31" spans="2:7" x14ac:dyDescent="0.25">
      <c r="B31" s="188"/>
      <c r="C31" s="188"/>
      <c r="D31" s="188"/>
      <c r="E31" s="188"/>
      <c r="F31" s="188"/>
      <c r="G31" s="189"/>
    </row>
    <row r="32" spans="2:7" ht="15.75" thickBot="1" x14ac:dyDescent="0.3">
      <c r="B32" s="184" t="s">
        <v>19</v>
      </c>
      <c r="C32" s="184"/>
      <c r="D32" s="184"/>
      <c r="E32" s="184"/>
      <c r="F32" s="184"/>
      <c r="G32" s="185">
        <f>SUM(G29:G31)</f>
        <v>0</v>
      </c>
    </row>
    <row r="33" spans="2:7" ht="15.75" thickTop="1" x14ac:dyDescent="0.25">
      <c r="B33" s="186"/>
      <c r="C33" s="186"/>
      <c r="D33" s="186"/>
      <c r="E33" s="186"/>
      <c r="F33" s="186"/>
      <c r="G33" s="186"/>
    </row>
    <row r="34" spans="2:7" x14ac:dyDescent="0.25">
      <c r="B34" s="186"/>
      <c r="C34" s="186"/>
      <c r="D34" s="186"/>
      <c r="E34" s="186"/>
      <c r="F34" s="186"/>
      <c r="G34" s="186"/>
    </row>
    <row r="35" spans="2:7" x14ac:dyDescent="0.25">
      <c r="B35" s="396" t="s">
        <v>20</v>
      </c>
      <c r="C35" s="397"/>
      <c r="D35" s="397"/>
      <c r="E35" s="397"/>
      <c r="F35" s="397"/>
      <c r="G35" s="398"/>
    </row>
    <row r="36" spans="2:7" x14ac:dyDescent="0.25">
      <c r="B36" s="187"/>
      <c r="C36" s="188"/>
      <c r="D36" s="188"/>
      <c r="E36" s="188"/>
      <c r="F36" s="188"/>
      <c r="G36" s="189"/>
    </row>
    <row r="37" spans="2:7" x14ac:dyDescent="0.25">
      <c r="B37" s="187"/>
      <c r="C37" s="188"/>
      <c r="D37" s="188"/>
      <c r="E37" s="188"/>
      <c r="F37" s="188"/>
      <c r="G37" s="189"/>
    </row>
    <row r="38" spans="2:7" x14ac:dyDescent="0.25">
      <c r="B38" s="188"/>
      <c r="C38" s="188"/>
      <c r="D38" s="188"/>
      <c r="E38" s="188"/>
      <c r="F38" s="188"/>
      <c r="G38" s="189"/>
    </row>
    <row r="39" spans="2:7" ht="15.75" thickBot="1" x14ac:dyDescent="0.3">
      <c r="B39" s="184" t="s">
        <v>21</v>
      </c>
      <c r="C39" s="184"/>
      <c r="D39" s="184"/>
      <c r="E39" s="184"/>
      <c r="F39" s="184"/>
      <c r="G39" s="185">
        <f>SUM(G36:G38)</f>
        <v>0</v>
      </c>
    </row>
    <row r="40" spans="2:7" ht="15.75" thickTop="1" x14ac:dyDescent="0.25"/>
  </sheetData>
  <mergeCells count="8">
    <mergeCell ref="D2:J2"/>
    <mergeCell ref="D3:J3"/>
    <mergeCell ref="B35:G35"/>
    <mergeCell ref="B6:G6"/>
    <mergeCell ref="B10:G10"/>
    <mergeCell ref="B16:G16"/>
    <mergeCell ref="B22:G22"/>
    <mergeCell ref="B28:G28"/>
  </mergeCells>
  <pageMargins left="0.70866141732283472" right="0.70866141732283472" top="0.74803149606299213" bottom="0.74803149606299213" header="0.31496062992125984" footer="0.31496062992125984"/>
  <pageSetup paperSize="9" scale="79" fitToHeight="4" orientation="portrait" r:id="rId1"/>
  <headerFooter>
    <oddHeader>&amp;C&amp;G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70DCB-CE0E-44E2-BE02-4DA04D54497D}">
  <dimension ref="A1:A2"/>
  <sheetViews>
    <sheetView workbookViewId="0">
      <selection activeCell="C7" sqref="C7"/>
    </sheetView>
  </sheetViews>
  <sheetFormatPr baseColWidth="10" defaultRowHeight="15" x14ac:dyDescent="0.25"/>
  <sheetData>
    <row r="1" spans="1:1" x14ac:dyDescent="0.25">
      <c r="A1" t="s">
        <v>0</v>
      </c>
    </row>
    <row r="2" spans="1:1" x14ac:dyDescent="0.25">
      <c r="A2" t="s">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e9cd31-757f-4a03-92a0-29e7a84aa844">
      <Terms xmlns="http://schemas.microsoft.com/office/infopath/2007/PartnerControls"/>
    </lcf76f155ced4ddcb4097134ff3c332f>
    <TaxCatchAll xmlns="0ea6a589-ef5a-4cb0-9b52-79d5b22c6219" xsi:nil="true"/>
    <_Flow_SignoffStatus xmlns="0ee9cd31-757f-4a03-92a0-29e7a84aa84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8FFCBBBD17695419C02C5B216E3E06D" ma:contentTypeVersion="19" ma:contentTypeDescription="Crear nuevo documento." ma:contentTypeScope="" ma:versionID="4e3b10b0c8971a737bf70c5060497d2a">
  <xsd:schema xmlns:xsd="http://www.w3.org/2001/XMLSchema" xmlns:xs="http://www.w3.org/2001/XMLSchema" xmlns:p="http://schemas.microsoft.com/office/2006/metadata/properties" xmlns:ns2="0ee9cd31-757f-4a03-92a0-29e7a84aa844" xmlns:ns3="5e6931b8-7b9c-4b3b-8cc2-dbb524729911" xmlns:ns4="0ea6a589-ef5a-4cb0-9b52-79d5b22c6219" targetNamespace="http://schemas.microsoft.com/office/2006/metadata/properties" ma:root="true" ma:fieldsID="8d34ffc372b1f1e5f8d057c732e3b4cc" ns2:_="" ns3:_="" ns4:_="">
    <xsd:import namespace="0ee9cd31-757f-4a03-92a0-29e7a84aa844"/>
    <xsd:import namespace="5e6931b8-7b9c-4b3b-8cc2-dbb524729911"/>
    <xsd:import namespace="0ea6a589-ef5a-4cb0-9b52-79d5b22c62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4: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e9cd31-757f-4a03-92a0-29e7a84aa8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b8eeae6-5f14-4627-b573-d6b45fbf00d0"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Estado de aprobación" ma:internalName="Estado_x0020_de_x0020_aprobaci_x00f3_n">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6931b8-7b9c-4b3b-8cc2-dbb52472991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a6a589-ef5a-4cb0-9b52-79d5b22c621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56e33bc-3514-4cfb-bfc2-4e8a7c872ce0}" ma:internalName="TaxCatchAll" ma:showField="CatchAllData" ma:web="5e6931b8-7b9c-4b3b-8cc2-dbb524729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39307E-C136-46D2-B589-8438AED39347}">
  <ds:schemaRefs>
    <ds:schemaRef ds:uri="http://schemas.microsoft.com/office/2006/metadata/properties"/>
    <ds:schemaRef ds:uri="http://schemas.microsoft.com/office/infopath/2007/PartnerControls"/>
    <ds:schemaRef ds:uri="0ee9cd31-757f-4a03-92a0-29e7a84aa844"/>
    <ds:schemaRef ds:uri="0ea6a589-ef5a-4cb0-9b52-79d5b22c6219"/>
  </ds:schemaRefs>
</ds:datastoreItem>
</file>

<file path=customXml/itemProps2.xml><?xml version="1.0" encoding="utf-8"?>
<ds:datastoreItem xmlns:ds="http://schemas.openxmlformats.org/officeDocument/2006/customXml" ds:itemID="{677F21AA-D92C-4248-ACE0-1443103E4E10}">
  <ds:schemaRefs>
    <ds:schemaRef ds:uri="http://schemas.microsoft.com/sharepoint/v3/contenttype/forms"/>
  </ds:schemaRefs>
</ds:datastoreItem>
</file>

<file path=customXml/itemProps3.xml><?xml version="1.0" encoding="utf-8"?>
<ds:datastoreItem xmlns:ds="http://schemas.openxmlformats.org/officeDocument/2006/customXml" ds:itemID="{CFF2E789-5B16-4C2A-8428-81CAC74AFC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e9cd31-757f-4a03-92a0-29e7a84aa844"/>
    <ds:schemaRef ds:uri="5e6931b8-7b9c-4b3b-8cc2-dbb524729911"/>
    <ds:schemaRef ds:uri="0ea6a589-ef5a-4cb0-9b52-79d5b22c6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Jarraibideak</vt:lpstr>
      <vt:lpstr>Diruz lagundu daitezkeenak</vt:lpstr>
      <vt:lpstr>Finantzaketaren kalkulua</vt:lpstr>
      <vt:lpstr>Aurrekontua</vt:lpstr>
      <vt:lpstr>Langile-kostuen banakapena</vt:lpstr>
      <vt:lpstr>Fakturen zerrenda</vt:lpstr>
      <vt:lpstr>Hoja6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Aguado Saiz</dc:creator>
  <cp:lastModifiedBy>Sara Aguado Saiz</cp:lastModifiedBy>
  <dcterms:created xsi:type="dcterms:W3CDTF">2023-09-26T07:49:56Z</dcterms:created>
  <dcterms:modified xsi:type="dcterms:W3CDTF">2024-04-25T10:01:16Z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0x010100B8FFCBBBD17695419C02C5B216E3E06D</vt:lpwstr>
  </property>
</Properties>
</file>