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ihobe-my.sharepoint.com/personal/sara_aguado_ihobe_eus/Documents/Documentos/2024/Modelos innovación circular/L2/"/>
    </mc:Choice>
  </mc:AlternateContent>
  <xr:revisionPtr revIDLastSave="0" documentId="8_{78153C55-6738-4AD7-B04F-26556EB2B4A2}" xr6:coauthVersionLast="47" xr6:coauthVersionMax="47" xr10:uidLastSave="{00000000-0000-0000-0000-000000000000}"/>
  <bookViews>
    <workbookView xWindow="-120" yWindow="-120" windowWidth="29040" windowHeight="15840" xr2:uid="{BA791E53-CA2F-4279-B0BC-7B97FF78D258}"/>
  </bookViews>
  <sheets>
    <sheet name="Instrucciones" sheetId="7" r:id="rId1"/>
    <sheet name="Costes subvencionables" sheetId="11" r:id="rId2"/>
    <sheet name="Cálculo de la financiación" sheetId="9" r:id="rId3"/>
    <sheet name="Desglose costes personal" sheetId="5" r:id="rId4"/>
    <sheet name="Líneas" sheetId="3" state="hidden" r:id="rId5"/>
    <sheet name="Listado de facturas" sheetId="10"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10" l="1"/>
  <c r="D2" i="10"/>
  <c r="D3" i="5"/>
  <c r="D2" i="5"/>
  <c r="D3" i="9"/>
  <c r="D2" i="9"/>
  <c r="O21" i="9"/>
  <c r="G38" i="10"/>
  <c r="G32" i="10"/>
  <c r="G26" i="10"/>
  <c r="G20" i="10"/>
  <c r="G14" i="10"/>
  <c r="C33" i="9"/>
  <c r="C32" i="9"/>
  <c r="K21" i="9"/>
  <c r="I21" i="9"/>
  <c r="H21" i="9"/>
  <c r="G21" i="9"/>
  <c r="F21" i="9"/>
  <c r="L20" i="9"/>
  <c r="O20" i="9" s="1"/>
  <c r="E20" i="9"/>
  <c r="O19" i="9"/>
  <c r="N19" i="9"/>
  <c r="L19" i="9"/>
  <c r="M19" i="9" s="1"/>
  <c r="E19" i="9"/>
  <c r="N18" i="9"/>
  <c r="L18" i="9"/>
  <c r="O18" i="9" s="1"/>
  <c r="E18" i="9"/>
  <c r="L17" i="9"/>
  <c r="O17" i="9" s="1"/>
  <c r="E17" i="9"/>
  <c r="O16" i="9"/>
  <c r="N16" i="9"/>
  <c r="M16" i="9"/>
  <c r="L16" i="9"/>
  <c r="E16" i="9"/>
  <c r="N15" i="9"/>
  <c r="M15" i="9"/>
  <c r="L15" i="9"/>
  <c r="O15" i="9" s="1"/>
  <c r="E15" i="9"/>
  <c r="O14" i="9"/>
  <c r="L14" i="9"/>
  <c r="N14" i="9" s="1"/>
  <c r="E14" i="9"/>
  <c r="L13" i="9"/>
  <c r="L21" i="9" s="1"/>
  <c r="N21" i="9" s="1"/>
  <c r="E13" i="9"/>
  <c r="J33" i="5"/>
  <c r="K33" i="5"/>
  <c r="I33" i="5"/>
  <c r="I30" i="5"/>
  <c r="F38" i="5"/>
  <c r="K16" i="5"/>
  <c r="J17" i="5"/>
  <c r="J18" i="5"/>
  <c r="J19" i="5"/>
  <c r="J20" i="5"/>
  <c r="J21" i="5"/>
  <c r="J22" i="5"/>
  <c r="J23" i="5"/>
  <c r="J16" i="5"/>
  <c r="I18" i="5"/>
  <c r="K17" i="5"/>
  <c r="I17" i="5"/>
  <c r="I16" i="5"/>
  <c r="K10" i="5"/>
  <c r="G8" i="5"/>
  <c r="G9" i="5"/>
  <c r="G7" i="5"/>
  <c r="I7" i="5" s="1"/>
  <c r="L7" i="5" s="1"/>
  <c r="K31" i="5"/>
  <c r="I31" i="5"/>
  <c r="E35" i="5"/>
  <c r="I35" i="5" s="1"/>
  <c r="J37" i="5"/>
  <c r="K37" i="5"/>
  <c r="I37" i="5"/>
  <c r="I32" i="5"/>
  <c r="J31" i="5"/>
  <c r="K23" i="5"/>
  <c r="I23" i="5"/>
  <c r="K22" i="5"/>
  <c r="I22" i="5"/>
  <c r="K21" i="5"/>
  <c r="I21" i="5"/>
  <c r="K20" i="5"/>
  <c r="I20" i="5"/>
  <c r="K19" i="5"/>
  <c r="I19" i="5"/>
  <c r="K18" i="5"/>
  <c r="H38" i="5"/>
  <c r="G38" i="5"/>
  <c r="K32" i="5"/>
  <c r="H24" i="5"/>
  <c r="G24" i="5"/>
  <c r="F24" i="5"/>
  <c r="K35" i="5" l="1"/>
  <c r="L19" i="5"/>
  <c r="J35" i="5"/>
  <c r="L16" i="5"/>
  <c r="L17" i="5"/>
  <c r="L33" i="5"/>
  <c r="J7" i="5"/>
  <c r="M21" i="9"/>
  <c r="M13" i="9"/>
  <c r="N13" i="9"/>
  <c r="M18" i="9"/>
  <c r="O13" i="9"/>
  <c r="M17" i="9"/>
  <c r="N20" i="9"/>
  <c r="M20" i="9"/>
  <c r="M14" i="9"/>
  <c r="N17" i="9"/>
  <c r="L37" i="5"/>
  <c r="L31" i="5"/>
  <c r="K24" i="5"/>
  <c r="L20" i="5"/>
  <c r="J24" i="5"/>
  <c r="J32" i="5"/>
  <c r="L23" i="5"/>
  <c r="L22" i="5"/>
  <c r="L21" i="5"/>
  <c r="I8" i="5"/>
  <c r="I9" i="5"/>
  <c r="L35" i="5" l="1"/>
  <c r="L9" i="5"/>
  <c r="J9" i="5"/>
  <c r="L8" i="5"/>
  <c r="L10" i="5" s="1"/>
  <c r="J8" i="5"/>
  <c r="J10" i="5" s="1"/>
  <c r="L32" i="5"/>
  <c r="L18" i="5"/>
  <c r="I24" i="5"/>
  <c r="L24" i="5" s="1"/>
  <c r="K30" i="5" l="1"/>
  <c r="J30" i="5"/>
  <c r="J36" i="5"/>
  <c r="K36" i="5"/>
  <c r="I36" i="5"/>
  <c r="J34" i="5"/>
  <c r="K34" i="5"/>
  <c r="I34" i="5"/>
  <c r="J38" i="5" l="1"/>
  <c r="L30" i="5"/>
  <c r="K38" i="5"/>
  <c r="L36" i="5"/>
  <c r="L34" i="5"/>
  <c r="I38" i="5"/>
  <c r="L38"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Sara Aguado Saiz</author>
  </authors>
  <commentList>
    <comment ref="B30" authorId="0" shapeId="0" xr:uid="{291D6736-B093-4E08-A170-06CBD4D57EA6}">
      <text>
        <r>
          <rPr>
            <b/>
            <sz val="9"/>
            <color indexed="81"/>
            <rFont val="Tahoma"/>
            <family val="2"/>
          </rPr>
          <t>A rellenar por el Organo evaluador</t>
        </r>
        <r>
          <rPr>
            <sz val="9"/>
            <color indexed="81"/>
            <rFont val="Tahoma"/>
            <family val="2"/>
          </rPr>
          <t xml:space="preserve">
</t>
        </r>
      </text>
    </comment>
  </commentList>
</comments>
</file>

<file path=xl/sharedStrings.xml><?xml version="1.0" encoding="utf-8"?>
<sst xmlns="http://schemas.openxmlformats.org/spreadsheetml/2006/main" count="147" uniqueCount="120">
  <si>
    <t>Socio 1</t>
  </si>
  <si>
    <t>Socio 2</t>
  </si>
  <si>
    <t>Tamaño entidad</t>
  </si>
  <si>
    <t>Personal</t>
  </si>
  <si>
    <t>Ensayos</t>
  </si>
  <si>
    <t>Materiales y suministros</t>
  </si>
  <si>
    <t>Gastos suplementarios</t>
  </si>
  <si>
    <t>Instrumentos y equipos</t>
  </si>
  <si>
    <t>Total proyecto</t>
  </si>
  <si>
    <t>COSTES PROYECTO</t>
  </si>
  <si>
    <t>% costes personal
(hasta el 80%)</t>
  </si>
  <si>
    <t>Financiación</t>
  </si>
  <si>
    <t>Línea 1</t>
  </si>
  <si>
    <t>Línea 2</t>
  </si>
  <si>
    <t>L1 - Ecodiseño y demostración en economía circular</t>
  </si>
  <si>
    <t>L2 - Ecoinnovación estratégica</t>
  </si>
  <si>
    <t>Total puntos</t>
  </si>
  <si>
    <t>Horas previstas</t>
  </si>
  <si>
    <t>Salario bruto (€)</t>
  </si>
  <si>
    <t>Coste Seguridad Social (€)</t>
  </si>
  <si>
    <t>Total (€)</t>
  </si>
  <si>
    <t>Horas s/convenio</t>
  </si>
  <si>
    <t>Total coste previsto (€)</t>
  </si>
  <si>
    <t>Total Coste (€) (Coste horario x  Horas imputadas)</t>
  </si>
  <si>
    <t>Director técnico</t>
  </si>
  <si>
    <t>Experto …</t>
  </si>
  <si>
    <t>Gerente</t>
  </si>
  <si>
    <t>Líder/Socio</t>
  </si>
  <si>
    <t>Horas imputadas
(indicar en justificación final)</t>
  </si>
  <si>
    <t>% asesoramiento externo
(hasta el 60%)</t>
  </si>
  <si>
    <t>TOTAL PROYECTO</t>
  </si>
  <si>
    <t>Coste horario (máximo 70 €)</t>
  </si>
  <si>
    <t>Financiación (tras aplicar el factor de corrección)</t>
  </si>
  <si>
    <t>Proveedor</t>
  </si>
  <si>
    <t>Lider</t>
  </si>
  <si>
    <t>FASE I</t>
  </si>
  <si>
    <t>FASE II</t>
  </si>
  <si>
    <t>FASE III</t>
  </si>
  <si>
    <t>TOTAL</t>
  </si>
  <si>
    <t>Horas / Unidades</t>
  </si>
  <si>
    <t>Coste</t>
  </si>
  <si>
    <t>Persona</t>
  </si>
  <si>
    <t>Coste unitario</t>
  </si>
  <si>
    <t>100-86 ptos</t>
  </si>
  <si>
    <t>85-79 ptos</t>
  </si>
  <si>
    <t>78-72 ptos</t>
  </si>
  <si>
    <t>71-65 ptos</t>
  </si>
  <si>
    <t>Puntos obtenidos:</t>
  </si>
  <si>
    <t>EMAS (3 puntos):</t>
  </si>
  <si>
    <t>Líder/socio</t>
  </si>
  <si>
    <t>Nº de factura</t>
  </si>
  <si>
    <t>Fecha de pago</t>
  </si>
  <si>
    <t>Costes de ensayos técnicos del prototipo</t>
  </si>
  <si>
    <t>TOTAL ensayos técnicos del prototipo</t>
  </si>
  <si>
    <t>Costes de materiales y suministros</t>
  </si>
  <si>
    <t>TOTAL materiales y suministros</t>
  </si>
  <si>
    <t>Costes de gastos suplementarios</t>
  </si>
  <si>
    <t>TOTAL gastos suplementarios</t>
  </si>
  <si>
    <t>Costes de asesoramiento externo</t>
  </si>
  <si>
    <t>TOTAL asesoramiento externo</t>
  </si>
  <si>
    <t>Costes de instrumentos y equipos</t>
  </si>
  <si>
    <t>TOTAL instrumentos y equipos</t>
  </si>
  <si>
    <t>PUNTUACIÓN</t>
  </si>
  <si>
    <t>Previsto (solicitud)</t>
  </si>
  <si>
    <t>Real (justificación)</t>
  </si>
  <si>
    <t>MEMORIA ECONÓMICA</t>
  </si>
  <si>
    <r>
      <t>Instrucciones:</t>
    </r>
    <r>
      <rPr>
        <sz val="11"/>
        <color theme="1"/>
        <rFont val="Calibri"/>
        <family val="2"/>
      </rPr>
      <t xml:space="preserve"> </t>
    </r>
  </si>
  <si>
    <r>
      <t xml:space="preserve">En la fase de </t>
    </r>
    <r>
      <rPr>
        <b/>
        <sz val="11"/>
        <color theme="1"/>
        <rFont val="Calibri"/>
        <family val="2"/>
      </rPr>
      <t xml:space="preserve">solicitud </t>
    </r>
    <r>
      <rPr>
        <sz val="11"/>
        <color theme="1"/>
        <rFont val="Calibri"/>
        <family val="2"/>
      </rPr>
      <t xml:space="preserve">de la ayuda rellenar únicamente </t>
    </r>
    <r>
      <rPr>
        <b/>
        <sz val="11"/>
        <color theme="1"/>
        <rFont val="Calibri"/>
        <family val="2"/>
      </rPr>
      <t>celdas y pestañas verdes</t>
    </r>
  </si>
  <si>
    <r>
      <t xml:space="preserve">En la fase de </t>
    </r>
    <r>
      <rPr>
        <b/>
        <sz val="11"/>
        <color theme="1"/>
        <rFont val="Calibri"/>
        <family val="2"/>
      </rPr>
      <t>justificación</t>
    </r>
    <r>
      <rPr>
        <sz val="11"/>
        <color theme="1"/>
        <rFont val="Calibri"/>
        <family val="2"/>
      </rPr>
      <t xml:space="preserve"> (en caso de ser adjudicataria) rellenar </t>
    </r>
    <r>
      <rPr>
        <b/>
        <sz val="11"/>
        <color theme="1"/>
        <rFont val="Calibri"/>
        <family val="2"/>
      </rPr>
      <t>celdas y pestaña rojas</t>
    </r>
  </si>
  <si>
    <t>Datos de la entidad que solicita la subvención</t>
  </si>
  <si>
    <t>Nombre/ Razón Social:</t>
  </si>
  <si>
    <t>Título del proyecto para el que se solicita subvención:</t>
  </si>
  <si>
    <t>Acrónimo:</t>
  </si>
  <si>
    <t>Índice de la memoria económica</t>
  </si>
  <si>
    <t>Pestaña</t>
  </si>
  <si>
    <t>Descripción</t>
  </si>
  <si>
    <t>Fase en la que rellenar estas pestañas</t>
  </si>
  <si>
    <t>Costes subvencionables</t>
  </si>
  <si>
    <t>-</t>
  </si>
  <si>
    <t>Solicitud y Justificación</t>
  </si>
  <si>
    <t>Cálculo de la financiación</t>
  </si>
  <si>
    <t>Pestaña para el cálculo de la financiación máxima en base al presupuesto total del proyecto y el tamaño de la empresa líder (y socia/s)</t>
  </si>
  <si>
    <t>Desglose costes personal</t>
  </si>
  <si>
    <t>Pestaña para recoger el el cálculo de los costes de personal</t>
  </si>
  <si>
    <t>Listado de facturas</t>
  </si>
  <si>
    <t>Recoger en esta pestaña el listado de facturas relativas a los costes subvencionables asociados al proyecto.</t>
  </si>
  <si>
    <t>Justificación</t>
  </si>
  <si>
    <t>Línea 2. Ecoinnovación estratégica</t>
  </si>
  <si>
    <t>Recordatorio de los costes subvencionables para la línea 2 en base a la Orden</t>
  </si>
  <si>
    <t>Rol entidad</t>
  </si>
  <si>
    <t>Nombre entidad</t>
  </si>
  <si>
    <t>Intensidad según tamaño entidad</t>
  </si>
  <si>
    <t>Intensidad</t>
  </si>
  <si>
    <t>Pequeña</t>
  </si>
  <si>
    <t>Mediana</t>
  </si>
  <si>
    <t>Grande</t>
  </si>
  <si>
    <t>Asesoramiento externo</t>
  </si>
  <si>
    <t>TOTALES</t>
  </si>
  <si>
    <t>En la línea 2, se establece un porcentaje máximo acreedor de la ayuda final en función de la calidad de los proyectos</t>
  </si>
  <si>
    <t>% máximo acreedor</t>
  </si>
  <si>
    <t>Máxima financiación por proyecto</t>
  </si>
  <si>
    <r>
      <t>Cat</t>
    </r>
    <r>
      <rPr>
        <b/>
        <sz val="11"/>
        <color indexed="8"/>
        <rFont val="Calibri"/>
        <family val="2"/>
      </rPr>
      <t>egoría / puesto</t>
    </r>
  </si>
  <si>
    <t>Categoría / puesto</t>
  </si>
  <si>
    <t>Esta pestaña sólo se cumplimentará en la fase de justificación si la entidad resulta adjudicataria de la subvención</t>
  </si>
  <si>
    <t>Concepto</t>
  </si>
  <si>
    <t>Importe € sin IVA</t>
  </si>
  <si>
    <r>
      <rPr>
        <b/>
        <i/>
        <sz val="11"/>
        <rFont val="Calibri"/>
        <family val="2"/>
        <scheme val="minor"/>
      </rPr>
      <t xml:space="preserve">Nota: </t>
    </r>
    <r>
      <rPr>
        <i/>
        <sz val="11"/>
        <rFont val="Calibri"/>
        <family val="2"/>
        <scheme val="minor"/>
      </rPr>
      <t>Insertar tantas filas como sea necesario</t>
    </r>
  </si>
  <si>
    <r>
      <t>1.– En la Línea 1.Ecodiseño, Demostración en Economía Circular y Línea 2.Ecoinnova­ción Estratégica tendrán la consideración de</t>
    </r>
    <r>
      <rPr>
        <b/>
        <sz val="10"/>
        <color rgb="FF000000"/>
        <rFont val="Arial"/>
        <family val="2"/>
      </rPr>
      <t xml:space="preserve"> </t>
    </r>
    <r>
      <rPr>
        <b/>
        <sz val="10"/>
        <color rgb="FF00B050"/>
        <rFont val="Arial"/>
        <family val="2"/>
      </rPr>
      <t>gastos subvencionables</t>
    </r>
    <r>
      <rPr>
        <sz val="10"/>
        <color rgb="FF000000"/>
        <rFont val="Arial"/>
        <family val="2"/>
      </rPr>
      <t xml:space="preserve"> los siguientes: </t>
    </r>
  </si>
  <si>
    <r>
      <t>3.– Quedan</t>
    </r>
    <r>
      <rPr>
        <b/>
        <sz val="10"/>
        <color rgb="FF000000"/>
        <rFont val="Arial"/>
        <family val="2"/>
      </rPr>
      <t xml:space="preserve"> </t>
    </r>
    <r>
      <rPr>
        <b/>
        <sz val="10"/>
        <color rgb="FFFF0000"/>
        <rFont val="Arial"/>
        <family val="2"/>
      </rPr>
      <t>excluidos del concepto de costes objeto de subvención</t>
    </r>
    <r>
      <rPr>
        <sz val="10"/>
        <color rgb="FFFF0000"/>
        <rFont val="Arial"/>
        <family val="2"/>
      </rPr>
      <t xml:space="preserve"> </t>
    </r>
    <r>
      <rPr>
        <sz val="10"/>
        <color rgb="FF000000"/>
        <rFont val="Arial"/>
        <family val="2"/>
      </rPr>
      <t xml:space="preserve">para todas las líneas, los siguientes: </t>
    </r>
  </si>
  <si>
    <r>
      <t xml:space="preserve">a) Los </t>
    </r>
    <r>
      <rPr>
        <b/>
        <sz val="10"/>
        <color rgb="FF000000"/>
        <rFont val="Arial"/>
        <family val="2"/>
      </rPr>
      <t>costes de personal propios de la empresa promotora y de las empresas socias del proyecto</t>
    </r>
    <r>
      <rPr>
        <sz val="10"/>
        <color rgb="FF000000"/>
        <rFont val="Arial"/>
        <family val="2"/>
      </rPr>
      <t xml:space="preserve"> (personal investigador, personal técnico y otro personal de apoyo perteneciente a la plantilla de la entidad solicitante) en la medida en que estén dedicados a cumplir los objetivos del proyecto, entendiendo como tales únicamente los costes directos de personal. En la memoria económica se especifican la tipología de costes de personal susceptibles de subvención. Estos costes de personal </t>
    </r>
    <r>
      <rPr>
        <b/>
        <sz val="10"/>
        <color rgb="FF000000"/>
        <rFont val="Arial"/>
        <family val="2"/>
      </rPr>
      <t>no podrán superar el 80 % de la financiación total del proyecto.</t>
    </r>
    <r>
      <rPr>
        <sz val="10"/>
        <color rgb="FF000000"/>
        <rFont val="Arial"/>
        <family val="2"/>
      </rPr>
      <t xml:space="preserve"> Este límite porcentual se aplica al conjunto del proyecto, no a los costes de personal de cada socio participante en el mismo. </t>
    </r>
    <r>
      <rPr>
        <b/>
        <sz val="10"/>
        <color rgb="FF000000"/>
        <rFont val="Arial"/>
        <family val="2"/>
      </rPr>
      <t xml:space="preserve">El coste unitario declarado y justificado, no podrá superar, como máximo, los 70 euros/hora. </t>
    </r>
  </si>
  <si>
    <t xml:space="preserve">– En ningún caso se consideran gastos subvencionables los impuestos indirectos cuando sean susceptibles de recuperación o compensación. Los tributos serán gasto subvencionable cuando el beneficiario de la subvención los abone efectivamente, circunstancia que será necesario acreditar. 
– La adquisición de software y maquinaria.
– El alquiler de salas, dietas y similares. 
</t>
  </si>
  <si>
    <r>
      <t xml:space="preserve">b) Los </t>
    </r>
    <r>
      <rPr>
        <b/>
        <sz val="10"/>
        <color rgb="FF000000"/>
        <rFont val="Arial"/>
        <family val="2"/>
      </rPr>
      <t>costes de ensayos técnicos del prototipo o del proyecto</t>
    </r>
    <r>
      <rPr>
        <sz val="10"/>
        <color rgb="FF000000"/>
        <rFont val="Arial"/>
        <family val="2"/>
      </rPr>
      <t xml:space="preserve"> al margen de las pruebas que la empresa realiza regularmente con el fin de comprobar la calidad del producto o del material/ es, las prestaciones, el rendimiento técnico y ambiental, etc. En este tipo de coste se podrían incluir: los ensayos (test, mediciones y analíticas) junto a su cálculo, modelización y/o valoración, así como la realización de pruebas que confirmen estándares técnicos normalizados dirigidos a cumplir los objetivos del proyecto, en especial los relacionados con la durabilidad, reparabilidad y reciclabilidad de los productos de acuerdo con los avances que las organizaciones europeas de normalización lleven a cabo en esta materia. </t>
    </r>
  </si>
  <si>
    <t xml:space="preserve">– La elaboración de material de promoción, publicidad y marketing (solo en las Líneas 1 y 2).
– El desarrollo de webs, plataformas y software comerciales. 
– Los costes relativos a adquisición de terrenos. </t>
  </si>
  <si>
    <t>– Cualquier coste incurrido con anterioridad a la fecha de la publicación en el Boletin Oficial del País Vasco de la con­vocatoria de subvenciones.</t>
  </si>
  <si>
    <r>
      <t xml:space="preserve">c) Los </t>
    </r>
    <r>
      <rPr>
        <b/>
        <sz val="10"/>
        <color rgb="FF000000"/>
        <rFont val="Arial"/>
        <family val="2"/>
      </rPr>
      <t>costes de materiales y suministros</t>
    </r>
    <r>
      <rPr>
        <sz val="10"/>
        <color rgb="FF000000"/>
        <rFont val="Arial"/>
        <family val="2"/>
      </rPr>
      <t xml:space="preserve"> de explotación de la empresa promotora o socias para elaborar prototipos de pruebas contraídos directamente como resultado de la actividad del proyecto. </t>
    </r>
  </si>
  <si>
    <r>
      <t xml:space="preserve">d) Los </t>
    </r>
    <r>
      <rPr>
        <b/>
        <sz val="10"/>
        <color rgb="FF000000"/>
        <rFont val="Arial"/>
        <family val="2"/>
      </rPr>
      <t>costes de los gastos suplementarios</t>
    </r>
    <r>
      <rPr>
        <sz val="10"/>
        <color rgb="FF000000"/>
        <rFont val="Arial"/>
        <family val="2"/>
      </rPr>
      <t xml:space="preserve">, como puede ser el transporte para desplazamien­tos relacionados exclusivamente con el proyecto o para el envío de materiales o equipos para la realización de pruebas. </t>
    </r>
  </si>
  <si>
    <r>
      <t xml:space="preserve">e) Los </t>
    </r>
    <r>
      <rPr>
        <b/>
        <sz val="10"/>
        <color rgb="FF000000"/>
        <rFont val="Arial"/>
        <family val="2"/>
      </rPr>
      <t>costes de asesoramiento o asistencia experta</t>
    </r>
    <r>
      <rPr>
        <sz val="10"/>
        <color rgb="FF000000"/>
        <rFont val="Arial"/>
        <family val="2"/>
      </rPr>
      <t>. Queda incluida en esta tipología la subcontratación de partes del proyecto altamente especializadas y de conocimientos técnicos, como los costes para la elaboración de un Análisis de Ciclo de Vida (simplificado o completo) y los costes para la elaboración de un «</t>
    </r>
    <r>
      <rPr>
        <i/>
        <sz val="10"/>
        <color rgb="FF000000"/>
        <rFont val="Arial"/>
        <family val="2"/>
      </rPr>
      <t>informe de valoración financiera</t>
    </r>
    <r>
      <rPr>
        <sz val="10"/>
        <color rgb="FF000000"/>
        <rFont val="Arial"/>
        <family val="2"/>
      </rPr>
      <t>» según método estandarizado en base al éxito del proyecto o primeros análisis de viabilidad comercial. Así mismo, se consideran incluidos los costes de servicios de gestión administrativa del proyecto, así como en el caso de análisis de viabilidad comercial, la elaboración de «</t>
    </r>
    <r>
      <rPr>
        <i/>
        <sz val="10"/>
        <color rgb="FF000000"/>
        <rFont val="Arial"/>
        <family val="2"/>
      </rPr>
      <t>business cases</t>
    </r>
    <r>
      <rPr>
        <sz val="10"/>
        <color rgb="FF000000"/>
        <rFont val="Arial"/>
        <family val="2"/>
      </rPr>
      <t>» o de nuevos métodos y protocolos organizativos.</t>
    </r>
  </si>
  <si>
    <r>
      <t xml:space="preserve">Estos costes de asistencia experta </t>
    </r>
    <r>
      <rPr>
        <b/>
        <sz val="10"/>
        <color rgb="FF000000"/>
        <rFont val="Arial"/>
        <family val="2"/>
      </rPr>
      <t>no podrán superar el límite del 60 % de los costes totales</t>
    </r>
    <r>
      <rPr>
        <sz val="10"/>
        <color rgb="FF000000"/>
        <rFont val="Arial"/>
        <family val="2"/>
      </rPr>
      <t xml:space="preserve"> de la actividad objeto de subvención.</t>
    </r>
  </si>
  <si>
    <r>
      <t xml:space="preserve">f) Los </t>
    </r>
    <r>
      <rPr>
        <b/>
        <sz val="10"/>
        <color rgb="FF000000"/>
        <rFont val="Arial"/>
        <family val="2"/>
      </rPr>
      <t>costes de instrumentos y equipos</t>
    </r>
    <r>
      <rPr>
        <sz val="10"/>
        <color rgb="FF000000"/>
        <rFont val="Arial"/>
        <family val="2"/>
      </rPr>
      <t xml:space="preserve"> utilizados solamente para la actividad del proyecto. Se incluyen los costes de alquiler o leasing de equipos, los costes de fabricación de un prototipo indispensable para el cumplimiento de los objetivos del proyecto o los costes de la amortización durante la duración del proyecto del equipamiento e instrumental utilizados exclusiva y perma­nentemente para la actividad innovadora, salvo en los supuestos en que su obtención se haya realizado mediante cesión a título gratuito. </t>
    </r>
  </si>
  <si>
    <t>SUBVENCIONES PARA INNOVACIÓN EN ECONOMÍA CIRCULAR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</si>
</sst>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43" formatCode="_-* #,##0.00_-;\-* #,##0.00_-;_-* &quot;-&quot;??_-;_-@_-"/>
    <numFmt numFmtId="164" formatCode="_-* #,##0_-;\-* #,##0_-;_-* &quot;-&quot;??_-;_-@_-"/>
    <numFmt numFmtId="165" formatCode="_-* #,##0.00\ [$€-C0A]_-;\-* #,##0.00\ [$€-C0A]_-;_-* &quot;-&quot;??\ [$€-C0A]_-;_-@_-"/>
    <numFmt numFmtId="166" formatCode="#,##0.00_ ;\-#,##0.00\ "/>
    <numFmt numFmtId="167" formatCode="_-* #,##0\ &quot;€&quot;_-;\-* #,##0\ &quot;€&quot;_-;_-* &quot;-&quot;??\ &quot;€&quot;_-;_-@_-"/>
  </numFmts>
  <fonts count="34"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1"/>
      <color rgb="FF006100"/>
      <name val="Calibri"/>
      <family val="2"/>
      <scheme val="minor"/>
    </font>
    <font>
      <sz val="11"/>
      <color rgb="FF9C0006"/>
      <name val="Calibri"/>
      <family val="2"/>
      <scheme val="minor"/>
    </font>
    <font>
      <sz val="11"/>
      <color rgb="FFFF0000"/>
      <name val="Calibri"/>
      <family val="2"/>
      <scheme val="minor"/>
    </font>
    <font>
      <sz val="10"/>
      <name val="Arial"/>
      <family val="2"/>
    </font>
    <font>
      <sz val="11"/>
      <color theme="0"/>
      <name val="Calibri"/>
      <family val="2"/>
      <scheme val="minor"/>
    </font>
    <font>
      <sz val="10"/>
      <color theme="1"/>
      <name val="Calibri"/>
      <family val="2"/>
      <scheme val="minor"/>
    </font>
    <font>
      <b/>
      <sz val="11"/>
      <color theme="0"/>
      <name val="Calibri"/>
      <family val="2"/>
      <scheme val="minor"/>
    </font>
    <font>
      <b/>
      <sz val="11"/>
      <color rgb="FF9C0006"/>
      <name val="Calibri"/>
      <family val="2"/>
      <scheme val="minor"/>
    </font>
    <font>
      <u/>
      <sz val="11"/>
      <color theme="10"/>
      <name val="Calibri"/>
      <family val="2"/>
      <scheme val="minor"/>
    </font>
    <font>
      <b/>
      <sz val="11"/>
      <color theme="1"/>
      <name val="Calibri"/>
      <family val="2"/>
    </font>
    <font>
      <b/>
      <sz val="10"/>
      <color theme="1"/>
      <name val="Calibri"/>
      <family val="2"/>
    </font>
    <font>
      <sz val="11"/>
      <color theme="1"/>
      <name val="Calibri"/>
      <family val="2"/>
    </font>
    <font>
      <sz val="10"/>
      <color theme="1"/>
      <name val="Calibri"/>
      <family val="2"/>
    </font>
    <font>
      <i/>
      <sz val="11"/>
      <color theme="1"/>
      <name val="Calibri"/>
      <family val="2"/>
      <scheme val="minor"/>
    </font>
    <font>
      <b/>
      <i/>
      <sz val="11"/>
      <color theme="1"/>
      <name val="Calibri"/>
      <family val="2"/>
      <scheme val="minor"/>
    </font>
    <font>
      <b/>
      <u/>
      <sz val="11"/>
      <name val="Calibri"/>
      <family val="2"/>
      <scheme val="minor"/>
    </font>
    <font>
      <sz val="11"/>
      <name val="Calibri"/>
      <family val="2"/>
      <scheme val="minor"/>
    </font>
    <font>
      <sz val="9"/>
      <color indexed="81"/>
      <name val="Tahoma"/>
      <family val="2"/>
    </font>
    <font>
      <b/>
      <sz val="9"/>
      <color indexed="81"/>
      <name val="Tahoma"/>
      <family val="2"/>
    </font>
    <font>
      <sz val="14"/>
      <color theme="1"/>
      <name val="Calibri"/>
      <family val="2"/>
      <scheme val="minor"/>
    </font>
    <font>
      <b/>
      <sz val="14"/>
      <color theme="1"/>
      <name val="Calibri"/>
      <family val="2"/>
      <scheme val="minor"/>
    </font>
    <font>
      <b/>
      <sz val="11"/>
      <color indexed="8"/>
      <name val="Calibri"/>
      <family val="2"/>
    </font>
    <font>
      <i/>
      <sz val="11"/>
      <name val="Calibri"/>
      <family val="2"/>
      <scheme val="minor"/>
    </font>
    <font>
      <b/>
      <i/>
      <sz val="11"/>
      <name val="Calibri"/>
      <family val="2"/>
      <scheme val="minor"/>
    </font>
    <font>
      <sz val="10"/>
      <color rgb="FF000000"/>
      <name val="Arial"/>
      <family val="2"/>
    </font>
    <font>
      <b/>
      <sz val="10"/>
      <color rgb="FF000000"/>
      <name val="Arial"/>
      <family val="2"/>
    </font>
    <font>
      <b/>
      <sz val="10"/>
      <color rgb="FF00B050"/>
      <name val="Arial"/>
      <family val="2"/>
    </font>
    <font>
      <b/>
      <sz val="10"/>
      <color rgb="FFFF0000"/>
      <name val="Arial"/>
      <family val="2"/>
    </font>
    <font>
      <sz val="10"/>
      <color rgb="FFFF0000"/>
      <name val="Arial"/>
      <family val="2"/>
    </font>
    <font>
      <i/>
      <sz val="10"/>
      <color rgb="FF000000"/>
      <name val="Arial"/>
      <family val="2"/>
    </font>
  </fonts>
  <fills count="15">
    <fill>
      <patternFill patternType="none"/>
    </fill>
    <fill>
      <patternFill patternType="gray125"/>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C6EFCE"/>
      </patternFill>
    </fill>
    <fill>
      <patternFill patternType="solid">
        <fgColor rgb="FFFFC7CE"/>
      </patternFill>
    </fill>
    <fill>
      <patternFill patternType="solid">
        <fgColor theme="7"/>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6EFCE"/>
        <bgColor indexed="64"/>
      </patternFill>
    </fill>
    <fill>
      <patternFill patternType="solid">
        <fgColor rgb="FFFFC7CE"/>
        <bgColor indexed="64"/>
      </patternFill>
    </fill>
    <fill>
      <patternFill patternType="solid">
        <fgColor rgb="FFFFFFFF"/>
        <bgColor indexed="64"/>
      </patternFill>
    </fill>
    <fill>
      <patternFill patternType="solid">
        <fgColor theme="4"/>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top style="double">
        <color theme="4"/>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diagonal/>
    </border>
    <border>
      <left/>
      <right style="thin">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style="medium">
        <color indexed="64"/>
      </bottom>
      <diagonal/>
    </border>
    <border>
      <left/>
      <right style="medium">
        <color indexed="64"/>
      </right>
      <top/>
      <bottom style="thin">
        <color indexed="64"/>
      </bottom>
      <diagonal/>
    </border>
  </borders>
  <cellStyleXfs count="12">
    <xf numFmtId="0" fontId="0" fillId="0" borderId="0"/>
    <xf numFmtId="43" fontId="1" fillId="0" borderId="0" applyFont="0" applyFill="0" applyBorder="0" applyAlignment="0" applyProtection="0"/>
    <xf numFmtId="0" fontId="4" fillId="5" borderId="0" applyNumberFormat="0" applyBorder="0" applyAlignment="0" applyProtection="0"/>
    <xf numFmtId="0" fontId="5" fillId="6" borderId="0" applyNumberFormat="0" applyBorder="0" applyAlignment="0" applyProtection="0"/>
    <xf numFmtId="0" fontId="7" fillId="0" borderId="0"/>
    <xf numFmtId="0" fontId="2" fillId="0" borderId="46" applyNumberFormat="0" applyFill="0" applyAlignment="0" applyProtection="0"/>
    <xf numFmtId="0" fontId="8" fillId="7" borderId="0" applyNumberFormat="0" applyBorder="0" applyAlignment="0" applyProtection="0"/>
    <xf numFmtId="9" fontId="1" fillId="0" borderId="0" applyFont="0" applyFill="0" applyBorder="0" applyAlignment="0" applyProtection="0"/>
    <xf numFmtId="0" fontId="12" fillId="0" borderId="0" applyNumberForma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cellStyleXfs>
  <cellXfs count="298">
    <xf numFmtId="0" fontId="0" fillId="0" borderId="0" xfId="0"/>
    <xf numFmtId="0" fontId="0" fillId="0" borderId="0" xfId="0" applyAlignment="1">
      <alignment vertical="center" wrapText="1"/>
    </xf>
    <xf numFmtId="0" fontId="0" fillId="0" borderId="1" xfId="0" applyBorder="1"/>
    <xf numFmtId="0" fontId="0" fillId="0" borderId="19" xfId="0" applyBorder="1"/>
    <xf numFmtId="0" fontId="4" fillId="5" borderId="32" xfId="2" applyBorder="1"/>
    <xf numFmtId="0" fontId="4" fillId="5" borderId="4" xfId="2" applyBorder="1"/>
    <xf numFmtId="0" fontId="4" fillId="5" borderId="21" xfId="2" applyBorder="1"/>
    <xf numFmtId="0" fontId="4" fillId="5" borderId="31" xfId="2" applyBorder="1"/>
    <xf numFmtId="0" fontId="4" fillId="5" borderId="1" xfId="2" applyBorder="1"/>
    <xf numFmtId="0" fontId="4" fillId="5" borderId="22" xfId="2" applyBorder="1"/>
    <xf numFmtId="0" fontId="4" fillId="5" borderId="35" xfId="2" applyBorder="1"/>
    <xf numFmtId="0" fontId="4" fillId="5" borderId="8" xfId="2" applyBorder="1"/>
    <xf numFmtId="0" fontId="4" fillId="5" borderId="23" xfId="2" applyBorder="1"/>
    <xf numFmtId="0" fontId="6" fillId="0" borderId="0" xfId="0" applyFont="1"/>
    <xf numFmtId="0" fontId="5" fillId="6" borderId="26" xfId="3" applyBorder="1"/>
    <xf numFmtId="0" fontId="5" fillId="6" borderId="27" xfId="3" applyBorder="1"/>
    <xf numFmtId="0" fontId="5" fillId="6" borderId="32" xfId="3" applyBorder="1"/>
    <xf numFmtId="0" fontId="5" fillId="6" borderId="4" xfId="3" applyBorder="1"/>
    <xf numFmtId="0" fontId="5" fillId="6" borderId="21" xfId="3" applyBorder="1"/>
    <xf numFmtId="0" fontId="5" fillId="6" borderId="31" xfId="3" applyBorder="1"/>
    <xf numFmtId="0" fontId="5" fillId="6" borderId="1" xfId="3" applyBorder="1"/>
    <xf numFmtId="0" fontId="5" fillId="6" borderId="22" xfId="3" applyBorder="1"/>
    <xf numFmtId="0" fontId="5" fillId="6" borderId="35" xfId="3" applyBorder="1"/>
    <xf numFmtId="0" fontId="5" fillId="6" borderId="8" xfId="3" applyBorder="1"/>
    <xf numFmtId="0" fontId="5" fillId="6" borderId="23" xfId="3" applyBorder="1"/>
    <xf numFmtId="0" fontId="2" fillId="0" borderId="30" xfId="0" applyFont="1" applyBorder="1" applyProtection="1">
      <protection locked="0"/>
    </xf>
    <xf numFmtId="0" fontId="0" fillId="4" borderId="51" xfId="0" applyFill="1" applyBorder="1" applyProtection="1">
      <protection locked="0"/>
    </xf>
    <xf numFmtId="0" fontId="0" fillId="4" borderId="19" xfId="0" applyFill="1" applyBorder="1" applyProtection="1">
      <protection locked="0"/>
    </xf>
    <xf numFmtId="0" fontId="0" fillId="3" borderId="52" xfId="0" applyFill="1" applyBorder="1" applyAlignment="1" applyProtection="1">
      <alignment vertical="center" wrapText="1"/>
      <protection locked="0"/>
    </xf>
    <xf numFmtId="0" fontId="2" fillId="0" borderId="1" xfId="0" applyFont="1" applyBorder="1" applyAlignment="1">
      <alignment vertical="center"/>
    </xf>
    <xf numFmtId="4" fontId="0" fillId="0" borderId="1" xfId="0" applyNumberFormat="1" applyBorder="1"/>
    <xf numFmtId="0" fontId="0" fillId="0" borderId="1" xfId="0" applyBorder="1" applyAlignment="1">
      <alignment vertical="center"/>
    </xf>
    <xf numFmtId="0" fontId="2" fillId="0" borderId="46" xfId="5"/>
    <xf numFmtId="4" fontId="2" fillId="0" borderId="46" xfId="5" applyNumberFormat="1"/>
    <xf numFmtId="0" fontId="4" fillId="5" borderId="48" xfId="2" applyBorder="1"/>
    <xf numFmtId="0" fontId="4" fillId="5" borderId="2" xfId="2" applyBorder="1"/>
    <xf numFmtId="0" fontId="4" fillId="5" borderId="47" xfId="2" applyBorder="1"/>
    <xf numFmtId="0" fontId="2" fillId="0" borderId="59" xfId="0" applyFont="1" applyBorder="1" applyProtection="1">
      <protection locked="0"/>
    </xf>
    <xf numFmtId="0" fontId="2" fillId="0" borderId="60" xfId="0" applyFont="1" applyBorder="1" applyProtection="1">
      <protection locked="0"/>
    </xf>
    <xf numFmtId="0" fontId="2" fillId="0" borderId="61" xfId="0" applyFont="1" applyBorder="1" applyProtection="1">
      <protection locked="0"/>
    </xf>
    <xf numFmtId="0" fontId="0" fillId="0" borderId="59" xfId="0" applyBorder="1" applyProtection="1">
      <protection locked="0"/>
    </xf>
    <xf numFmtId="0" fontId="0" fillId="0" borderId="62" xfId="0" applyBorder="1" applyProtection="1">
      <protection locked="0"/>
    </xf>
    <xf numFmtId="0" fontId="0" fillId="0" borderId="60" xfId="0" applyBorder="1" applyProtection="1">
      <protection locked="0"/>
    </xf>
    <xf numFmtId="0" fontId="0" fillId="0" borderId="63" xfId="0" applyBorder="1" applyProtection="1">
      <protection locked="0"/>
    </xf>
    <xf numFmtId="0" fontId="0" fillId="8" borderId="0" xfId="0" applyFill="1"/>
    <xf numFmtId="0" fontId="13" fillId="0" borderId="0" xfId="0" applyFont="1" applyAlignment="1">
      <alignment horizontal="left" vertical="top" wrapText="1"/>
    </xf>
    <xf numFmtId="0" fontId="14" fillId="8" borderId="0" xfId="0" applyFont="1" applyFill="1" applyAlignment="1">
      <alignment horizontal="center" vertical="center"/>
    </xf>
    <xf numFmtId="0" fontId="15" fillId="8" borderId="0" xfId="0" applyFont="1" applyFill="1" applyAlignment="1">
      <alignment vertical="center"/>
    </xf>
    <xf numFmtId="0" fontId="15" fillId="11" borderId="1" xfId="0" applyFont="1" applyFill="1" applyBorder="1" applyAlignment="1">
      <alignment vertical="center"/>
    </xf>
    <xf numFmtId="0" fontId="15" fillId="12" borderId="1" xfId="0" applyFont="1" applyFill="1" applyBorder="1" applyAlignment="1">
      <alignment vertical="center"/>
    </xf>
    <xf numFmtId="0" fontId="15" fillId="8" borderId="0" xfId="0" applyFont="1" applyFill="1"/>
    <xf numFmtId="0" fontId="17" fillId="8" borderId="55" xfId="0" applyFont="1" applyFill="1" applyBorder="1" applyAlignment="1">
      <alignment horizontal="left" vertical="center" indent="1"/>
    </xf>
    <xf numFmtId="0" fontId="18" fillId="8" borderId="55" xfId="0" applyFont="1" applyFill="1" applyBorder="1"/>
    <xf numFmtId="0" fontId="0" fillId="8" borderId="55" xfId="0" applyFill="1" applyBorder="1"/>
    <xf numFmtId="0" fontId="0" fillId="8" borderId="0" xfId="0" applyFill="1" applyAlignment="1">
      <alignment horizontal="left" vertical="center" indent="1"/>
    </xf>
    <xf numFmtId="0" fontId="0" fillId="8" borderId="0" xfId="0" applyFill="1" applyAlignment="1">
      <alignment vertical="center"/>
    </xf>
    <xf numFmtId="0" fontId="2" fillId="9" borderId="12" xfId="0" applyFont="1" applyFill="1" applyBorder="1" applyAlignment="1">
      <alignment horizontal="center" vertical="center" wrapText="1"/>
    </xf>
    <xf numFmtId="0" fontId="2" fillId="9" borderId="19"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20" fillId="9" borderId="48" xfId="0" applyFont="1" applyFill="1" applyBorder="1"/>
    <xf numFmtId="0" fontId="20" fillId="9" borderId="2" xfId="0" applyFont="1" applyFill="1" applyBorder="1"/>
    <xf numFmtId="0" fontId="0" fillId="0" borderId="31" xfId="0" applyBorder="1" applyAlignment="1">
      <alignment horizontal="left"/>
    </xf>
    <xf numFmtId="9" fontId="0" fillId="0" borderId="1" xfId="0" applyNumberFormat="1" applyBorder="1" applyAlignment="1">
      <alignment horizontal="center"/>
    </xf>
    <xf numFmtId="9" fontId="0" fillId="0" borderId="26" xfId="0" applyNumberFormat="1" applyBorder="1" applyAlignment="1">
      <alignment horizontal="center"/>
    </xf>
    <xf numFmtId="9" fontId="0" fillId="0" borderId="0" xfId="0" applyNumberFormat="1"/>
    <xf numFmtId="0" fontId="9" fillId="0" borderId="0" xfId="0" applyFont="1" applyAlignment="1">
      <alignment vertical="center" wrapText="1"/>
    </xf>
    <xf numFmtId="0" fontId="9" fillId="0" borderId="0" xfId="0" applyFont="1" applyAlignment="1">
      <alignment horizontal="center" vertical="center" wrapText="1"/>
    </xf>
    <xf numFmtId="0" fontId="2" fillId="9" borderId="19" xfId="0" applyFont="1" applyFill="1" applyBorder="1" applyAlignment="1">
      <alignment horizontal="center" vertical="center"/>
    </xf>
    <xf numFmtId="0" fontId="2" fillId="9" borderId="64" xfId="0" applyFont="1" applyFill="1" applyBorder="1" applyAlignment="1">
      <alignment horizontal="center" vertical="center"/>
    </xf>
    <xf numFmtId="0" fontId="2" fillId="9" borderId="13" xfId="0" applyFont="1" applyFill="1" applyBorder="1" applyAlignment="1">
      <alignment horizontal="center" vertical="center" wrapText="1"/>
    </xf>
    <xf numFmtId="0" fontId="2" fillId="9" borderId="14" xfId="0" applyFont="1" applyFill="1" applyBorder="1" applyAlignment="1">
      <alignment horizontal="center" vertical="center"/>
    </xf>
    <xf numFmtId="0" fontId="2" fillId="11" borderId="50" xfId="0" applyFont="1" applyFill="1" applyBorder="1"/>
    <xf numFmtId="0" fontId="2" fillId="11" borderId="2" xfId="0" applyFont="1" applyFill="1" applyBorder="1"/>
    <xf numFmtId="0" fontId="0" fillId="11" borderId="2" xfId="0" applyFill="1" applyBorder="1"/>
    <xf numFmtId="4" fontId="0" fillId="11" borderId="2" xfId="0" applyNumberFormat="1" applyFill="1" applyBorder="1"/>
    <xf numFmtId="4" fontId="0" fillId="11" borderId="58" xfId="0" applyNumberFormat="1" applyFill="1" applyBorder="1"/>
    <xf numFmtId="4" fontId="0" fillId="10" borderId="48" xfId="0" applyNumberFormat="1" applyFill="1" applyBorder="1"/>
    <xf numFmtId="0" fontId="0" fillId="10" borderId="2" xfId="0" applyFill="1" applyBorder="1"/>
    <xf numFmtId="4" fontId="0" fillId="10" borderId="58" xfId="0" applyNumberFormat="1" applyFill="1" applyBorder="1"/>
    <xf numFmtId="0" fontId="2" fillId="11" borderId="6" xfId="0" applyFont="1" applyFill="1" applyBorder="1"/>
    <xf numFmtId="0" fontId="2" fillId="11" borderId="1" xfId="0" applyFont="1" applyFill="1" applyBorder="1"/>
    <xf numFmtId="0" fontId="0" fillId="11" borderId="1" xfId="0" applyFill="1" applyBorder="1"/>
    <xf numFmtId="4" fontId="0" fillId="11" borderId="1" xfId="0" applyNumberFormat="1" applyFill="1" applyBorder="1"/>
    <xf numFmtId="4" fontId="0" fillId="11" borderId="7" xfId="0" applyNumberFormat="1" applyFill="1" applyBorder="1"/>
    <xf numFmtId="0" fontId="2" fillId="11" borderId="18" xfId="0" applyFont="1" applyFill="1" applyBorder="1"/>
    <xf numFmtId="0" fontId="2" fillId="11" borderId="8" xfId="0" applyFont="1" applyFill="1" applyBorder="1"/>
    <xf numFmtId="0" fontId="0" fillId="11" borderId="8" xfId="0" applyFill="1" applyBorder="1"/>
    <xf numFmtId="4" fontId="0" fillId="11" borderId="8" xfId="0" applyNumberFormat="1" applyFill="1" applyBorder="1"/>
    <xf numFmtId="4" fontId="0" fillId="11" borderId="28" xfId="0" applyNumberFormat="1" applyFill="1" applyBorder="1"/>
    <xf numFmtId="4" fontId="0" fillId="9" borderId="36" xfId="0" applyNumberFormat="1" applyFill="1" applyBorder="1"/>
    <xf numFmtId="4" fontId="0" fillId="9" borderId="45" xfId="0" applyNumberFormat="1" applyFill="1" applyBorder="1"/>
    <xf numFmtId="4" fontId="0" fillId="9" borderId="66" xfId="0" applyNumberFormat="1" applyFill="1" applyBorder="1"/>
    <xf numFmtId="4" fontId="0" fillId="9" borderId="12" xfId="0" applyNumberFormat="1" applyFill="1" applyBorder="1"/>
    <xf numFmtId="9" fontId="0" fillId="9" borderId="13" xfId="0" applyNumberFormat="1" applyFill="1" applyBorder="1"/>
    <xf numFmtId="0" fontId="17" fillId="0" borderId="0" xfId="0" applyFont="1" applyAlignment="1">
      <alignment vertical="center"/>
    </xf>
    <xf numFmtId="0" fontId="2" fillId="9" borderId="15" xfId="0" applyFont="1" applyFill="1" applyBorder="1" applyProtection="1">
      <protection locked="0"/>
    </xf>
    <xf numFmtId="0" fontId="2" fillId="9" borderId="19" xfId="0" applyFont="1" applyFill="1" applyBorder="1" applyProtection="1">
      <protection locked="0"/>
    </xf>
    <xf numFmtId="9" fontId="0" fillId="0" borderId="37" xfId="7" applyFont="1" applyBorder="1" applyProtection="1">
      <protection locked="0"/>
    </xf>
    <xf numFmtId="9" fontId="0" fillId="0" borderId="24" xfId="7" applyFont="1" applyBorder="1" applyProtection="1">
      <protection locked="0"/>
    </xf>
    <xf numFmtId="9" fontId="0" fillId="0" borderId="42" xfId="7" applyFont="1" applyBorder="1" applyProtection="1">
      <protection locked="0"/>
    </xf>
    <xf numFmtId="9" fontId="0" fillId="0" borderId="56" xfId="7" applyFont="1" applyBorder="1" applyProtection="1">
      <protection locked="0"/>
    </xf>
    <xf numFmtId="4" fontId="0" fillId="10" borderId="47" xfId="0" applyNumberFormat="1" applyFill="1" applyBorder="1"/>
    <xf numFmtId="166" fontId="0" fillId="9" borderId="20" xfId="9" applyNumberFormat="1" applyFont="1" applyFill="1" applyBorder="1" applyAlignment="1">
      <alignment horizontal="right"/>
    </xf>
    <xf numFmtId="0" fontId="23" fillId="2" borderId="26" xfId="0" applyFont="1" applyFill="1" applyBorder="1" applyAlignment="1">
      <alignment horizontal="center"/>
    </xf>
    <xf numFmtId="167" fontId="24" fillId="2" borderId="2" xfId="10" applyNumberFormat="1" applyFont="1" applyFill="1" applyBorder="1" applyAlignment="1"/>
    <xf numFmtId="4" fontId="2" fillId="0" borderId="19" xfId="0" applyNumberFormat="1" applyFont="1" applyBorder="1" applyAlignment="1" applyProtection="1">
      <alignment vertical="center"/>
      <protection locked="0"/>
    </xf>
    <xf numFmtId="43" fontId="0" fillId="10" borderId="1" xfId="1" applyFont="1" applyFill="1" applyBorder="1" applyAlignment="1">
      <alignment vertical="center" wrapText="1"/>
    </xf>
    <xf numFmtId="43" fontId="0" fillId="10" borderId="1" xfId="0" applyNumberFormat="1" applyFill="1" applyBorder="1" applyAlignment="1">
      <alignment vertical="center" wrapText="1"/>
    </xf>
    <xf numFmtId="0" fontId="0" fillId="13" borderId="0" xfId="0" applyFill="1" applyAlignment="1">
      <alignment vertical="center" wrapText="1"/>
    </xf>
    <xf numFmtId="164" fontId="0" fillId="11" borderId="1" xfId="1" applyNumberFormat="1" applyFont="1" applyFill="1" applyBorder="1" applyAlignment="1">
      <alignment vertical="center" wrapText="1"/>
    </xf>
    <xf numFmtId="43" fontId="0" fillId="11" borderId="1" xfId="1" applyFont="1" applyFill="1" applyBorder="1" applyAlignment="1">
      <alignment vertical="center" wrapText="1"/>
    </xf>
    <xf numFmtId="0" fontId="0" fillId="11" borderId="1" xfId="0" applyFill="1" applyBorder="1" applyAlignment="1">
      <alignment vertical="center" wrapText="1"/>
    </xf>
    <xf numFmtId="165" fontId="20" fillId="10" borderId="3" xfId="2" applyNumberFormat="1" applyFont="1" applyFill="1" applyBorder="1"/>
    <xf numFmtId="165" fontId="20" fillId="10" borderId="41" xfId="2" applyNumberFormat="1" applyFont="1" applyFill="1" applyBorder="1"/>
    <xf numFmtId="165" fontId="20" fillId="10" borderId="6" xfId="2" applyNumberFormat="1" applyFont="1" applyFill="1" applyBorder="1"/>
    <xf numFmtId="165" fontId="20" fillId="10" borderId="38" xfId="2" applyNumberFormat="1" applyFont="1" applyFill="1" applyBorder="1"/>
    <xf numFmtId="165" fontId="20" fillId="10" borderId="1" xfId="2" applyNumberFormat="1" applyFont="1" applyFill="1" applyBorder="1"/>
    <xf numFmtId="165" fontId="20" fillId="10" borderId="18" xfId="2" applyNumberFormat="1" applyFont="1" applyFill="1" applyBorder="1"/>
    <xf numFmtId="165" fontId="20" fillId="10" borderId="8" xfId="2" applyNumberFormat="1" applyFont="1" applyFill="1" applyBorder="1"/>
    <xf numFmtId="165" fontId="20" fillId="10" borderId="4" xfId="2" applyNumberFormat="1" applyFont="1" applyFill="1" applyBorder="1"/>
    <xf numFmtId="165" fontId="20" fillId="10" borderId="50" xfId="2" applyNumberFormat="1" applyFont="1" applyFill="1" applyBorder="1"/>
    <xf numFmtId="165" fontId="20" fillId="10" borderId="2" xfId="2" applyNumberFormat="1" applyFont="1" applyFill="1" applyBorder="1"/>
    <xf numFmtId="165" fontId="20" fillId="10" borderId="44" xfId="2" applyNumberFormat="1" applyFont="1" applyFill="1" applyBorder="1"/>
    <xf numFmtId="0" fontId="20" fillId="9" borderId="2" xfId="2" applyFont="1" applyFill="1" applyBorder="1" applyAlignment="1">
      <alignment vertical="center" wrapText="1"/>
    </xf>
    <xf numFmtId="0" fontId="20" fillId="9" borderId="2" xfId="3" applyFont="1" applyFill="1" applyBorder="1" applyAlignment="1">
      <alignment vertical="center" wrapText="1"/>
    </xf>
    <xf numFmtId="0" fontId="20" fillId="9" borderId="12" xfId="2" applyFont="1" applyFill="1" applyBorder="1"/>
    <xf numFmtId="0" fontId="20" fillId="9" borderId="13" xfId="2" applyFont="1" applyFill="1" applyBorder="1"/>
    <xf numFmtId="0" fontId="20" fillId="9" borderId="14" xfId="2" applyFont="1" applyFill="1" applyBorder="1"/>
    <xf numFmtId="43" fontId="0" fillId="9" borderId="1" xfId="0" applyNumberFormat="1" applyFill="1" applyBorder="1" applyAlignment="1">
      <alignment vertical="center" wrapText="1"/>
    </xf>
    <xf numFmtId="0" fontId="0" fillId="9" borderId="1" xfId="0" applyFill="1" applyBorder="1" applyAlignment="1">
      <alignment vertical="center" wrapText="1"/>
    </xf>
    <xf numFmtId="43" fontId="0" fillId="9" borderId="1" xfId="1" applyFont="1" applyFill="1" applyBorder="1" applyAlignment="1">
      <alignment vertical="center" wrapText="1"/>
    </xf>
    <xf numFmtId="0" fontId="0" fillId="9" borderId="22" xfId="0" applyFill="1" applyBorder="1" applyAlignment="1">
      <alignment vertical="center" wrapText="1"/>
    </xf>
    <xf numFmtId="0" fontId="2" fillId="9" borderId="31" xfId="0" applyFont="1" applyFill="1" applyBorder="1" applyAlignment="1">
      <alignment vertical="center" wrapText="1"/>
    </xf>
    <xf numFmtId="0" fontId="0" fillId="11" borderId="3" xfId="0" applyFill="1" applyBorder="1"/>
    <xf numFmtId="0" fontId="0" fillId="11" borderId="21" xfId="0" applyFill="1" applyBorder="1"/>
    <xf numFmtId="0" fontId="0" fillId="11" borderId="6" xfId="0" applyFill="1" applyBorder="1"/>
    <xf numFmtId="0" fontId="0" fillId="11" borderId="22" xfId="0" applyFill="1" applyBorder="1"/>
    <xf numFmtId="0" fontId="0" fillId="11" borderId="18" xfId="0" applyFill="1" applyBorder="1"/>
    <xf numFmtId="0" fontId="0" fillId="11" borderId="23" xfId="0" applyFill="1" applyBorder="1"/>
    <xf numFmtId="0" fontId="0" fillId="11" borderId="50" xfId="0" applyFill="1" applyBorder="1"/>
    <xf numFmtId="0" fontId="0" fillId="11" borderId="47" xfId="0" applyFill="1" applyBorder="1"/>
    <xf numFmtId="0" fontId="2" fillId="0" borderId="0" xfId="0" applyFont="1"/>
    <xf numFmtId="0" fontId="3" fillId="9" borderId="12" xfId="2" applyFont="1" applyFill="1" applyBorder="1"/>
    <xf numFmtId="0" fontId="3" fillId="9" borderId="13" xfId="2" applyFont="1" applyFill="1" applyBorder="1"/>
    <xf numFmtId="0" fontId="3" fillId="9" borderId="20" xfId="2" applyFont="1" applyFill="1" applyBorder="1"/>
    <xf numFmtId="0" fontId="3" fillId="9" borderId="40" xfId="2" applyFont="1" applyFill="1" applyBorder="1"/>
    <xf numFmtId="0" fontId="3" fillId="9" borderId="33" xfId="2" applyFont="1" applyFill="1" applyBorder="1"/>
    <xf numFmtId="0" fontId="3" fillId="9" borderId="14" xfId="2" applyFont="1" applyFill="1" applyBorder="1"/>
    <xf numFmtId="0" fontId="3" fillId="9" borderId="69" xfId="3" applyFont="1" applyFill="1" applyBorder="1"/>
    <xf numFmtId="0" fontId="3" fillId="9" borderId="70" xfId="3" applyFont="1" applyFill="1" applyBorder="1"/>
    <xf numFmtId="0" fontId="3" fillId="9" borderId="49" xfId="3" applyFont="1" applyFill="1" applyBorder="1"/>
    <xf numFmtId="0" fontId="3" fillId="9" borderId="71" xfId="3" applyFont="1" applyFill="1" applyBorder="1"/>
    <xf numFmtId="0" fontId="2" fillId="9" borderId="15" xfId="0" applyFont="1" applyFill="1" applyBorder="1"/>
    <xf numFmtId="0" fontId="2" fillId="9" borderId="16" xfId="0" applyFont="1" applyFill="1" applyBorder="1"/>
    <xf numFmtId="0" fontId="20" fillId="9" borderId="72" xfId="3" applyFont="1" applyFill="1" applyBorder="1"/>
    <xf numFmtId="0" fontId="20" fillId="9" borderId="36" xfId="3" applyFont="1" applyFill="1" applyBorder="1"/>
    <xf numFmtId="165" fontId="20" fillId="9" borderId="36" xfId="3" applyNumberFormat="1" applyFont="1" applyFill="1" applyBorder="1"/>
    <xf numFmtId="165" fontId="20" fillId="9" borderId="29" xfId="3" applyNumberFormat="1" applyFont="1" applyFill="1" applyBorder="1"/>
    <xf numFmtId="165" fontId="20" fillId="9" borderId="43" xfId="3" applyNumberFormat="1" applyFont="1" applyFill="1" applyBorder="1"/>
    <xf numFmtId="165" fontId="20" fillId="10" borderId="51" xfId="3" applyNumberFormat="1" applyFont="1" applyFill="1" applyBorder="1"/>
    <xf numFmtId="165" fontId="20" fillId="10" borderId="9" xfId="3" applyNumberFormat="1" applyFont="1" applyFill="1" applyBorder="1"/>
    <xf numFmtId="165" fontId="20" fillId="10" borderId="41" xfId="3" applyNumberFormat="1" applyFont="1" applyFill="1" applyBorder="1"/>
    <xf numFmtId="165" fontId="20" fillId="10" borderId="57" xfId="3" applyNumberFormat="1" applyFont="1" applyFill="1" applyBorder="1"/>
    <xf numFmtId="165" fontId="20" fillId="10" borderId="10" xfId="3" applyNumberFormat="1" applyFont="1" applyFill="1" applyBorder="1"/>
    <xf numFmtId="165" fontId="20" fillId="10" borderId="38" xfId="3" applyNumberFormat="1" applyFont="1" applyFill="1" applyBorder="1"/>
    <xf numFmtId="165" fontId="20" fillId="10" borderId="52" xfId="3" applyNumberFormat="1" applyFont="1" applyFill="1" applyBorder="1"/>
    <xf numFmtId="165" fontId="20" fillId="10" borderId="44" xfId="3" applyNumberFormat="1" applyFont="1" applyFill="1" applyBorder="1"/>
    <xf numFmtId="165" fontId="20" fillId="10" borderId="11" xfId="3" applyNumberFormat="1" applyFont="1" applyFill="1" applyBorder="1"/>
    <xf numFmtId="165" fontId="20" fillId="10" borderId="73" xfId="3" applyNumberFormat="1" applyFont="1" applyFill="1" applyBorder="1"/>
    <xf numFmtId="0" fontId="2" fillId="9" borderId="65" xfId="0" applyFont="1" applyFill="1" applyBorder="1"/>
    <xf numFmtId="0" fontId="5" fillId="6" borderId="67" xfId="3" applyBorder="1"/>
    <xf numFmtId="165" fontId="20" fillId="10" borderId="59" xfId="3" applyNumberFormat="1" applyFont="1" applyFill="1" applyBorder="1"/>
    <xf numFmtId="165" fontId="20" fillId="10" borderId="26" xfId="3" applyNumberFormat="1" applyFont="1" applyFill="1" applyBorder="1"/>
    <xf numFmtId="0" fontId="5" fillId="6" borderId="48" xfId="3" applyBorder="1"/>
    <xf numFmtId="0" fontId="5" fillId="6" borderId="2" xfId="3" applyBorder="1"/>
    <xf numFmtId="0" fontId="5" fillId="6" borderId="47" xfId="3" applyBorder="1"/>
    <xf numFmtId="165" fontId="20" fillId="10" borderId="61" xfId="3" applyNumberFormat="1" applyFont="1" applyFill="1" applyBorder="1"/>
    <xf numFmtId="165" fontId="20" fillId="10" borderId="56" xfId="3" applyNumberFormat="1" applyFont="1" applyFill="1" applyBorder="1"/>
    <xf numFmtId="0" fontId="3" fillId="9" borderId="68" xfId="3" applyFont="1" applyFill="1" applyBorder="1"/>
    <xf numFmtId="0" fontId="0" fillId="0" borderId="15" xfId="0" applyBorder="1"/>
    <xf numFmtId="0" fontId="2" fillId="9" borderId="12" xfId="0" applyFont="1" applyFill="1" applyBorder="1"/>
    <xf numFmtId="0" fontId="2" fillId="9" borderId="13" xfId="0" applyFont="1" applyFill="1" applyBorder="1"/>
    <xf numFmtId="0" fontId="2" fillId="9" borderId="14" xfId="0" applyFont="1" applyFill="1" applyBorder="1"/>
    <xf numFmtId="0" fontId="0" fillId="11" borderId="25" xfId="0" applyFill="1" applyBorder="1"/>
    <xf numFmtId="0" fontId="0" fillId="11" borderId="27" xfId="0" applyFill="1" applyBorder="1"/>
    <xf numFmtId="0" fontId="2" fillId="9" borderId="34" xfId="0" applyFont="1" applyFill="1" applyBorder="1"/>
    <xf numFmtId="0" fontId="5" fillId="12" borderId="32" xfId="3" applyFill="1" applyBorder="1"/>
    <xf numFmtId="0" fontId="0" fillId="12" borderId="50" xfId="0" applyFill="1" applyBorder="1"/>
    <xf numFmtId="0" fontId="0" fillId="12" borderId="47" xfId="0" applyFill="1" applyBorder="1"/>
    <xf numFmtId="164" fontId="0" fillId="12" borderId="56" xfId="0" applyNumberFormat="1" applyFill="1" applyBorder="1"/>
    <xf numFmtId="0" fontId="0" fillId="12" borderId="6" xfId="0" applyFill="1" applyBorder="1"/>
    <xf numFmtId="0" fontId="0" fillId="12" borderId="22" xfId="0" applyFill="1" applyBorder="1"/>
    <xf numFmtId="164" fontId="0" fillId="12" borderId="10" xfId="0" applyNumberFormat="1" applyFill="1" applyBorder="1"/>
    <xf numFmtId="0" fontId="0" fillId="12" borderId="25" xfId="0" applyFill="1" applyBorder="1"/>
    <xf numFmtId="0" fontId="0" fillId="12" borderId="27" xfId="0" applyFill="1" applyBorder="1"/>
    <xf numFmtId="164" fontId="0" fillId="12" borderId="24" xfId="0" applyNumberFormat="1" applyFill="1" applyBorder="1"/>
    <xf numFmtId="0" fontId="0" fillId="12" borderId="3" xfId="0" applyFill="1" applyBorder="1"/>
    <xf numFmtId="0" fontId="0" fillId="12" borderId="21" xfId="0" applyFill="1" applyBorder="1"/>
    <xf numFmtId="164" fontId="0" fillId="12" borderId="9" xfId="0" applyNumberFormat="1" applyFill="1" applyBorder="1"/>
    <xf numFmtId="0" fontId="0" fillId="12" borderId="18" xfId="0" applyFill="1" applyBorder="1"/>
    <xf numFmtId="0" fontId="0" fillId="12" borderId="23" xfId="0" applyFill="1" applyBorder="1"/>
    <xf numFmtId="164" fontId="0" fillId="12" borderId="11" xfId="0" applyNumberFormat="1" applyFill="1" applyBorder="1"/>
    <xf numFmtId="43" fontId="0" fillId="12" borderId="1" xfId="1" applyFont="1" applyFill="1" applyBorder="1" applyAlignment="1">
      <alignment vertical="center" wrapText="1"/>
    </xf>
    <xf numFmtId="164" fontId="0" fillId="11" borderId="5" xfId="0" applyNumberFormat="1" applyFill="1" applyBorder="1"/>
    <xf numFmtId="164" fontId="0" fillId="11" borderId="7" xfId="0" applyNumberFormat="1" applyFill="1" applyBorder="1"/>
    <xf numFmtId="164" fontId="0" fillId="11" borderId="28" xfId="0" applyNumberFormat="1" applyFill="1" applyBorder="1"/>
    <xf numFmtId="164" fontId="0" fillId="11" borderId="58" xfId="0" applyNumberFormat="1" applyFill="1" applyBorder="1"/>
    <xf numFmtId="0" fontId="4" fillId="5" borderId="67" xfId="2" applyBorder="1"/>
    <xf numFmtId="0" fontId="4" fillId="5" borderId="26" xfId="2" applyBorder="1"/>
    <xf numFmtId="0" fontId="4" fillId="5" borderId="27" xfId="2" applyBorder="1"/>
    <xf numFmtId="165" fontId="20" fillId="10" borderId="25" xfId="2" applyNumberFormat="1" applyFont="1" applyFill="1" applyBorder="1"/>
    <xf numFmtId="165" fontId="20" fillId="10" borderId="26" xfId="2" applyNumberFormat="1" applyFont="1" applyFill="1" applyBorder="1"/>
    <xf numFmtId="165" fontId="20" fillId="10" borderId="62" xfId="2" applyNumberFormat="1" applyFont="1" applyFill="1" applyBorder="1"/>
    <xf numFmtId="165" fontId="20" fillId="9" borderId="12" xfId="2" applyNumberFormat="1" applyFont="1" applyFill="1" applyBorder="1"/>
    <xf numFmtId="165" fontId="20" fillId="9" borderId="13" xfId="2" applyNumberFormat="1" applyFont="1" applyFill="1" applyBorder="1"/>
    <xf numFmtId="165" fontId="20" fillId="9" borderId="14" xfId="2" applyNumberFormat="1" applyFont="1" applyFill="1" applyBorder="1"/>
    <xf numFmtId="165" fontId="20" fillId="10" borderId="73" xfId="2" applyNumberFormat="1" applyFont="1" applyFill="1" applyBorder="1"/>
    <xf numFmtId="0" fontId="0" fillId="12" borderId="0" xfId="0" applyFill="1"/>
    <xf numFmtId="0" fontId="26" fillId="0" borderId="0" xfId="0" applyFont="1" applyAlignment="1">
      <alignment horizontal="left" vertical="center"/>
    </xf>
    <xf numFmtId="0" fontId="20" fillId="0" borderId="0" xfId="0" applyFont="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0" fillId="0" borderId="0" xfId="0" applyAlignment="1">
      <alignment horizontal="center" vertical="top"/>
    </xf>
    <xf numFmtId="0" fontId="13" fillId="8" borderId="0" xfId="0" applyFont="1" applyFill="1" applyAlignment="1">
      <alignment vertical="center" wrapText="1"/>
    </xf>
    <xf numFmtId="0" fontId="13" fillId="8" borderId="0" xfId="0" applyFont="1" applyFill="1" applyAlignment="1">
      <alignment vertical="top" wrapText="1"/>
    </xf>
    <xf numFmtId="0" fontId="28" fillId="10" borderId="0" xfId="0" applyFont="1" applyFill="1" applyAlignment="1">
      <alignment horizontal="justify" vertical="center"/>
    </xf>
    <xf numFmtId="0" fontId="28" fillId="8" borderId="0" xfId="0" applyFont="1" applyFill="1" applyAlignment="1">
      <alignment horizontal="justify" vertical="center"/>
    </xf>
    <xf numFmtId="0" fontId="28" fillId="8" borderId="0" xfId="0" applyFont="1" applyFill="1" applyAlignment="1">
      <alignment horizontal="justify" vertical="center" wrapText="1"/>
    </xf>
    <xf numFmtId="0" fontId="28" fillId="0" borderId="0" xfId="0" applyFont="1" applyAlignment="1">
      <alignment horizontal="justify" vertical="center"/>
    </xf>
    <xf numFmtId="0" fontId="19" fillId="12" borderId="22" xfId="8" applyFont="1" applyFill="1" applyBorder="1" applyAlignment="1">
      <alignment horizontal="left" vertical="center" indent="1"/>
    </xf>
    <xf numFmtId="0" fontId="19" fillId="12" borderId="31" xfId="8" applyFont="1" applyFill="1" applyBorder="1" applyAlignment="1">
      <alignment horizontal="left" vertical="center" indent="1"/>
    </xf>
    <xf numFmtId="0" fontId="0" fillId="8" borderId="49" xfId="0" applyFill="1" applyBorder="1" applyAlignment="1">
      <alignment horizontal="left" vertical="center" wrapText="1" indent="1"/>
    </xf>
    <xf numFmtId="0" fontId="0" fillId="8" borderId="0" xfId="0" applyFill="1" applyAlignment="1">
      <alignment horizontal="left" vertical="center" wrapText="1" indent="1"/>
    </xf>
    <xf numFmtId="0" fontId="2" fillId="8" borderId="22" xfId="0" applyFont="1" applyFill="1" applyBorder="1" applyAlignment="1">
      <alignment horizontal="center" vertical="center"/>
    </xf>
    <xf numFmtId="0" fontId="2" fillId="8" borderId="53" xfId="0" applyFont="1" applyFill="1" applyBorder="1" applyAlignment="1">
      <alignment horizontal="center" vertical="center"/>
    </xf>
    <xf numFmtId="0" fontId="2" fillId="8" borderId="31" xfId="0" applyFont="1" applyFill="1" applyBorder="1" applyAlignment="1">
      <alignment horizontal="center" vertical="center"/>
    </xf>
    <xf numFmtId="0" fontId="19" fillId="11" borderId="22" xfId="8" applyFont="1" applyFill="1" applyBorder="1" applyAlignment="1">
      <alignment horizontal="left" vertical="center" indent="1"/>
    </xf>
    <xf numFmtId="0" fontId="19" fillId="11" borderId="31" xfId="8" applyFont="1" applyFill="1" applyBorder="1" applyAlignment="1">
      <alignment horizontal="left" vertical="center" indent="1"/>
    </xf>
    <xf numFmtId="0" fontId="13" fillId="9" borderId="1" xfId="0" applyFont="1" applyFill="1" applyBorder="1" applyAlignment="1">
      <alignment vertical="center"/>
    </xf>
    <xf numFmtId="0" fontId="15" fillId="9" borderId="1" xfId="0" applyFont="1" applyFill="1" applyBorder="1" applyAlignment="1">
      <alignment vertical="center"/>
    </xf>
    <xf numFmtId="0" fontId="19" fillId="10" borderId="2" xfId="8" applyFont="1" applyFill="1" applyBorder="1" applyAlignment="1">
      <alignment horizontal="left" vertical="center" indent="1"/>
    </xf>
    <xf numFmtId="0" fontId="20" fillId="8" borderId="0" xfId="0" applyFont="1" applyFill="1" applyAlignment="1">
      <alignment horizontal="left" vertical="center" wrapText="1" indent="1"/>
    </xf>
    <xf numFmtId="0" fontId="13" fillId="9" borderId="22" xfId="0" applyFont="1" applyFill="1" applyBorder="1" applyAlignment="1">
      <alignment vertical="center"/>
    </xf>
    <xf numFmtId="0" fontId="13" fillId="9" borderId="53" xfId="0" applyFont="1" applyFill="1" applyBorder="1" applyAlignment="1">
      <alignment vertical="center"/>
    </xf>
    <xf numFmtId="0" fontId="13" fillId="9" borderId="31" xfId="0" applyFont="1" applyFill="1" applyBorder="1" applyAlignment="1">
      <alignment vertical="center"/>
    </xf>
    <xf numFmtId="0" fontId="15" fillId="10" borderId="22" xfId="0" applyFont="1" applyFill="1" applyBorder="1" applyAlignment="1">
      <alignment vertical="center"/>
    </xf>
    <xf numFmtId="0" fontId="15" fillId="10" borderId="31" xfId="0" applyFont="1" applyFill="1" applyBorder="1" applyAlignment="1">
      <alignment vertical="center"/>
    </xf>
    <xf numFmtId="0" fontId="15" fillId="11" borderId="22" xfId="0" applyFont="1" applyFill="1" applyBorder="1" applyAlignment="1" applyProtection="1">
      <alignment vertical="center"/>
      <protection locked="0"/>
    </xf>
    <xf numFmtId="0" fontId="15" fillId="11" borderId="53" xfId="0" applyFont="1" applyFill="1" applyBorder="1" applyAlignment="1" applyProtection="1">
      <alignment vertical="center"/>
      <protection locked="0"/>
    </xf>
    <xf numFmtId="0" fontId="15" fillId="11" borderId="31" xfId="0" applyFont="1" applyFill="1" applyBorder="1" applyAlignment="1" applyProtection="1">
      <alignment vertical="center"/>
      <protection locked="0"/>
    </xf>
    <xf numFmtId="0" fontId="13" fillId="9" borderId="1" xfId="0" applyFont="1" applyFill="1" applyBorder="1" applyAlignment="1">
      <alignment vertical="center" wrapText="1"/>
    </xf>
    <xf numFmtId="0" fontId="15" fillId="9" borderId="1" xfId="0" applyFont="1" applyFill="1" applyBorder="1" applyAlignment="1">
      <alignment vertical="center" wrapText="1"/>
    </xf>
    <xf numFmtId="0" fontId="16" fillId="11" borderId="22" xfId="0" applyFont="1" applyFill="1" applyBorder="1" applyAlignment="1" applyProtection="1">
      <alignment vertical="center" wrapText="1"/>
      <protection locked="0"/>
    </xf>
    <xf numFmtId="0" fontId="16" fillId="11" borderId="53" xfId="0" applyFont="1" applyFill="1" applyBorder="1" applyAlignment="1" applyProtection="1">
      <alignment vertical="center" wrapText="1"/>
      <protection locked="0"/>
    </xf>
    <xf numFmtId="0" fontId="16" fillId="11" borderId="31" xfId="0" applyFont="1" applyFill="1" applyBorder="1" applyAlignment="1" applyProtection="1">
      <alignment vertical="center" wrapText="1"/>
      <protection locked="0"/>
    </xf>
    <xf numFmtId="0" fontId="15" fillId="10" borderId="1" xfId="0" applyFont="1" applyFill="1" applyBorder="1" applyAlignment="1">
      <alignment horizontal="left" vertical="center"/>
    </xf>
    <xf numFmtId="0" fontId="13" fillId="8" borderId="0" xfId="0" applyFont="1" applyFill="1" applyAlignment="1">
      <alignment horizontal="left" vertical="center" wrapText="1"/>
    </xf>
    <xf numFmtId="0" fontId="13" fillId="0" borderId="0" xfId="0" applyFont="1" applyAlignment="1">
      <alignment horizontal="left" vertical="top" wrapText="1"/>
    </xf>
    <xf numFmtId="0" fontId="13" fillId="9" borderId="1" xfId="0" applyFont="1" applyFill="1" applyBorder="1" applyAlignment="1">
      <alignment horizontal="left" vertical="center"/>
    </xf>
    <xf numFmtId="0" fontId="15" fillId="9" borderId="26" xfId="0" applyFont="1" applyFill="1" applyBorder="1" applyAlignment="1">
      <alignment vertical="center"/>
    </xf>
    <xf numFmtId="0" fontId="14" fillId="9" borderId="15" xfId="0" applyFont="1" applyFill="1" applyBorder="1" applyAlignment="1">
      <alignment horizontal="center" vertical="center" wrapText="1"/>
    </xf>
    <xf numFmtId="0" fontId="14" fillId="9" borderId="16" xfId="0" applyFont="1" applyFill="1" applyBorder="1" applyAlignment="1">
      <alignment horizontal="center" vertical="center" wrapText="1"/>
    </xf>
    <xf numFmtId="0" fontId="14" fillId="9" borderId="17" xfId="0" applyFont="1" applyFill="1" applyBorder="1" applyAlignment="1">
      <alignment horizontal="center" vertical="center" wrapText="1"/>
    </xf>
    <xf numFmtId="0" fontId="2" fillId="9" borderId="15" xfId="0" applyFont="1" applyFill="1" applyBorder="1" applyAlignment="1">
      <alignment horizontal="center"/>
    </xf>
    <xf numFmtId="0" fontId="2" fillId="9" borderId="16" xfId="0" applyFont="1" applyFill="1" applyBorder="1" applyAlignment="1">
      <alignment horizontal="center"/>
    </xf>
    <xf numFmtId="0" fontId="2" fillId="9" borderId="17" xfId="0" applyFont="1" applyFill="1" applyBorder="1" applyAlignment="1">
      <alignment horizontal="center"/>
    </xf>
    <xf numFmtId="0" fontId="2" fillId="9" borderId="29" xfId="0" applyFont="1" applyFill="1" applyBorder="1" applyAlignment="1">
      <alignment horizontal="center"/>
    </xf>
    <xf numFmtId="0" fontId="2" fillId="9" borderId="39" xfId="0" applyFont="1" applyFill="1" applyBorder="1" applyAlignment="1">
      <alignment horizontal="center"/>
    </xf>
    <xf numFmtId="0" fontId="2" fillId="9" borderId="65" xfId="0" applyFont="1" applyFill="1" applyBorder="1" applyAlignment="1">
      <alignment horizontal="center"/>
    </xf>
    <xf numFmtId="0" fontId="2" fillId="11" borderId="37" xfId="0" applyFont="1" applyFill="1" applyBorder="1" applyAlignment="1">
      <alignment horizontal="left" vertical="center" wrapText="1"/>
    </xf>
    <xf numFmtId="0" fontId="2" fillId="11" borderId="42" xfId="0" applyFont="1" applyFill="1" applyBorder="1" applyAlignment="1">
      <alignment horizontal="left" vertical="center" wrapText="1"/>
    </xf>
    <xf numFmtId="0" fontId="2" fillId="11" borderId="43" xfId="0" applyFont="1" applyFill="1" applyBorder="1" applyAlignment="1">
      <alignment horizontal="left" vertical="center" wrapText="1"/>
    </xf>
    <xf numFmtId="0" fontId="2" fillId="12" borderId="37" xfId="0" applyFont="1" applyFill="1" applyBorder="1" applyAlignment="1">
      <alignment horizontal="left" vertical="center" wrapText="1"/>
    </xf>
    <xf numFmtId="0" fontId="2" fillId="12" borderId="42" xfId="0" applyFont="1" applyFill="1" applyBorder="1" applyAlignment="1">
      <alignment horizontal="left" vertical="center" wrapText="1"/>
    </xf>
    <xf numFmtId="0" fontId="3" fillId="9" borderId="15" xfId="2" applyFont="1" applyFill="1" applyBorder="1" applyAlignment="1">
      <alignment horizontal="center"/>
    </xf>
    <xf numFmtId="0" fontId="3" fillId="9" borderId="16" xfId="2" applyFont="1" applyFill="1" applyBorder="1" applyAlignment="1">
      <alignment horizontal="center"/>
    </xf>
    <xf numFmtId="0" fontId="3" fillId="9" borderId="17" xfId="2" applyFont="1" applyFill="1" applyBorder="1" applyAlignment="1">
      <alignment horizontal="center"/>
    </xf>
    <xf numFmtId="0" fontId="3" fillId="9" borderId="60" xfId="2" applyFont="1" applyFill="1" applyBorder="1" applyAlignment="1">
      <alignment horizontal="center"/>
    </xf>
    <xf numFmtId="0" fontId="3" fillId="9" borderId="0" xfId="2" applyFont="1" applyFill="1" applyBorder="1" applyAlignment="1">
      <alignment horizontal="center"/>
    </xf>
    <xf numFmtId="0" fontId="3" fillId="9" borderId="69" xfId="2" applyFont="1" applyFill="1" applyBorder="1" applyAlignment="1">
      <alignment horizontal="center"/>
    </xf>
    <xf numFmtId="0" fontId="3" fillId="9" borderId="70" xfId="2" applyFont="1" applyFill="1" applyBorder="1" applyAlignment="1">
      <alignment horizontal="center"/>
    </xf>
    <xf numFmtId="0" fontId="3" fillId="9" borderId="71" xfId="2" applyFont="1" applyFill="1" applyBorder="1" applyAlignment="1">
      <alignment horizontal="center"/>
    </xf>
    <xf numFmtId="0" fontId="2" fillId="12" borderId="43" xfId="0" applyFont="1" applyFill="1" applyBorder="1" applyAlignment="1">
      <alignment horizontal="left" vertical="center" wrapText="1"/>
    </xf>
    <xf numFmtId="0" fontId="20" fillId="9" borderId="15" xfId="3" applyFont="1" applyFill="1" applyBorder="1" applyAlignment="1">
      <alignment horizontal="center"/>
    </xf>
    <xf numFmtId="0" fontId="20" fillId="9" borderId="16" xfId="3" applyFont="1" applyFill="1" applyBorder="1" applyAlignment="1">
      <alignment horizontal="center"/>
    </xf>
    <xf numFmtId="0" fontId="20" fillId="9" borderId="17" xfId="3" applyFont="1" applyFill="1" applyBorder="1" applyAlignment="1">
      <alignment horizontal="center"/>
    </xf>
    <xf numFmtId="0" fontId="3" fillId="9" borderId="15" xfId="3" applyFont="1" applyFill="1" applyBorder="1" applyAlignment="1">
      <alignment horizontal="center"/>
    </xf>
    <xf numFmtId="0" fontId="3" fillId="9" borderId="16" xfId="3" applyFont="1" applyFill="1" applyBorder="1" applyAlignment="1">
      <alignment horizontal="center"/>
    </xf>
    <xf numFmtId="0" fontId="3" fillId="9" borderId="17" xfId="3" applyFont="1" applyFill="1" applyBorder="1" applyAlignment="1">
      <alignment horizontal="center"/>
    </xf>
    <xf numFmtId="0" fontId="3" fillId="9" borderId="12" xfId="3" applyFont="1" applyFill="1" applyBorder="1" applyAlignment="1">
      <alignment horizontal="center"/>
    </xf>
    <xf numFmtId="0" fontId="3" fillId="9" borderId="13" xfId="3" applyFont="1" applyFill="1" applyBorder="1" applyAlignment="1">
      <alignment horizontal="center"/>
    </xf>
    <xf numFmtId="0" fontId="3" fillId="9" borderId="14" xfId="3" applyFont="1" applyFill="1" applyBorder="1" applyAlignment="1">
      <alignment horizontal="center"/>
    </xf>
    <xf numFmtId="0" fontId="10" fillId="14" borderId="54" xfId="6" applyFont="1" applyFill="1" applyBorder="1" applyAlignment="1">
      <alignment horizontal="left"/>
    </xf>
    <xf numFmtId="0" fontId="11" fillId="12" borderId="0" xfId="0" applyFont="1" applyFill="1" applyAlignment="1">
      <alignment horizontal="left" vertical="center"/>
    </xf>
    <xf numFmtId="0" fontId="10" fillId="14" borderId="22" xfId="6" applyFont="1" applyFill="1" applyBorder="1" applyAlignment="1">
      <alignment vertical="center"/>
    </xf>
    <xf numFmtId="0" fontId="10" fillId="14" borderId="53" xfId="6" applyFont="1" applyFill="1" applyBorder="1" applyAlignment="1">
      <alignment vertical="center"/>
    </xf>
    <xf numFmtId="0" fontId="10" fillId="14" borderId="31" xfId="6" applyFont="1" applyFill="1" applyBorder="1" applyAlignment="1">
      <alignment vertical="center"/>
    </xf>
  </cellXfs>
  <cellStyles count="12">
    <cellStyle name="Bueno" xfId="2" builtinId="26"/>
    <cellStyle name="Énfasis4" xfId="6" builtinId="41"/>
    <cellStyle name="Hipervínculo" xfId="8" builtinId="8"/>
    <cellStyle name="Hipervínculo 2" xfId="11" xr:uid="{DA6AB6D1-89E6-40FA-A7FA-A84FB75CA985}"/>
    <cellStyle name="Incorrecto" xfId="3" builtinId="27"/>
    <cellStyle name="Millares" xfId="1" builtinId="3"/>
    <cellStyle name="Millares 2" xfId="9" xr:uid="{F3D0ED75-59F0-46D0-B61B-E79949797610}"/>
    <cellStyle name="Moneda 2" xfId="10" xr:uid="{878738D2-7709-4D2B-819F-3E9CAEF54BAD}"/>
    <cellStyle name="Normal" xfId="0" builtinId="0"/>
    <cellStyle name="Normal 2" xfId="4" xr:uid="{5305A959-1713-41A0-86E9-E580B360EBA1}"/>
    <cellStyle name="Porcentaje" xfId="7" builtinId="5"/>
    <cellStyle name="Total" xfId="5" builtinId="25"/>
  </cellStyles>
  <dxfs count="27">
    <dxf>
      <font>
        <color rgb="FF9C0006"/>
      </font>
      <fill>
        <patternFill>
          <bgColor rgb="FFFFC7CE"/>
        </patternFill>
      </fill>
    </dxf>
    <dxf>
      <font>
        <color rgb="FF9C0006"/>
      </font>
      <fill>
        <patternFill>
          <bgColor rgb="FFFFC7CE"/>
        </patternFill>
      </fill>
    </dxf>
    <dxf>
      <font>
        <b/>
        <i val="0"/>
      </font>
      <fill>
        <patternFill patternType="solid">
          <bgColor rgb="FFFFB9BB"/>
        </patternFill>
      </fill>
    </dxf>
    <dxf>
      <font>
        <color auto="1"/>
      </font>
      <fill>
        <patternFill>
          <bgColor rgb="FFFCB6AA"/>
        </patternFill>
      </fill>
    </dxf>
    <dxf>
      <font>
        <color rgb="FF9C0006"/>
      </font>
      <fill>
        <patternFill>
          <bgColor rgb="FFFFC7CE"/>
        </patternFill>
      </fill>
    </dxf>
    <dxf>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tint="-4.9989318521683403E-2"/>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fill>
        <patternFill patternType="solid">
          <fgColor indexed="64"/>
          <bgColor rgb="FFFFFFFF"/>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dxf>
    <dxf>
      <border outline="0">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bottom/>
      </border>
    </dxf>
    <dxf>
      <numFmt numFmtId="13" formatCode="0%"/>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bottom" textRotation="0" indent="0" justifyLastLine="0" shrinkToFit="0" readingOrder="0"/>
    </dxf>
    <dxf>
      <border>
        <bottom style="thin">
          <color indexed="64"/>
        </bottom>
      </border>
    </dxf>
    <dxf>
      <font>
        <strike val="0"/>
        <outline val="0"/>
        <shadow val="0"/>
        <u val="none"/>
        <vertAlign val="baseline"/>
        <sz val="11"/>
        <color auto="1"/>
        <name val="Calibri"/>
        <family val="2"/>
        <scheme val="minor"/>
      </font>
      <fill>
        <patternFill patternType="solid">
          <fgColor indexed="64"/>
          <bgColor theme="0" tint="-0.14999847407452621"/>
        </patternFill>
      </fill>
      <border diagonalUp="0" diagonalDown="0" outline="0">
        <left style="thin">
          <color indexed="64"/>
        </left>
        <right style="thin">
          <color indexed="64"/>
        </right>
        <top/>
        <bottom/>
      </border>
    </dxf>
  </dxfs>
  <tableStyles count="0" defaultTableStyle="TableStyleMedium2" defaultPivotStyle="PivotStyleLight16"/>
  <colors>
    <mruColors>
      <color rgb="FFC6EFCE"/>
      <color rgb="FFFFFFFF"/>
      <color rgb="FFFFC7CE"/>
      <color rgb="FFFFC5C5"/>
      <color rgb="FFFCB6AA"/>
      <color rgb="FFFFB7B7"/>
      <color rgb="FFEDB9B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8"/>
    </mc:Choice>
    <mc:Fallback>
      <c:style val="8"/>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_tradnl"/>
              <a:t>%</a:t>
            </a:r>
            <a:r>
              <a:rPr lang="es-ES_tradnl" baseline="0"/>
              <a:t> participación de los socios del proyecto</a:t>
            </a:r>
            <a:endParaRPr lang="es-ES_tradnl"/>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pieChart>
        <c:varyColors val="1"/>
        <c:ser>
          <c:idx val="0"/>
          <c:order val="0"/>
          <c:dPt>
            <c:idx val="0"/>
            <c:bubble3D val="0"/>
            <c:spPr>
              <a:solidFill>
                <a:schemeClr val="accent2">
                  <a:lumMod val="40000"/>
                  <a:lumOff val="60000"/>
                </a:schemeClr>
              </a:solidFill>
              <a:ln w="19050">
                <a:solidFill>
                  <a:schemeClr val="lt1"/>
                </a:solidFill>
              </a:ln>
              <a:effectLst/>
            </c:spPr>
            <c:extLst>
              <c:ext xmlns:c16="http://schemas.microsoft.com/office/drawing/2014/chart" uri="{C3380CC4-5D6E-409C-BE32-E72D297353CC}">
                <c16:uniqueId val="{00000001-953C-4F0C-AE09-6FDAA24DA2BA}"/>
              </c:ext>
            </c:extLst>
          </c:dPt>
          <c:dPt>
            <c:idx val="1"/>
            <c:bubble3D val="0"/>
            <c:spPr>
              <a:solidFill>
                <a:schemeClr val="accent1">
                  <a:lumMod val="40000"/>
                  <a:lumOff val="60000"/>
                </a:schemeClr>
              </a:solidFill>
              <a:ln w="19050">
                <a:solidFill>
                  <a:schemeClr val="lt1"/>
                </a:solidFill>
              </a:ln>
              <a:effectLst/>
            </c:spPr>
            <c:extLst>
              <c:ext xmlns:c16="http://schemas.microsoft.com/office/drawing/2014/chart" uri="{C3380CC4-5D6E-409C-BE32-E72D297353CC}">
                <c16:uniqueId val="{00000003-953C-4F0C-AE09-6FDAA24DA2BA}"/>
              </c:ext>
            </c:extLst>
          </c:dPt>
          <c:dPt>
            <c:idx val="2"/>
            <c:bubble3D val="0"/>
            <c:spPr>
              <a:solidFill>
                <a:schemeClr val="accent6">
                  <a:tint val="77000"/>
                </a:schemeClr>
              </a:solidFill>
              <a:ln w="19050">
                <a:solidFill>
                  <a:schemeClr val="lt1"/>
                </a:solidFill>
              </a:ln>
              <a:effectLst/>
            </c:spPr>
            <c:extLst>
              <c:ext xmlns:c16="http://schemas.microsoft.com/office/drawing/2014/chart" uri="{C3380CC4-5D6E-409C-BE32-E72D297353CC}">
                <c16:uniqueId val="{00000005-953C-4F0C-AE09-6FDAA24DA2BA}"/>
              </c:ext>
            </c:extLst>
          </c:dPt>
          <c:dPt>
            <c:idx val="3"/>
            <c:bubble3D val="0"/>
            <c:spPr>
              <a:solidFill>
                <a:schemeClr val="accent6">
                  <a:tint val="93000"/>
                </a:schemeClr>
              </a:solidFill>
              <a:ln w="19050">
                <a:solidFill>
                  <a:schemeClr val="lt1"/>
                </a:solidFill>
              </a:ln>
              <a:effectLst/>
            </c:spPr>
            <c:extLst>
              <c:ext xmlns:c16="http://schemas.microsoft.com/office/drawing/2014/chart" uri="{C3380CC4-5D6E-409C-BE32-E72D297353CC}">
                <c16:uniqueId val="{00000007-953C-4F0C-AE09-6FDAA24DA2BA}"/>
              </c:ext>
            </c:extLst>
          </c:dPt>
          <c:dPt>
            <c:idx val="4"/>
            <c:bubble3D val="0"/>
            <c:spPr>
              <a:solidFill>
                <a:schemeClr val="accent6">
                  <a:shade val="92000"/>
                </a:schemeClr>
              </a:solidFill>
              <a:ln w="19050">
                <a:solidFill>
                  <a:schemeClr val="lt1"/>
                </a:solidFill>
              </a:ln>
              <a:effectLst/>
            </c:spPr>
            <c:extLst>
              <c:ext xmlns:c16="http://schemas.microsoft.com/office/drawing/2014/chart" uri="{C3380CC4-5D6E-409C-BE32-E72D297353CC}">
                <c16:uniqueId val="{00000009-953C-4F0C-AE09-6FDAA24DA2BA}"/>
              </c:ext>
            </c:extLst>
          </c:dPt>
          <c:dPt>
            <c:idx val="5"/>
            <c:bubble3D val="0"/>
            <c:spPr>
              <a:solidFill>
                <a:schemeClr val="accent6">
                  <a:shade val="76000"/>
                </a:schemeClr>
              </a:solidFill>
              <a:ln w="19050">
                <a:solidFill>
                  <a:schemeClr val="lt1"/>
                </a:solidFill>
              </a:ln>
              <a:effectLst/>
            </c:spPr>
            <c:extLst>
              <c:ext xmlns:c16="http://schemas.microsoft.com/office/drawing/2014/chart" uri="{C3380CC4-5D6E-409C-BE32-E72D297353CC}">
                <c16:uniqueId val="{0000000B-953C-4F0C-AE09-6FDAA24DA2BA}"/>
              </c:ext>
            </c:extLst>
          </c:dPt>
          <c:dPt>
            <c:idx val="6"/>
            <c:bubble3D val="0"/>
            <c:spPr>
              <a:solidFill>
                <a:schemeClr val="accent6">
                  <a:shade val="61000"/>
                </a:schemeClr>
              </a:solidFill>
              <a:ln w="19050">
                <a:solidFill>
                  <a:schemeClr val="lt1"/>
                </a:solidFill>
              </a:ln>
              <a:effectLst/>
            </c:spPr>
            <c:extLst>
              <c:ext xmlns:c16="http://schemas.microsoft.com/office/drawing/2014/chart" uri="{C3380CC4-5D6E-409C-BE32-E72D297353CC}">
                <c16:uniqueId val="{0000000D-953C-4F0C-AE09-6FDAA24DA2BA}"/>
              </c:ext>
            </c:extLst>
          </c:dPt>
          <c:dPt>
            <c:idx val="7"/>
            <c:bubble3D val="0"/>
            <c:spPr>
              <a:solidFill>
                <a:schemeClr val="accent6">
                  <a:lumMod val="40000"/>
                  <a:lumOff val="60000"/>
                </a:schemeClr>
              </a:solidFill>
              <a:ln w="19050">
                <a:solidFill>
                  <a:schemeClr val="lt1"/>
                </a:solidFill>
              </a:ln>
              <a:effectLst/>
            </c:spPr>
            <c:extLst>
              <c:ext xmlns:c16="http://schemas.microsoft.com/office/drawing/2014/chart" uri="{C3380CC4-5D6E-409C-BE32-E72D297353CC}">
                <c16:uniqueId val="{0000000F-953C-4F0C-AE09-6FDAA24DA2BA}"/>
              </c:ext>
            </c:extLst>
          </c:dPt>
          <c:dLbls>
            <c:dLbl>
              <c:idx val="0"/>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53C-4F0C-AE09-6FDAA24DA2BA}"/>
                </c:ext>
              </c:extLst>
            </c:dLbl>
            <c:dLbl>
              <c:idx val="1"/>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53C-4F0C-AE09-6FDAA24DA2BA}"/>
                </c:ext>
              </c:extLst>
            </c:dLbl>
            <c:dLbl>
              <c:idx val="7"/>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953C-4F0C-AE09-6FDAA24DA2B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numRef>
              <c:f>'Cálculo de la financiación'!$B$13:$B$20</c:f>
              <c:numCache>
                <c:formatCode>General</c:formatCode>
                <c:ptCount val="8"/>
              </c:numCache>
            </c:numRef>
          </c:cat>
          <c:val>
            <c:numRef>
              <c:f>'Cálculo de la financiación'!$L$13:$L$20</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0-953C-4F0C-AE09-6FDAA24DA2BA}"/>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Reversed" id="26">
  <a:schemeClr val="accent6"/>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0</xdr:row>
      <xdr:rowOff>85725</xdr:rowOff>
    </xdr:from>
    <xdr:to>
      <xdr:col>5</xdr:col>
      <xdr:colOff>302895</xdr:colOff>
      <xdr:row>2</xdr:row>
      <xdr:rowOff>197485</xdr:rowOff>
    </xdr:to>
    <xdr:pic>
      <xdr:nvPicPr>
        <xdr:cNvPr id="2" name="Imagen 1">
          <a:extLst>
            <a:ext uri="{FF2B5EF4-FFF2-40B4-BE49-F238E27FC236}">
              <a16:creationId xmlns:a16="http://schemas.microsoft.com/office/drawing/2014/main" id="{B48ABD10-4BF3-4B25-A4CF-AA62EEA8E3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12750" y="88900"/>
          <a:ext cx="3782695" cy="492760"/>
        </a:xfrm>
        <a:prstGeom prst="rect">
          <a:avLst/>
        </a:prstGeom>
      </xdr:spPr>
    </xdr:pic>
    <xdr:clientData/>
  </xdr:twoCellAnchor>
  <xdr:twoCellAnchor editAs="absolute">
    <xdr:from>
      <xdr:col>1</xdr:col>
      <xdr:colOff>57150</xdr:colOff>
      <xdr:row>2</xdr:row>
      <xdr:rowOff>125095</xdr:rowOff>
    </xdr:from>
    <xdr:to>
      <xdr:col>2</xdr:col>
      <xdr:colOff>781050</xdr:colOff>
      <xdr:row>4</xdr:row>
      <xdr:rowOff>29845</xdr:rowOff>
    </xdr:to>
    <xdr:sp macro="" textlink="">
      <xdr:nvSpPr>
        <xdr:cNvPr id="3" name="Text Box 1">
          <a:extLst>
            <a:ext uri="{FF2B5EF4-FFF2-40B4-BE49-F238E27FC236}">
              <a16:creationId xmlns:a16="http://schemas.microsoft.com/office/drawing/2014/main" id="{68337585-04CF-4B2A-9307-7DD8CAE543FB}"/>
            </a:ext>
          </a:extLst>
        </xdr:cNvPr>
        <xdr:cNvSpPr txBox="1">
          <a:spLocks noChangeArrowheads="1"/>
        </xdr:cNvSpPr>
      </xdr:nvSpPr>
      <xdr:spPr bwMode="auto">
        <a:xfrm>
          <a:off x="469900" y="509270"/>
          <a:ext cx="1612900" cy="450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spcAft>
              <a:spcPts val="175"/>
            </a:spcAft>
          </a:pPr>
          <a:r>
            <a:rPr lang="eu-ES" sz="700" b="1">
              <a:effectLst/>
              <a:latin typeface="Arial" panose="020B0604020202020204" pitchFamily="34" charset="0"/>
              <a:ea typeface="Times New Roman" panose="02020603050405020304" pitchFamily="18" charset="0"/>
              <a:cs typeface="Times New Roman" panose="02020603050405020304" pitchFamily="18" charset="0"/>
            </a:rPr>
            <a:t>EKONOMIAREN GARAPEN, JASANGARRITASUN ETA INGURUMEN SAILA</a:t>
          </a:r>
          <a:endParaRPr lang="es-ES" sz="700" b="1">
            <a:effectLst/>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twoCellAnchor editAs="absolute">
    <xdr:from>
      <xdr:col>3</xdr:col>
      <xdr:colOff>190500</xdr:colOff>
      <xdr:row>2</xdr:row>
      <xdr:rowOff>118110</xdr:rowOff>
    </xdr:from>
    <xdr:to>
      <xdr:col>5</xdr:col>
      <xdr:colOff>409575</xdr:colOff>
      <xdr:row>3</xdr:row>
      <xdr:rowOff>280035</xdr:rowOff>
    </xdr:to>
    <xdr:sp macro="" textlink="">
      <xdr:nvSpPr>
        <xdr:cNvPr id="4" name="Text Box 2">
          <a:extLst>
            <a:ext uri="{FF2B5EF4-FFF2-40B4-BE49-F238E27FC236}">
              <a16:creationId xmlns:a16="http://schemas.microsoft.com/office/drawing/2014/main" id="{0B5F84BA-270A-494B-8D25-87FA9430369D}"/>
            </a:ext>
          </a:extLst>
        </xdr:cNvPr>
        <xdr:cNvSpPr txBox="1">
          <a:spLocks noChangeArrowheads="1"/>
        </xdr:cNvSpPr>
      </xdr:nvSpPr>
      <xdr:spPr bwMode="auto">
        <a:xfrm>
          <a:off x="2559050" y="499110"/>
          <a:ext cx="1746250" cy="40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a:spcAft>
              <a:spcPts val="175"/>
            </a:spcAft>
          </a:pPr>
          <a:r>
            <a:rPr lang="eu-ES" sz="700" b="1">
              <a:effectLst/>
              <a:latin typeface="Arial" panose="020B0604020202020204" pitchFamily="34" charset="0"/>
              <a:ea typeface="Times New Roman" panose="02020603050405020304" pitchFamily="18" charset="0"/>
              <a:cs typeface="Times New Roman" panose="02020603050405020304" pitchFamily="18" charset="0"/>
            </a:rPr>
            <a:t>DEPARTAMENTO DE DESARROLLO ECONÓMICO, SOSTENIBILIDAD Y MEDIO AMBIENTE</a:t>
          </a:r>
          <a:endParaRPr lang="es-ES" sz="700" b="1">
            <a:effectLst/>
            <a:latin typeface="Arial" panose="020B0604020202020204" pitchFamily="34" charset="0"/>
            <a:ea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1</xdr:col>
      <xdr:colOff>2935550</xdr:colOff>
      <xdr:row>3</xdr:row>
      <xdr:rowOff>0</xdr:rowOff>
    </xdr:to>
    <xdr:pic>
      <xdr:nvPicPr>
        <xdr:cNvPr id="2" name="Imagen 1">
          <a:extLst>
            <a:ext uri="{FF2B5EF4-FFF2-40B4-BE49-F238E27FC236}">
              <a16:creationId xmlns:a16="http://schemas.microsoft.com/office/drawing/2014/main" id="{0B36E20E-A705-48D4-A37C-3B044F2D1C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1950" y="190500"/>
          <a:ext cx="2935550" cy="381000"/>
        </a:xfrm>
        <a:prstGeom prst="rect">
          <a:avLst/>
        </a:prstGeom>
      </xdr:spPr>
    </xdr:pic>
    <xdr:clientData/>
  </xdr:twoCellAnchor>
  <xdr:twoCellAnchor>
    <xdr:from>
      <xdr:col>1</xdr:col>
      <xdr:colOff>3057525</xdr:colOff>
      <xdr:row>1</xdr:row>
      <xdr:rowOff>0</xdr:rowOff>
    </xdr:from>
    <xdr:to>
      <xdr:col>3</xdr:col>
      <xdr:colOff>276225</xdr:colOff>
      <xdr:row>3</xdr:row>
      <xdr:rowOff>142876</xdr:rowOff>
    </xdr:to>
    <xdr:sp macro="" textlink="">
      <xdr:nvSpPr>
        <xdr:cNvPr id="3" name="CuadroTexto 2">
          <a:extLst>
            <a:ext uri="{FF2B5EF4-FFF2-40B4-BE49-F238E27FC236}">
              <a16:creationId xmlns:a16="http://schemas.microsoft.com/office/drawing/2014/main" id="{A0C05D78-1E9D-40E5-BBFA-FCCE83207DBF}"/>
            </a:ext>
          </a:extLst>
        </xdr:cNvPr>
        <xdr:cNvSpPr txBox="1"/>
      </xdr:nvSpPr>
      <xdr:spPr>
        <a:xfrm>
          <a:off x="3419475" y="190500"/>
          <a:ext cx="4333875" cy="5238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1100" b="1" i="0" u="none" strike="noStrike">
              <a:solidFill>
                <a:schemeClr val="dk1"/>
              </a:solidFill>
              <a:effectLst/>
              <a:latin typeface="+mn-lt"/>
              <a:ea typeface="+mn-ea"/>
              <a:cs typeface="+mn-cs"/>
            </a:rPr>
            <a:t>SUBVENCIONES PARA INNOVACIÓN EN ECONOMÍA CIRCULAR 2022 </a:t>
          </a:r>
          <a:endParaRPr lang="es-ES" b="1"/>
        </a:p>
        <a:p>
          <a:r>
            <a:rPr lang="es-ES" sz="1100" b="1" i="0" u="none" strike="noStrike">
              <a:solidFill>
                <a:schemeClr val="dk1"/>
              </a:solidFill>
              <a:effectLst/>
              <a:latin typeface="+mn-lt"/>
              <a:ea typeface="+mn-ea"/>
              <a:cs typeface="+mn-cs"/>
            </a:rPr>
            <a:t>Línea 2. Ecoinnovación estratégica</a:t>
          </a:r>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1072092</xdr:colOff>
      <xdr:row>22</xdr:row>
      <xdr:rowOff>120119</xdr:rowOff>
    </xdr:from>
    <xdr:to>
      <xdr:col>15</xdr:col>
      <xdr:colOff>14817</xdr:colOff>
      <xdr:row>38</xdr:row>
      <xdr:rowOff>67733</xdr:rowOff>
    </xdr:to>
    <xdr:graphicFrame macro="">
      <xdr:nvGraphicFramePr>
        <xdr:cNvPr id="2" name="Gráfico 1">
          <a:extLst>
            <a:ext uri="{FF2B5EF4-FFF2-40B4-BE49-F238E27FC236}">
              <a16:creationId xmlns:a16="http://schemas.microsoft.com/office/drawing/2014/main" id="{72ACF90E-6B29-4AD3-AEC3-B5E78D7B21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0</xdr:col>
      <xdr:colOff>370416</xdr:colOff>
      <xdr:row>0</xdr:row>
      <xdr:rowOff>127000</xdr:rowOff>
    </xdr:from>
    <xdr:to>
      <xdr:col>2</xdr:col>
      <xdr:colOff>1665549</xdr:colOff>
      <xdr:row>2</xdr:row>
      <xdr:rowOff>127000</xdr:rowOff>
    </xdr:to>
    <xdr:pic>
      <xdr:nvPicPr>
        <xdr:cNvPr id="3" name="Imagen 2">
          <a:extLst>
            <a:ext uri="{FF2B5EF4-FFF2-40B4-BE49-F238E27FC236}">
              <a16:creationId xmlns:a16="http://schemas.microsoft.com/office/drawing/2014/main" id="{9D51BF6C-37E2-4E81-A1C2-1153835EBAE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3591" y="130175"/>
          <a:ext cx="2933433" cy="381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0</xdr:colOff>
      <xdr:row>1</xdr:row>
      <xdr:rowOff>0</xdr:rowOff>
    </xdr:from>
    <xdr:to>
      <xdr:col>2</xdr:col>
      <xdr:colOff>1506800</xdr:colOff>
      <xdr:row>2</xdr:row>
      <xdr:rowOff>190500</xdr:rowOff>
    </xdr:to>
    <xdr:pic>
      <xdr:nvPicPr>
        <xdr:cNvPr id="2" name="Imagen 1">
          <a:extLst>
            <a:ext uri="{FF2B5EF4-FFF2-40B4-BE49-F238E27FC236}">
              <a16:creationId xmlns:a16="http://schemas.microsoft.com/office/drawing/2014/main" id="{9B3B799F-46F3-4889-9547-7B28FE58B9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5" y="190500"/>
          <a:ext cx="2935550" cy="381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1</xdr:col>
      <xdr:colOff>31750</xdr:colOff>
      <xdr:row>1</xdr:row>
      <xdr:rowOff>0</xdr:rowOff>
    </xdr:from>
    <xdr:to>
      <xdr:col>2</xdr:col>
      <xdr:colOff>437883</xdr:colOff>
      <xdr:row>3</xdr:row>
      <xdr:rowOff>0</xdr:rowOff>
    </xdr:to>
    <xdr:pic>
      <xdr:nvPicPr>
        <xdr:cNvPr id="2" name="Imagen 1">
          <a:extLst>
            <a:ext uri="{FF2B5EF4-FFF2-40B4-BE49-F238E27FC236}">
              <a16:creationId xmlns:a16="http://schemas.microsoft.com/office/drawing/2014/main" id="{A7C48E7E-4556-4EE3-A0C3-25602B99F2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6075" y="190500"/>
          <a:ext cx="2930258" cy="3810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983D24F-7632-4FA5-B16A-F74C867AD135}" name="Tabla14" displayName="Tabla14" ref="B6:C9" totalsRowShown="0" headerRowDxfId="26" dataDxfId="24" headerRowBorderDxfId="25" tableBorderDxfId="23" totalsRowBorderDxfId="22">
  <autoFilter ref="B6:C9" xr:uid="{4C17BCD1-458C-4FBC-B058-8BC4B4733409}"/>
  <tableColumns count="2">
    <tableColumn id="1" xr3:uid="{580C0AE1-5A75-4659-859A-5BEB7ACDC8E0}" name="Tamaño entidad" dataDxfId="21"/>
    <tableColumn id="5" xr3:uid="{F22C7F03-4C31-4EF9-A2A6-CCF62DE50BC7}" name="Intensidad" dataDxfId="20"/>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EEDB007-7729-4EA4-8317-59628FFDF5F3}" name="Tabla2" displayName="Tabla2" ref="B6:L10" totalsRowShown="0" headerRowDxfId="19" dataDxfId="17" headerRowBorderDxfId="18" tableBorderDxfId="16" headerRowCellStyle="Incorrecto" dataCellStyle="Millares">
  <autoFilter ref="B6:L10" xr:uid="{1EEDB007-7729-4EA4-8317-59628FFDF5F3}"/>
  <tableColumns count="11">
    <tableColumn id="1" xr3:uid="{2D71E415-F5D4-4892-9DA3-E1BFC0F0F3E2}" name="Líder/Socio" dataDxfId="15"/>
    <tableColumn id="2" xr3:uid="{F53ADE96-086F-437C-B415-91540D8688FD}" name="Categoría / puesto" dataDxfId="14"/>
    <tableColumn id="3" xr3:uid="{7E7BCE4A-7CDF-42BC-B9C9-75E1830CBEB0}" name="Horas previstas" dataDxfId="13" dataCellStyle="Millares"/>
    <tableColumn id="4" xr3:uid="{1C631F8C-841F-4962-88B4-42DE51E375EA}" name="Salario bruto (€)" dataDxfId="12" dataCellStyle="Millares"/>
    <tableColumn id="5" xr3:uid="{E9C4C18D-9E13-40EC-B6DD-8C96CB5599B4}" name="Coste Seguridad Social (€)" dataDxfId="11" dataCellStyle="Millares"/>
    <tableColumn id="6" xr3:uid="{1584B05B-4754-4C94-B186-F7CCA0CA8635}" name="Total (€)" dataDxfId="10" dataCellStyle="Millares"/>
    <tableColumn id="8" xr3:uid="{C6BB7CF5-CA98-4487-974F-78A7C1107672}" name="Horas s/convenio" dataDxfId="9" dataCellStyle="Millares"/>
    <tableColumn id="9" xr3:uid="{3D101B7B-9DE6-4EE4-80E4-5C9DC69CC334}" name="Coste horario (máximo 70 €)" dataDxfId="8" dataCellStyle="Millares"/>
    <tableColumn id="11" xr3:uid="{02D0233A-EF77-43E6-9927-2AF71D48FC89}" name="Total coste previsto (€)" dataDxfId="7" dataCellStyle="Millares"/>
    <tableColumn id="10" xr3:uid="{550B2400-3379-49C7-B0CF-BA35C8EEAE06}" name="Horas imputadas_x000a_(indicar en justificación final)" dataDxfId="6" dataCellStyle="Millares"/>
    <tableColumn id="12" xr3:uid="{5C3FA275-CB68-45B4-95CC-FAE7D29EECBC}" name="Total Coste (€) (Coste horario x  Horas imputadas)" dataDxfId="5"/>
  </tableColumns>
  <tableStyleInfo name="TableStyleLight14"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table" Target="../tables/table1.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15FCB-F12A-483D-81D2-A8C40CF2E954}">
  <sheetPr>
    <tabColor theme="0" tint="-4.9989318521683403E-2"/>
  </sheetPr>
  <dimension ref="A2:M27"/>
  <sheetViews>
    <sheetView tabSelected="1" zoomScaleNormal="100" workbookViewId="0">
      <selection activeCell="G3" sqref="G3:M3"/>
    </sheetView>
  </sheetViews>
  <sheetFormatPr baseColWidth="10" defaultRowHeight="15" x14ac:dyDescent="0.25"/>
  <cols>
    <col min="1" max="1" width="6.140625" style="44" customWidth="1"/>
    <col min="2" max="2" width="13.28515625" style="44" customWidth="1"/>
    <col min="3" max="3" width="16" style="44" customWidth="1"/>
    <col min="4" max="6" width="11.42578125" style="44"/>
    <col min="7" max="7" width="20.5703125" style="44" customWidth="1"/>
    <col min="8" max="8" width="28.28515625" style="44" customWidth="1"/>
    <col min="9" max="10" width="11.42578125" style="44"/>
    <col min="11" max="11" width="11.7109375" style="44" customWidth="1"/>
    <col min="12" max="16384" width="11.42578125" style="44"/>
  </cols>
  <sheetData>
    <row r="2" spans="1:13" x14ac:dyDescent="0.25">
      <c r="G2" s="257" t="s">
        <v>119</v>
      </c>
      <c r="H2" s="257"/>
      <c r="I2" s="257"/>
      <c r="J2" s="257"/>
      <c r="K2" s="257"/>
      <c r="L2" s="257"/>
      <c r="M2" s="257"/>
    </row>
    <row r="3" spans="1:13" ht="18.75" customHeight="1" x14ac:dyDescent="0.25">
      <c r="G3" s="258" t="s">
        <v>87</v>
      </c>
      <c r="H3" s="258"/>
      <c r="I3" s="258"/>
      <c r="J3" s="258"/>
      <c r="K3" s="258"/>
      <c r="L3" s="258"/>
      <c r="M3" s="258"/>
    </row>
    <row r="4" spans="1:13" ht="24" customHeight="1" x14ac:dyDescent="0.25"/>
    <row r="5" spans="1:13" ht="12" customHeight="1" x14ac:dyDescent="0.25"/>
    <row r="6" spans="1:13" x14ac:dyDescent="0.25">
      <c r="B6" s="259" t="s">
        <v>65</v>
      </c>
      <c r="C6" s="259"/>
      <c r="D6" s="259"/>
      <c r="E6" s="259"/>
      <c r="F6" s="259"/>
      <c r="G6" s="259"/>
      <c r="H6" s="259"/>
    </row>
    <row r="7" spans="1:13" ht="7.5" customHeight="1" x14ac:dyDescent="0.25">
      <c r="A7" s="46"/>
      <c r="B7" s="46"/>
      <c r="C7" s="46"/>
      <c r="D7" s="46"/>
      <c r="E7" s="46"/>
      <c r="F7" s="46"/>
      <c r="G7" s="46"/>
    </row>
    <row r="8" spans="1:13" x14ac:dyDescent="0.25">
      <c r="A8" s="47"/>
      <c r="B8" s="239" t="s">
        <v>66</v>
      </c>
      <c r="C8" s="240"/>
      <c r="D8" s="240"/>
      <c r="E8" s="240"/>
      <c r="F8" s="240"/>
      <c r="G8" s="240"/>
      <c r="H8" s="260"/>
    </row>
    <row r="9" spans="1:13" ht="19.5" customHeight="1" x14ac:dyDescent="0.25">
      <c r="A9" s="47"/>
      <c r="B9" s="256" t="s">
        <v>67</v>
      </c>
      <c r="C9" s="256"/>
      <c r="D9" s="256"/>
      <c r="E9" s="256"/>
      <c r="F9" s="256"/>
      <c r="G9" s="256"/>
      <c r="H9" s="48"/>
    </row>
    <row r="10" spans="1:13" ht="19.5" customHeight="1" x14ac:dyDescent="0.25">
      <c r="B10" s="256" t="s">
        <v>68</v>
      </c>
      <c r="C10" s="256"/>
      <c r="D10" s="256"/>
      <c r="E10" s="256"/>
      <c r="F10" s="256"/>
      <c r="G10" s="256"/>
      <c r="H10" s="49"/>
    </row>
    <row r="11" spans="1:13" x14ac:dyDescent="0.25">
      <c r="B11" s="47"/>
      <c r="C11" s="47"/>
      <c r="D11" s="47"/>
      <c r="E11" s="47"/>
      <c r="F11" s="47"/>
      <c r="G11" s="47"/>
      <c r="H11" s="47"/>
    </row>
    <row r="12" spans="1:13" x14ac:dyDescent="0.25">
      <c r="B12" s="243" t="s">
        <v>69</v>
      </c>
      <c r="C12" s="244"/>
      <c r="D12" s="244"/>
      <c r="E12" s="244"/>
      <c r="F12" s="244"/>
      <c r="G12" s="244"/>
      <c r="H12" s="245"/>
    </row>
    <row r="13" spans="1:13" ht="21.75" customHeight="1" x14ac:dyDescent="0.25">
      <c r="B13" s="246" t="s">
        <v>70</v>
      </c>
      <c r="C13" s="247"/>
      <c r="D13" s="248"/>
      <c r="E13" s="249"/>
      <c r="F13" s="249"/>
      <c r="G13" s="249"/>
      <c r="H13" s="250"/>
    </row>
    <row r="14" spans="1:13" x14ac:dyDescent="0.25">
      <c r="B14" s="47"/>
      <c r="C14" s="47"/>
      <c r="D14" s="47"/>
      <c r="E14" s="47"/>
      <c r="F14" s="47"/>
      <c r="G14" s="47"/>
      <c r="H14" s="47"/>
    </row>
    <row r="15" spans="1:13" ht="30.75" customHeight="1" x14ac:dyDescent="0.25">
      <c r="B15" s="251" t="s">
        <v>71</v>
      </c>
      <c r="C15" s="252"/>
      <c r="D15" s="253"/>
      <c r="E15" s="254"/>
      <c r="F15" s="254"/>
      <c r="G15" s="254"/>
      <c r="H15" s="255"/>
    </row>
    <row r="16" spans="1:13" x14ac:dyDescent="0.25">
      <c r="B16" s="50"/>
      <c r="C16" s="50"/>
    </row>
    <row r="17" spans="2:11" ht="27.75" customHeight="1" x14ac:dyDescent="0.25">
      <c r="B17" s="251" t="s">
        <v>72</v>
      </c>
      <c r="C17" s="252"/>
      <c r="D17" s="253"/>
      <c r="E17" s="254"/>
      <c r="F17" s="254"/>
      <c r="G17" s="254"/>
      <c r="H17" s="255"/>
    </row>
    <row r="19" spans="2:11" ht="20.25" customHeight="1" x14ac:dyDescent="0.25">
      <c r="B19" s="239" t="s">
        <v>73</v>
      </c>
      <c r="C19" s="240"/>
      <c r="D19" s="240"/>
      <c r="E19" s="240"/>
      <c r="F19" s="240"/>
      <c r="G19" s="240"/>
      <c r="H19" s="240"/>
    </row>
    <row r="20" spans="2:11" ht="19.5" customHeight="1" x14ac:dyDescent="0.25">
      <c r="B20" s="51" t="s">
        <v>74</v>
      </c>
      <c r="C20" s="51"/>
      <c r="D20" s="51" t="s">
        <v>75</v>
      </c>
      <c r="E20" s="52"/>
      <c r="F20" s="53"/>
      <c r="G20" s="53"/>
      <c r="H20" s="53"/>
      <c r="I20" s="51" t="s">
        <v>76</v>
      </c>
      <c r="J20" s="53"/>
      <c r="K20" s="53"/>
    </row>
    <row r="21" spans="2:11" ht="27.75" customHeight="1" x14ac:dyDescent="0.25">
      <c r="B21" s="241" t="s">
        <v>77</v>
      </c>
      <c r="C21" s="241"/>
      <c r="D21" s="242" t="s">
        <v>88</v>
      </c>
      <c r="E21" s="242"/>
      <c r="F21" s="242"/>
      <c r="G21" s="242"/>
      <c r="H21" s="242"/>
      <c r="I21" s="234" t="s">
        <v>78</v>
      </c>
      <c r="J21" s="235"/>
      <c r="K21" s="236"/>
    </row>
    <row r="22" spans="2:11" ht="6.75" customHeight="1" x14ac:dyDescent="0.25">
      <c r="B22" s="54"/>
      <c r="C22" s="54"/>
      <c r="D22" s="54"/>
      <c r="E22" s="54"/>
      <c r="F22" s="54"/>
      <c r="G22" s="54"/>
      <c r="H22" s="54"/>
      <c r="I22" s="54"/>
      <c r="J22" s="55"/>
    </row>
    <row r="23" spans="2:11" ht="27.75" customHeight="1" x14ac:dyDescent="0.25">
      <c r="B23" s="237" t="s">
        <v>80</v>
      </c>
      <c r="C23" s="238"/>
      <c r="D23" s="232" t="s">
        <v>81</v>
      </c>
      <c r="E23" s="233"/>
      <c r="F23" s="233"/>
      <c r="G23" s="233"/>
      <c r="H23" s="233"/>
      <c r="I23" s="234" t="s">
        <v>79</v>
      </c>
      <c r="J23" s="235"/>
      <c r="K23" s="236"/>
    </row>
    <row r="24" spans="2:11" ht="6.75" customHeight="1" x14ac:dyDescent="0.25">
      <c r="B24" s="54"/>
      <c r="C24" s="54"/>
      <c r="D24" s="54"/>
      <c r="E24" s="54"/>
      <c r="F24" s="54"/>
      <c r="G24" s="54"/>
      <c r="H24" s="54"/>
      <c r="I24" s="54"/>
      <c r="J24" s="55"/>
    </row>
    <row r="25" spans="2:11" ht="27.75" customHeight="1" x14ac:dyDescent="0.25">
      <c r="B25" s="237" t="s">
        <v>82</v>
      </c>
      <c r="C25" s="238"/>
      <c r="D25" s="232" t="s">
        <v>83</v>
      </c>
      <c r="E25" s="233"/>
      <c r="F25" s="233"/>
      <c r="G25" s="233"/>
      <c r="H25" s="233"/>
      <c r="I25" s="234" t="s">
        <v>79</v>
      </c>
      <c r="J25" s="235"/>
      <c r="K25" s="236"/>
    </row>
    <row r="26" spans="2:11" ht="6.75" customHeight="1" x14ac:dyDescent="0.25">
      <c r="B26" s="54"/>
      <c r="C26" s="54"/>
      <c r="D26" s="54"/>
      <c r="E26" s="54"/>
      <c r="F26" s="54"/>
      <c r="G26" s="54"/>
      <c r="H26" s="54"/>
      <c r="I26" s="54"/>
      <c r="J26" s="55"/>
    </row>
    <row r="27" spans="2:11" ht="27.75" customHeight="1" x14ac:dyDescent="0.25">
      <c r="B27" s="230" t="s">
        <v>84</v>
      </c>
      <c r="C27" s="231"/>
      <c r="D27" s="232" t="s">
        <v>85</v>
      </c>
      <c r="E27" s="233"/>
      <c r="F27" s="233"/>
      <c r="G27" s="233"/>
      <c r="H27" s="233"/>
      <c r="I27" s="234" t="s">
        <v>86</v>
      </c>
      <c r="J27" s="235"/>
      <c r="K27" s="236"/>
    </row>
  </sheetData>
  <mergeCells count="26">
    <mergeCell ref="B10:G10"/>
    <mergeCell ref="G2:M2"/>
    <mergeCell ref="G3:M3"/>
    <mergeCell ref="B6:H6"/>
    <mergeCell ref="B8:H8"/>
    <mergeCell ref="B9:G9"/>
    <mergeCell ref="B19:H19"/>
    <mergeCell ref="B21:C21"/>
    <mergeCell ref="D21:H21"/>
    <mergeCell ref="I21:K21"/>
    <mergeCell ref="B12:H12"/>
    <mergeCell ref="B13:C13"/>
    <mergeCell ref="D13:H13"/>
    <mergeCell ref="B15:C15"/>
    <mergeCell ref="D15:H15"/>
    <mergeCell ref="B17:C17"/>
    <mergeCell ref="D17:H17"/>
    <mergeCell ref="B27:C27"/>
    <mergeCell ref="D27:H27"/>
    <mergeCell ref="I27:K27"/>
    <mergeCell ref="B23:C23"/>
    <mergeCell ref="D23:H23"/>
    <mergeCell ref="I23:K23"/>
    <mergeCell ref="B25:C25"/>
    <mergeCell ref="D25:H25"/>
    <mergeCell ref="I25:K25"/>
  </mergeCells>
  <hyperlinks>
    <hyperlink ref="B21:C21" location="'Costes subvencionables'!A1" display="Costes subvencionables" xr:uid="{A4D6B8D5-7EAC-4FAE-B10E-AC14B346CFCB}"/>
    <hyperlink ref="B23:C23" location="'Cálculo de la financiación'!A1" display="Cálculo de la financiación" xr:uid="{40BD6F55-158B-426F-A828-7BBB5D5EA73A}"/>
    <hyperlink ref="B25:C25" location="'Desglose costes personal'!A1" display="Desglose costes personal" xr:uid="{0993B02B-F03B-490A-AA9E-3DF9E454DC8F}"/>
    <hyperlink ref="B27:C27" location="'Listado de facturas'!A1" display="Listado de facturas" xr:uid="{74273832-949E-4B70-8DBE-324124EFF929}"/>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FB42B-3F9C-4D72-8111-27E7DC1CDC18}">
  <sheetPr>
    <tabColor theme="0" tint="-4.9989318521683403E-2"/>
  </sheetPr>
  <dimension ref="B2:H23"/>
  <sheetViews>
    <sheetView workbookViewId="0">
      <selection activeCell="C8" sqref="C8"/>
    </sheetView>
  </sheetViews>
  <sheetFormatPr baseColWidth="10" defaultRowHeight="15" x14ac:dyDescent="0.25"/>
  <cols>
    <col min="1" max="1" width="5.42578125" style="44" customWidth="1"/>
    <col min="2" max="2" width="95.28515625" style="44" customWidth="1"/>
    <col min="3" max="3" width="11.42578125" style="44" customWidth="1"/>
    <col min="4" max="4" width="111" style="44" customWidth="1"/>
    <col min="5" max="16384" width="11.42578125" style="44"/>
  </cols>
  <sheetData>
    <row r="2" spans="2:8" x14ac:dyDescent="0.25">
      <c r="B2" s="224"/>
      <c r="C2" s="224"/>
      <c r="D2" s="224"/>
      <c r="E2" s="224"/>
      <c r="F2" s="224"/>
      <c r="G2" s="224"/>
      <c r="H2" s="224"/>
    </row>
    <row r="3" spans="2:8" x14ac:dyDescent="0.25">
      <c r="B3" s="225"/>
      <c r="C3" s="225"/>
      <c r="D3" s="225"/>
      <c r="E3" s="225"/>
      <c r="F3" s="225"/>
      <c r="G3" s="225"/>
      <c r="H3" s="225"/>
    </row>
    <row r="6" spans="2:8" ht="25.5" x14ac:dyDescent="0.25">
      <c r="B6" s="226" t="s">
        <v>107</v>
      </c>
      <c r="D6" s="226" t="s">
        <v>108</v>
      </c>
    </row>
    <row r="7" spans="2:8" x14ac:dyDescent="0.25">
      <c r="B7" s="227"/>
      <c r="D7" s="227"/>
    </row>
    <row r="8" spans="2:8" ht="102" x14ac:dyDescent="0.25">
      <c r="B8" s="227" t="s">
        <v>109</v>
      </c>
      <c r="D8" s="228" t="s">
        <v>110</v>
      </c>
    </row>
    <row r="9" spans="2:8" ht="10.5" customHeight="1" x14ac:dyDescent="0.25">
      <c r="B9" s="227"/>
      <c r="D9" s="227"/>
    </row>
    <row r="10" spans="2:8" ht="89.25" x14ac:dyDescent="0.25">
      <c r="B10" s="227" t="s">
        <v>111</v>
      </c>
      <c r="D10" s="228" t="s">
        <v>112</v>
      </c>
    </row>
    <row r="11" spans="2:8" ht="24" customHeight="1" x14ac:dyDescent="0.25">
      <c r="B11" s="227"/>
      <c r="D11" s="227" t="s">
        <v>113</v>
      </c>
    </row>
    <row r="12" spans="2:8" ht="31.5" customHeight="1" x14ac:dyDescent="0.25">
      <c r="B12" s="227" t="s">
        <v>114</v>
      </c>
      <c r="D12" s="227"/>
    </row>
    <row r="13" spans="2:8" x14ac:dyDescent="0.25">
      <c r="B13" s="227"/>
      <c r="D13" s="227"/>
    </row>
    <row r="14" spans="2:8" ht="38.25" x14ac:dyDescent="0.25">
      <c r="B14" s="227" t="s">
        <v>115</v>
      </c>
      <c r="D14" s="227"/>
    </row>
    <row r="15" spans="2:8" x14ac:dyDescent="0.25">
      <c r="B15" s="227"/>
    </row>
    <row r="16" spans="2:8" ht="89.25" x14ac:dyDescent="0.25">
      <c r="B16" s="227" t="s">
        <v>116</v>
      </c>
    </row>
    <row r="17" spans="2:4" x14ac:dyDescent="0.25">
      <c r="B17" s="227"/>
      <c r="D17" s="227"/>
    </row>
    <row r="18" spans="2:4" ht="25.5" x14ac:dyDescent="0.25">
      <c r="B18" s="227" t="s">
        <v>117</v>
      </c>
      <c r="D18" s="227"/>
    </row>
    <row r="19" spans="2:4" x14ac:dyDescent="0.25">
      <c r="B19" s="227"/>
      <c r="D19" s="227"/>
    </row>
    <row r="20" spans="2:4" ht="63.75" x14ac:dyDescent="0.25">
      <c r="B20" s="227" t="s">
        <v>118</v>
      </c>
      <c r="D20" s="227"/>
    </row>
    <row r="21" spans="2:4" x14ac:dyDescent="0.25">
      <c r="D21" s="229"/>
    </row>
    <row r="23" spans="2:4" x14ac:dyDescent="0.25">
      <c r="D23" s="229"/>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DA95C-8E15-45BD-A455-5BD611333A57}">
  <sheetPr>
    <tabColor rgb="FFC6EFCE"/>
    <pageSetUpPr fitToPage="1"/>
  </sheetPr>
  <dimension ref="B2:P33"/>
  <sheetViews>
    <sheetView showGridLines="0" zoomScale="80" zoomScaleNormal="80" workbookViewId="0">
      <selection activeCell="D3" sqref="D3:J3"/>
    </sheetView>
  </sheetViews>
  <sheetFormatPr baseColWidth="10" defaultColWidth="11.42578125" defaultRowHeight="15" x14ac:dyDescent="0.25"/>
  <cols>
    <col min="1" max="1" width="5.7109375" customWidth="1"/>
    <col min="2" max="2" width="18.85546875" bestFit="1" customWidth="1"/>
    <col min="3" max="3" width="27.42578125" customWidth="1"/>
    <col min="4" max="4" width="16" customWidth="1"/>
    <col min="5" max="5" width="15.28515625" bestFit="1" customWidth="1"/>
    <col min="6" max="11" width="22.7109375" customWidth="1"/>
    <col min="12" max="12" width="17.140625" bestFit="1" customWidth="1"/>
    <col min="13" max="13" width="16.85546875" bestFit="1" customWidth="1"/>
    <col min="14" max="14" width="16.85546875" customWidth="1"/>
    <col min="15" max="15" width="15.140625" customWidth="1"/>
    <col min="16" max="16" width="42.28515625" customWidth="1"/>
    <col min="17" max="17" width="11.85546875" bestFit="1" customWidth="1"/>
  </cols>
  <sheetData>
    <row r="2" spans="2:15" x14ac:dyDescent="0.25">
      <c r="D2" s="257" t="str">
        <f>Instrucciones!G2</f>
        <v>SUBVENCIONES PARA INNOVACIÓN EN ECONOMÍA CIRCULAR 2022</v>
      </c>
      <c r="E2" s="257"/>
      <c r="F2" s="257"/>
      <c r="G2" s="257"/>
      <c r="H2" s="257"/>
      <c r="I2" s="257"/>
      <c r="J2" s="257"/>
    </row>
    <row r="3" spans="2:15" ht="15" customHeight="1" x14ac:dyDescent="0.25">
      <c r="D3" s="257" t="str">
        <f>Instrucciones!G3</f>
        <v>Línea 2. Ecoinnovación estratégica</v>
      </c>
      <c r="E3" s="257"/>
      <c r="F3" s="257"/>
      <c r="G3" s="257"/>
      <c r="H3" s="257"/>
      <c r="I3" s="257"/>
      <c r="J3" s="257"/>
    </row>
    <row r="6" spans="2:15" x14ac:dyDescent="0.25">
      <c r="B6" s="59" t="s">
        <v>2</v>
      </c>
      <c r="C6" s="60" t="s">
        <v>92</v>
      </c>
    </row>
    <row r="7" spans="2:15" x14ac:dyDescent="0.25">
      <c r="B7" s="61" t="s">
        <v>93</v>
      </c>
      <c r="C7" s="62">
        <v>0.6</v>
      </c>
    </row>
    <row r="8" spans="2:15" x14ac:dyDescent="0.25">
      <c r="B8" s="61" t="s">
        <v>94</v>
      </c>
      <c r="C8" s="62">
        <v>0.5</v>
      </c>
    </row>
    <row r="9" spans="2:15" x14ac:dyDescent="0.25">
      <c r="B9" s="61" t="s">
        <v>95</v>
      </c>
      <c r="C9" s="63">
        <v>0.4</v>
      </c>
    </row>
    <row r="10" spans="2:15" ht="15.75" thickBot="1" x14ac:dyDescent="0.3">
      <c r="E10" s="64"/>
      <c r="F10" s="65"/>
      <c r="G10" s="66"/>
    </row>
    <row r="11" spans="2:15" ht="15.75" customHeight="1" thickBot="1" x14ac:dyDescent="0.3">
      <c r="F11" s="261" t="s">
        <v>9</v>
      </c>
      <c r="G11" s="262"/>
      <c r="H11" s="262"/>
      <c r="I11" s="262"/>
      <c r="J11" s="262"/>
      <c r="K11" s="263"/>
      <c r="L11" s="264" t="s">
        <v>30</v>
      </c>
      <c r="M11" s="265"/>
      <c r="N11" s="265"/>
      <c r="O11" s="266"/>
    </row>
    <row r="12" spans="2:15" ht="45.75" thickBot="1" x14ac:dyDescent="0.3">
      <c r="B12" s="56" t="s">
        <v>89</v>
      </c>
      <c r="C12" s="57" t="s">
        <v>90</v>
      </c>
      <c r="D12" s="58" t="s">
        <v>2</v>
      </c>
      <c r="E12" s="58" t="s">
        <v>91</v>
      </c>
      <c r="F12" s="57" t="s">
        <v>3</v>
      </c>
      <c r="G12" s="67" t="s">
        <v>4</v>
      </c>
      <c r="H12" s="67" t="s">
        <v>5</v>
      </c>
      <c r="I12" s="67" t="s">
        <v>6</v>
      </c>
      <c r="J12" s="57" t="s">
        <v>96</v>
      </c>
      <c r="K12" s="67" t="s">
        <v>7</v>
      </c>
      <c r="L12" s="68" t="s">
        <v>8</v>
      </c>
      <c r="M12" s="69" t="s">
        <v>10</v>
      </c>
      <c r="N12" s="69" t="s">
        <v>29</v>
      </c>
      <c r="O12" s="70" t="s">
        <v>11</v>
      </c>
    </row>
    <row r="13" spans="2:15" x14ac:dyDescent="0.25">
      <c r="B13" s="71"/>
      <c r="C13" s="72"/>
      <c r="D13" s="73"/>
      <c r="E13" s="73">
        <f>IF(D13=$B$7,$C$7,IF(D13=$B$8,$C$8,IF(D13=$B$9,$C$9,0)))</f>
        <v>0</v>
      </c>
      <c r="F13" s="74">
        <v>0</v>
      </c>
      <c r="G13" s="74">
        <v>0</v>
      </c>
      <c r="H13" s="74">
        <v>0</v>
      </c>
      <c r="I13" s="74">
        <v>0</v>
      </c>
      <c r="J13" s="74">
        <v>0</v>
      </c>
      <c r="K13" s="75">
        <v>0</v>
      </c>
      <c r="L13" s="76">
        <f>SUM(F13:K13)</f>
        <v>0</v>
      </c>
      <c r="M13" s="77" t="e">
        <f>F13/L13</f>
        <v>#DIV/0!</v>
      </c>
      <c r="N13" s="77" t="e">
        <f>J13/L13</f>
        <v>#DIV/0!</v>
      </c>
      <c r="O13" s="78">
        <f>L13*E13</f>
        <v>0</v>
      </c>
    </row>
    <row r="14" spans="2:15" x14ac:dyDescent="0.25">
      <c r="B14" s="79"/>
      <c r="C14" s="80"/>
      <c r="D14" s="81"/>
      <c r="E14" s="81">
        <f t="shared" ref="E14:E20" si="0">IF(D14=$B$7,$C$7,IF(D14=$B$8,$C$8,IF(D14=$B$9,$C$9,0)))</f>
        <v>0</v>
      </c>
      <c r="F14" s="82">
        <v>0</v>
      </c>
      <c r="G14" s="82">
        <v>0</v>
      </c>
      <c r="H14" s="82">
        <v>0</v>
      </c>
      <c r="I14" s="82">
        <v>0</v>
      </c>
      <c r="J14" s="82">
        <v>0</v>
      </c>
      <c r="K14" s="83">
        <v>0</v>
      </c>
      <c r="L14" s="76">
        <f t="shared" ref="L14:L20" si="1">SUM(F14:K14)</f>
        <v>0</v>
      </c>
      <c r="M14" s="77" t="e">
        <f t="shared" ref="M14:M20" si="2">F14/L14</f>
        <v>#DIV/0!</v>
      </c>
      <c r="N14" s="77" t="e">
        <f t="shared" ref="N14:N20" si="3">J14/L14</f>
        <v>#DIV/0!</v>
      </c>
      <c r="O14" s="78">
        <f t="shared" ref="O14:O20" si="4">L14*E14</f>
        <v>0</v>
      </c>
    </row>
    <row r="15" spans="2:15" x14ac:dyDescent="0.25">
      <c r="B15" s="79"/>
      <c r="C15" s="80"/>
      <c r="D15" s="81"/>
      <c r="E15" s="81">
        <f t="shared" si="0"/>
        <v>0</v>
      </c>
      <c r="F15" s="82">
        <v>0</v>
      </c>
      <c r="G15" s="82">
        <v>0</v>
      </c>
      <c r="H15" s="82">
        <v>0</v>
      </c>
      <c r="I15" s="82">
        <v>0</v>
      </c>
      <c r="J15" s="82">
        <v>0</v>
      </c>
      <c r="K15" s="83">
        <v>0</v>
      </c>
      <c r="L15" s="76">
        <f t="shared" si="1"/>
        <v>0</v>
      </c>
      <c r="M15" s="77" t="e">
        <f t="shared" si="2"/>
        <v>#DIV/0!</v>
      </c>
      <c r="N15" s="77" t="e">
        <f t="shared" si="3"/>
        <v>#DIV/0!</v>
      </c>
      <c r="O15" s="78">
        <f t="shared" si="4"/>
        <v>0</v>
      </c>
    </row>
    <row r="16" spans="2:15" x14ac:dyDescent="0.25">
      <c r="B16" s="79"/>
      <c r="C16" s="80"/>
      <c r="D16" s="81"/>
      <c r="E16" s="81">
        <f t="shared" si="0"/>
        <v>0</v>
      </c>
      <c r="F16" s="82">
        <v>0</v>
      </c>
      <c r="G16" s="82">
        <v>0</v>
      </c>
      <c r="H16" s="82">
        <v>0</v>
      </c>
      <c r="I16" s="82">
        <v>0</v>
      </c>
      <c r="J16" s="82">
        <v>0</v>
      </c>
      <c r="K16" s="83">
        <v>0</v>
      </c>
      <c r="L16" s="76">
        <f t="shared" si="1"/>
        <v>0</v>
      </c>
      <c r="M16" s="77" t="e">
        <f t="shared" si="2"/>
        <v>#DIV/0!</v>
      </c>
      <c r="N16" s="77" t="e">
        <f t="shared" si="3"/>
        <v>#DIV/0!</v>
      </c>
      <c r="O16" s="78">
        <f t="shared" si="4"/>
        <v>0</v>
      </c>
    </row>
    <row r="17" spans="2:16" x14ac:dyDescent="0.25">
      <c r="B17" s="79"/>
      <c r="C17" s="80"/>
      <c r="D17" s="81"/>
      <c r="E17" s="81">
        <f t="shared" si="0"/>
        <v>0</v>
      </c>
      <c r="F17" s="82">
        <v>0</v>
      </c>
      <c r="G17" s="82">
        <v>0</v>
      </c>
      <c r="H17" s="82">
        <v>0</v>
      </c>
      <c r="I17" s="82">
        <v>0</v>
      </c>
      <c r="J17" s="82">
        <v>0</v>
      </c>
      <c r="K17" s="83">
        <v>0</v>
      </c>
      <c r="L17" s="76">
        <f t="shared" si="1"/>
        <v>0</v>
      </c>
      <c r="M17" s="77" t="e">
        <f t="shared" si="2"/>
        <v>#DIV/0!</v>
      </c>
      <c r="N17" s="77" t="e">
        <f t="shared" si="3"/>
        <v>#DIV/0!</v>
      </c>
      <c r="O17" s="78">
        <f t="shared" si="4"/>
        <v>0</v>
      </c>
    </row>
    <row r="18" spans="2:16" x14ac:dyDescent="0.25">
      <c r="B18" s="79"/>
      <c r="C18" s="80"/>
      <c r="D18" s="81"/>
      <c r="E18" s="81">
        <f t="shared" si="0"/>
        <v>0</v>
      </c>
      <c r="F18" s="82">
        <v>0</v>
      </c>
      <c r="G18" s="82">
        <v>0</v>
      </c>
      <c r="H18" s="82">
        <v>0</v>
      </c>
      <c r="I18" s="82">
        <v>0</v>
      </c>
      <c r="J18" s="82">
        <v>0</v>
      </c>
      <c r="K18" s="83">
        <v>0</v>
      </c>
      <c r="L18" s="76">
        <f t="shared" si="1"/>
        <v>0</v>
      </c>
      <c r="M18" s="77" t="e">
        <f t="shared" si="2"/>
        <v>#DIV/0!</v>
      </c>
      <c r="N18" s="77" t="e">
        <f t="shared" si="3"/>
        <v>#DIV/0!</v>
      </c>
      <c r="O18" s="78">
        <f t="shared" si="4"/>
        <v>0</v>
      </c>
    </row>
    <row r="19" spans="2:16" x14ac:dyDescent="0.25">
      <c r="B19" s="79"/>
      <c r="C19" s="80"/>
      <c r="D19" s="81"/>
      <c r="E19" s="81">
        <f t="shared" si="0"/>
        <v>0</v>
      </c>
      <c r="F19" s="82">
        <v>0</v>
      </c>
      <c r="G19" s="82">
        <v>0</v>
      </c>
      <c r="H19" s="82">
        <v>0</v>
      </c>
      <c r="I19" s="82">
        <v>0</v>
      </c>
      <c r="J19" s="82">
        <v>0</v>
      </c>
      <c r="K19" s="83">
        <v>0</v>
      </c>
      <c r="L19" s="76">
        <f t="shared" si="1"/>
        <v>0</v>
      </c>
      <c r="M19" s="77" t="e">
        <f t="shared" si="2"/>
        <v>#DIV/0!</v>
      </c>
      <c r="N19" s="77" t="e">
        <f t="shared" si="3"/>
        <v>#DIV/0!</v>
      </c>
      <c r="O19" s="78">
        <f t="shared" si="4"/>
        <v>0</v>
      </c>
    </row>
    <row r="20" spans="2:16" ht="19.5" thickBot="1" x14ac:dyDescent="0.35">
      <c r="B20" s="84"/>
      <c r="C20" s="85"/>
      <c r="D20" s="86"/>
      <c r="E20" s="86">
        <f t="shared" si="0"/>
        <v>0</v>
      </c>
      <c r="F20" s="87">
        <v>0</v>
      </c>
      <c r="G20" s="87">
        <v>0</v>
      </c>
      <c r="H20" s="87">
        <v>0</v>
      </c>
      <c r="I20" s="87">
        <v>0</v>
      </c>
      <c r="J20" s="87">
        <v>0</v>
      </c>
      <c r="K20" s="88">
        <v>0</v>
      </c>
      <c r="L20" s="76">
        <f t="shared" si="1"/>
        <v>0</v>
      </c>
      <c r="M20" s="77" t="e">
        <f t="shared" si="2"/>
        <v>#DIV/0!</v>
      </c>
      <c r="N20" s="77" t="e">
        <f t="shared" si="3"/>
        <v>#DIV/0!</v>
      </c>
      <c r="O20" s="101">
        <f t="shared" si="4"/>
        <v>0</v>
      </c>
      <c r="P20" s="103" t="s">
        <v>100</v>
      </c>
    </row>
    <row r="21" spans="2:16" ht="19.5" thickBot="1" x14ac:dyDescent="0.35">
      <c r="B21" s="267" t="s">
        <v>97</v>
      </c>
      <c r="C21" s="268"/>
      <c r="D21" s="268"/>
      <c r="E21" s="269"/>
      <c r="F21" s="89">
        <f>SUM(F13:F20)</f>
        <v>0</v>
      </c>
      <c r="G21" s="90">
        <f t="shared" ref="G21:K21" si="5">SUM(G13:G20)</f>
        <v>0</v>
      </c>
      <c r="H21" s="90">
        <f t="shared" si="5"/>
        <v>0</v>
      </c>
      <c r="I21" s="90">
        <f t="shared" si="5"/>
        <v>0</v>
      </c>
      <c r="J21" s="90"/>
      <c r="K21" s="91">
        <f t="shared" si="5"/>
        <v>0</v>
      </c>
      <c r="L21" s="92">
        <f>SUM(L13:L20)</f>
        <v>0</v>
      </c>
      <c r="M21" s="93" t="e">
        <f>F21/L21</f>
        <v>#DIV/0!</v>
      </c>
      <c r="N21" s="93" t="e">
        <f>J21/L21</f>
        <v>#DIV/0!</v>
      </c>
      <c r="O21" s="102">
        <f>IF(SUM(O13:O20)&lt;150000,SUM(O13:O20),150000)</f>
        <v>0</v>
      </c>
      <c r="P21" s="104">
        <v>150000</v>
      </c>
    </row>
    <row r="24" spans="2:16" ht="15.75" thickBot="1" x14ac:dyDescent="0.3"/>
    <row r="25" spans="2:16" ht="15.75" thickBot="1" x14ac:dyDescent="0.3">
      <c r="B25" s="95" t="s">
        <v>62</v>
      </c>
      <c r="C25" s="96" t="s">
        <v>99</v>
      </c>
    </row>
    <row r="26" spans="2:16" x14ac:dyDescent="0.25">
      <c r="B26" s="25" t="s">
        <v>43</v>
      </c>
      <c r="C26" s="97">
        <v>1</v>
      </c>
    </row>
    <row r="27" spans="2:16" x14ac:dyDescent="0.25">
      <c r="B27" s="37" t="s">
        <v>44</v>
      </c>
      <c r="C27" s="98">
        <v>0.9</v>
      </c>
    </row>
    <row r="28" spans="2:16" x14ac:dyDescent="0.25">
      <c r="B28" s="38" t="s">
        <v>45</v>
      </c>
      <c r="C28" s="99">
        <v>0.8</v>
      </c>
    </row>
    <row r="29" spans="2:16" x14ac:dyDescent="0.25">
      <c r="B29" s="39" t="s">
        <v>46</v>
      </c>
      <c r="C29" s="100">
        <v>0.7</v>
      </c>
    </row>
    <row r="30" spans="2:16" x14ac:dyDescent="0.25">
      <c r="B30" s="40" t="s">
        <v>47</v>
      </c>
      <c r="C30" s="41"/>
    </row>
    <row r="31" spans="2:16" ht="15.75" thickBot="1" x14ac:dyDescent="0.3">
      <c r="B31" s="42" t="s">
        <v>48</v>
      </c>
      <c r="C31" s="43">
        <v>0</v>
      </c>
    </row>
    <row r="32" spans="2:16" ht="15.75" thickBot="1" x14ac:dyDescent="0.3">
      <c r="B32" s="26" t="s">
        <v>16</v>
      </c>
      <c r="C32" s="27">
        <f>C30+C31</f>
        <v>0</v>
      </c>
    </row>
    <row r="33" spans="2:4" ht="45.75" thickBot="1" x14ac:dyDescent="0.3">
      <c r="B33" s="28" t="s">
        <v>32</v>
      </c>
      <c r="C33" s="105">
        <f>IF(AND(C32&gt;=86,C32&lt;=100),O21*1,IF(AND(C32&gt;=79,C32&lt;=85),O21*0.9,IF(AND(C32&gt;=72,C32&lt;=78),O21*0.8,IF(AND(C32&gt;=65,C32&lt;=71),O21*0.7,0))))</f>
        <v>0</v>
      </c>
      <c r="D33" s="94" t="s">
        <v>98</v>
      </c>
    </row>
  </sheetData>
  <mergeCells count="5">
    <mergeCell ref="D2:J2"/>
    <mergeCell ref="D3:J3"/>
    <mergeCell ref="F11:K11"/>
    <mergeCell ref="L11:O11"/>
    <mergeCell ref="B21:E21"/>
  </mergeCells>
  <conditionalFormatting sqref="M21">
    <cfRule type="cellIs" dxfId="4" priority="4" operator="greaterThan">
      <formula>0.8</formula>
    </cfRule>
  </conditionalFormatting>
  <conditionalFormatting sqref="N21">
    <cfRule type="cellIs" dxfId="3" priority="3" operator="greaterThan">
      <formula>0.6</formula>
    </cfRule>
  </conditionalFormatting>
  <conditionalFormatting sqref="O21">
    <cfRule type="cellIs" dxfId="2" priority="2" operator="equal">
      <formula>30000</formula>
    </cfRule>
  </conditionalFormatting>
  <dataValidations count="1">
    <dataValidation type="list" allowBlank="1" showInputMessage="1" showErrorMessage="1" sqref="D13:D20" xr:uid="{F0E7FB4E-9713-4731-9C94-ED791B9995BE}">
      <formula1>$B$7:$B$9</formula1>
    </dataValidation>
  </dataValidations>
  <pageMargins left="0.70866141732283472" right="0.70866141732283472" top="0.74803149606299213" bottom="0.74803149606299213" header="0.31496062992125984" footer="0.31496062992125984"/>
  <pageSetup paperSize="8" scale="78" orientation="landscape" r:id="rId1"/>
  <headerFooter>
    <oddHeader>&amp;C&amp;G</oddHeader>
  </headerFooter>
  <drawing r:id="rId2"/>
  <legacyDrawing r:id="rId3"/>
  <legacyDrawingHF r:id="rId4"/>
  <tableParts count="1">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A17FE-C644-4911-87D1-13AA5A52D600}">
  <sheetPr>
    <tabColor rgb="FFC6EFCE"/>
    <pageSetUpPr fitToPage="1"/>
  </sheetPr>
  <dimension ref="B2:L38"/>
  <sheetViews>
    <sheetView showGridLines="0" zoomScale="80" zoomScaleNormal="80" workbookViewId="0">
      <selection activeCell="D3" sqref="D3:J3"/>
    </sheetView>
  </sheetViews>
  <sheetFormatPr baseColWidth="10" defaultColWidth="21.42578125" defaultRowHeight="15" x14ac:dyDescent="0.25"/>
  <cols>
    <col min="1" max="1" width="5.28515625" style="1" customWidth="1"/>
    <col min="2" max="2" width="21.42578125" style="1"/>
    <col min="3" max="3" width="25.140625" style="1" customWidth="1"/>
    <col min="4" max="5" width="21.42578125" style="1"/>
    <col min="6" max="6" width="25.85546875" style="1" customWidth="1"/>
    <col min="7" max="7" width="21.42578125" style="1"/>
    <col min="8" max="8" width="23.140625" style="1" customWidth="1"/>
    <col min="9" max="9" width="21.42578125" style="1"/>
    <col min="10" max="10" width="27.85546875" style="1" customWidth="1"/>
    <col min="11" max="11" width="21.42578125" style="1"/>
    <col min="12" max="13" width="23.28515625" style="1" customWidth="1"/>
    <col min="14" max="16384" width="21.42578125" style="1"/>
  </cols>
  <sheetData>
    <row r="2" spans="2:12" ht="15" customHeight="1" x14ac:dyDescent="0.25">
      <c r="D2" s="257" t="str">
        <f>Instrucciones!G2</f>
        <v>SUBVENCIONES PARA INNOVACIÓN EN ECONOMÍA CIRCULAR 2022</v>
      </c>
      <c r="E2" s="257"/>
      <c r="F2" s="257"/>
      <c r="G2" s="257"/>
      <c r="H2" s="257"/>
      <c r="I2" s="257"/>
      <c r="J2" s="257"/>
    </row>
    <row r="3" spans="2:12" ht="27" customHeight="1" x14ac:dyDescent="0.25">
      <c r="D3" s="257" t="str">
        <f>Instrucciones!G3</f>
        <v>Línea 2. Ecoinnovación estratégica</v>
      </c>
      <c r="E3" s="257"/>
      <c r="F3" s="257"/>
      <c r="G3" s="257"/>
      <c r="H3" s="257"/>
      <c r="I3" s="257"/>
      <c r="J3" s="257"/>
    </row>
    <row r="4" spans="2:12" ht="27" customHeight="1" x14ac:dyDescent="0.25">
      <c r="B4" s="218" t="s">
        <v>106</v>
      </c>
      <c r="D4" s="45"/>
      <c r="E4" s="45"/>
      <c r="F4" s="45"/>
      <c r="G4" s="45"/>
      <c r="H4" s="45"/>
      <c r="I4" s="45"/>
      <c r="J4" s="45"/>
    </row>
    <row r="5" spans="2:12" s="108" customFormat="1" x14ac:dyDescent="0.25"/>
    <row r="6" spans="2:12" ht="56.25" customHeight="1" x14ac:dyDescent="0.25">
      <c r="B6" s="123" t="s">
        <v>27</v>
      </c>
      <c r="C6" s="123" t="s">
        <v>102</v>
      </c>
      <c r="D6" s="123" t="s">
        <v>17</v>
      </c>
      <c r="E6" s="123" t="s">
        <v>18</v>
      </c>
      <c r="F6" s="123" t="s">
        <v>19</v>
      </c>
      <c r="G6" s="123" t="s">
        <v>20</v>
      </c>
      <c r="H6" s="123" t="s">
        <v>21</v>
      </c>
      <c r="I6" s="123" t="s">
        <v>31</v>
      </c>
      <c r="J6" s="123" t="s">
        <v>22</v>
      </c>
      <c r="K6" s="124" t="s">
        <v>28</v>
      </c>
      <c r="L6" s="124" t="s">
        <v>23</v>
      </c>
    </row>
    <row r="7" spans="2:12" x14ac:dyDescent="0.25">
      <c r="B7" s="111" t="s">
        <v>34</v>
      </c>
      <c r="C7" s="111" t="s">
        <v>24</v>
      </c>
      <c r="D7" s="109"/>
      <c r="E7" s="110"/>
      <c r="F7" s="110"/>
      <c r="G7" s="106">
        <f>Tabla2[[#This Row],[Salario bruto (€)]]+Tabla2[[#This Row],[Coste Seguridad Social (€)]]</f>
        <v>0</v>
      </c>
      <c r="H7" s="109"/>
      <c r="I7" s="106" t="e">
        <f>IF((Tabla2[[#This Row],[Total (€)]]/Tabla2[[#This Row],[Horas s/convenio]])&lt;70,(Tabla2[[#This Row],[Total (€)]]/Tabla2[[#This Row],[Horas s/convenio]]),70)</f>
        <v>#DIV/0!</v>
      </c>
      <c r="J7" s="106" t="e">
        <f>I7*D7</f>
        <v>#DIV/0!</v>
      </c>
      <c r="K7" s="202"/>
      <c r="L7" s="107" t="e">
        <f>Tabla2[[#This Row],[Coste horario (máximo 70 €)]]+Tabla2[[#This Row],[Horas imputadas
(indicar en justificación final)]]</f>
        <v>#DIV/0!</v>
      </c>
    </row>
    <row r="8" spans="2:12" x14ac:dyDescent="0.25">
      <c r="B8" s="111" t="s">
        <v>0</v>
      </c>
      <c r="C8" s="111" t="s">
        <v>25</v>
      </c>
      <c r="D8" s="109"/>
      <c r="E8" s="110"/>
      <c r="F8" s="110"/>
      <c r="G8" s="106">
        <f>Tabla2[[#This Row],[Salario bruto (€)]]+Tabla2[[#This Row],[Coste Seguridad Social (€)]]</f>
        <v>0</v>
      </c>
      <c r="H8" s="109"/>
      <c r="I8" s="106" t="e">
        <f>IF((Tabla2[[#This Row],[Total (€)]]/Tabla2[[#This Row],[Horas s/convenio]])&lt;70,(Tabla2[[#This Row],[Total (€)]]/Tabla2[[#This Row],[Horas s/convenio]]),70)</f>
        <v>#DIV/0!</v>
      </c>
      <c r="J8" s="106" t="e">
        <f t="shared" ref="J8:J9" si="0">I8*D8</f>
        <v>#DIV/0!</v>
      </c>
      <c r="K8" s="202"/>
      <c r="L8" s="107" t="e">
        <f>Tabla2[[#This Row],[Coste horario (máximo 70 €)]]+Tabla2[[#This Row],[Horas imputadas
(indicar en justificación final)]]</f>
        <v>#DIV/0!</v>
      </c>
    </row>
    <row r="9" spans="2:12" x14ac:dyDescent="0.25">
      <c r="B9" s="111" t="s">
        <v>1</v>
      </c>
      <c r="C9" s="111" t="s">
        <v>26</v>
      </c>
      <c r="D9" s="109"/>
      <c r="E9" s="110"/>
      <c r="F9" s="110"/>
      <c r="G9" s="106">
        <f>Tabla2[[#This Row],[Salario bruto (€)]]+Tabla2[[#This Row],[Coste Seguridad Social (€)]]</f>
        <v>0</v>
      </c>
      <c r="H9" s="109"/>
      <c r="I9" s="106" t="e">
        <f>IF((Tabla2[[#This Row],[Total (€)]]/Tabla2[[#This Row],[Horas s/convenio]])&lt;70,(Tabla2[[#This Row],[Total (€)]]/Tabla2[[#This Row],[Horas s/convenio]]),70)</f>
        <v>#DIV/0!</v>
      </c>
      <c r="J9" s="106" t="e">
        <f t="shared" si="0"/>
        <v>#DIV/0!</v>
      </c>
      <c r="K9" s="202"/>
      <c r="L9" s="107" t="e">
        <f>Tabla2[[#This Row],[Coste horario (máximo 70 €)]]+Tabla2[[#This Row],[Horas imputadas
(indicar en justificación final)]]</f>
        <v>#DIV/0!</v>
      </c>
    </row>
    <row r="10" spans="2:12" x14ac:dyDescent="0.25">
      <c r="B10" s="131"/>
      <c r="C10" s="132" t="s">
        <v>38</v>
      </c>
      <c r="D10" s="128"/>
      <c r="E10" s="129"/>
      <c r="F10" s="129"/>
      <c r="G10" s="129"/>
      <c r="H10" s="129"/>
      <c r="I10" s="129"/>
      <c r="J10" s="130" t="e">
        <f>SUBTOTAL(109,J7:J9)</f>
        <v>#DIV/0!</v>
      </c>
      <c r="K10" s="129">
        <f>SUBTOTAL(109,K7:K9)</f>
        <v>0</v>
      </c>
      <c r="L10" s="129" t="e">
        <f>SUBTOTAL(109,L7:L9)</f>
        <v>#DIV/0!</v>
      </c>
    </row>
    <row r="12" spans="2:12" ht="15.75" thickBot="1" x14ac:dyDescent="0.3"/>
    <row r="13" spans="2:12" ht="15.75" thickBot="1" x14ac:dyDescent="0.3">
      <c r="B13"/>
      <c r="C13" s="141"/>
      <c r="D13" s="141"/>
      <c r="E13" s="141"/>
      <c r="F13" s="275" t="s">
        <v>63</v>
      </c>
      <c r="G13" s="276"/>
      <c r="H13" s="276"/>
      <c r="I13" s="276"/>
      <c r="J13" s="276"/>
      <c r="K13" s="276"/>
      <c r="L13" s="277"/>
    </row>
    <row r="14" spans="2:12" ht="15.75" thickBot="1" x14ac:dyDescent="0.3">
      <c r="B14"/>
      <c r="C14" s="141"/>
      <c r="D14" s="141"/>
      <c r="E14" s="141"/>
      <c r="F14" s="278" t="s">
        <v>39</v>
      </c>
      <c r="G14" s="279"/>
      <c r="H14" s="279"/>
      <c r="I14" s="280" t="s">
        <v>40</v>
      </c>
      <c r="J14" s="281"/>
      <c r="K14" s="281"/>
      <c r="L14" s="282"/>
    </row>
    <row r="15" spans="2:12" ht="15.75" thickBot="1" x14ac:dyDescent="0.3">
      <c r="B15" s="3"/>
      <c r="C15" s="180" t="s">
        <v>41</v>
      </c>
      <c r="D15" s="181" t="s">
        <v>102</v>
      </c>
      <c r="E15" s="185" t="s">
        <v>42</v>
      </c>
      <c r="F15" s="142" t="s">
        <v>35</v>
      </c>
      <c r="G15" s="143" t="s">
        <v>36</v>
      </c>
      <c r="H15" s="144" t="s">
        <v>37</v>
      </c>
      <c r="I15" s="145" t="s">
        <v>35</v>
      </c>
      <c r="J15" s="146" t="s">
        <v>36</v>
      </c>
      <c r="K15" s="146" t="s">
        <v>37</v>
      </c>
      <c r="L15" s="147" t="s">
        <v>38</v>
      </c>
    </row>
    <row r="16" spans="2:12" x14ac:dyDescent="0.25">
      <c r="B16" s="270" t="s">
        <v>34</v>
      </c>
      <c r="C16" s="133"/>
      <c r="D16" s="134"/>
      <c r="E16" s="203">
        <v>0</v>
      </c>
      <c r="F16" s="4"/>
      <c r="G16" s="5"/>
      <c r="H16" s="6"/>
      <c r="I16" s="112">
        <f>$E$16*F16</f>
        <v>0</v>
      </c>
      <c r="J16" s="119">
        <f>$E$16*G16</f>
        <v>0</v>
      </c>
      <c r="K16" s="119">
        <f>$E$16*H16</f>
        <v>0</v>
      </c>
      <c r="L16" s="113">
        <f>SUM(I16:K16)</f>
        <v>0</v>
      </c>
    </row>
    <row r="17" spans="2:12" x14ac:dyDescent="0.25">
      <c r="B17" s="271"/>
      <c r="C17" s="135"/>
      <c r="D17" s="136"/>
      <c r="E17" s="204">
        <v>0</v>
      </c>
      <c r="F17" s="7"/>
      <c r="G17" s="8"/>
      <c r="H17" s="9"/>
      <c r="I17" s="114">
        <f>$E$17*F17</f>
        <v>0</v>
      </c>
      <c r="J17" s="116">
        <f>$E$17*G17</f>
        <v>0</v>
      </c>
      <c r="K17" s="116">
        <f t="shared" ref="K17" si="1">$E$17*H17</f>
        <v>0</v>
      </c>
      <c r="L17" s="115">
        <f>SUM(I17:K17)</f>
        <v>0</v>
      </c>
    </row>
    <row r="18" spans="2:12" x14ac:dyDescent="0.25">
      <c r="B18" s="271"/>
      <c r="C18" s="135"/>
      <c r="D18" s="136"/>
      <c r="E18" s="204">
        <v>0</v>
      </c>
      <c r="F18" s="7"/>
      <c r="G18" s="8"/>
      <c r="H18" s="9"/>
      <c r="I18" s="114">
        <f>$E$18*F18</f>
        <v>0</v>
      </c>
      <c r="J18" s="116">
        <f t="shared" ref="J18:K18" si="2">$E$18*G18</f>
        <v>0</v>
      </c>
      <c r="K18" s="116">
        <f t="shared" si="2"/>
        <v>0</v>
      </c>
      <c r="L18" s="115">
        <f t="shared" ref="L18:L22" si="3">SUM(I18:K18)</f>
        <v>0</v>
      </c>
    </row>
    <row r="19" spans="2:12" ht="15.75" thickBot="1" x14ac:dyDescent="0.3">
      <c r="B19" s="272"/>
      <c r="C19" s="137"/>
      <c r="D19" s="138"/>
      <c r="E19" s="205">
        <v>0</v>
      </c>
      <c r="F19" s="10"/>
      <c r="G19" s="11"/>
      <c r="H19" s="12"/>
      <c r="I19" s="210">
        <f>$E$19*F19</f>
        <v>0</v>
      </c>
      <c r="J19" s="211">
        <f t="shared" ref="J19:K19" si="4">$E$19*G19</f>
        <v>0</v>
      </c>
      <c r="K19" s="211">
        <f t="shared" si="4"/>
        <v>0</v>
      </c>
      <c r="L19" s="212">
        <f>SUM(I19:K19)</f>
        <v>0</v>
      </c>
    </row>
    <row r="20" spans="2:12" x14ac:dyDescent="0.25">
      <c r="B20" s="270" t="s">
        <v>0</v>
      </c>
      <c r="C20" s="133"/>
      <c r="D20" s="134"/>
      <c r="E20" s="203">
        <v>0</v>
      </c>
      <c r="F20" s="4"/>
      <c r="G20" s="5"/>
      <c r="H20" s="6"/>
      <c r="I20" s="112">
        <f>$E$20*F20</f>
        <v>0</v>
      </c>
      <c r="J20" s="119">
        <f t="shared" ref="J20:K20" si="5">$E$20*G20</f>
        <v>0</v>
      </c>
      <c r="K20" s="119">
        <f t="shared" si="5"/>
        <v>0</v>
      </c>
      <c r="L20" s="113">
        <f t="shared" si="3"/>
        <v>0</v>
      </c>
    </row>
    <row r="21" spans="2:12" ht="15.75" thickBot="1" x14ac:dyDescent="0.3">
      <c r="B21" s="272"/>
      <c r="C21" s="137"/>
      <c r="D21" s="138"/>
      <c r="E21" s="205">
        <v>0</v>
      </c>
      <c r="F21" s="10"/>
      <c r="G21" s="11"/>
      <c r="H21" s="12"/>
      <c r="I21" s="117">
        <f>$E$21*F21</f>
        <v>0</v>
      </c>
      <c r="J21" s="118">
        <f t="shared" ref="J21:K21" si="6">$E$21*G21</f>
        <v>0</v>
      </c>
      <c r="K21" s="118">
        <f t="shared" si="6"/>
        <v>0</v>
      </c>
      <c r="L21" s="122">
        <f t="shared" si="3"/>
        <v>0</v>
      </c>
    </row>
    <row r="22" spans="2:12" x14ac:dyDescent="0.25">
      <c r="B22" s="271" t="s">
        <v>1</v>
      </c>
      <c r="C22" s="139"/>
      <c r="D22" s="140"/>
      <c r="E22" s="206">
        <v>0</v>
      </c>
      <c r="F22" s="34"/>
      <c r="G22" s="35"/>
      <c r="H22" s="36"/>
      <c r="I22" s="120">
        <f>$E$22*F22</f>
        <v>0</v>
      </c>
      <c r="J22" s="121">
        <f t="shared" ref="J22:K22" si="7">$E$22*G22</f>
        <v>0</v>
      </c>
      <c r="K22" s="121">
        <f t="shared" si="7"/>
        <v>0</v>
      </c>
      <c r="L22" s="216">
        <f t="shared" si="3"/>
        <v>0</v>
      </c>
    </row>
    <row r="23" spans="2:12" ht="15.75" thickBot="1" x14ac:dyDescent="0.3">
      <c r="B23" s="271"/>
      <c r="C23" s="183"/>
      <c r="D23" s="184"/>
      <c r="E23" s="205">
        <v>0</v>
      </c>
      <c r="F23" s="207"/>
      <c r="G23" s="208"/>
      <c r="H23" s="209"/>
      <c r="I23" s="210">
        <f>$E$23*F23</f>
        <v>0</v>
      </c>
      <c r="J23" s="211">
        <f t="shared" ref="J23:K23" si="8">$E$23*G23</f>
        <v>0</v>
      </c>
      <c r="K23" s="211">
        <f t="shared" si="8"/>
        <v>0</v>
      </c>
      <c r="L23" s="212">
        <f>SUM(I23:K23)</f>
        <v>0</v>
      </c>
    </row>
    <row r="24" spans="2:12" ht="15.75" thickBot="1" x14ac:dyDescent="0.3">
      <c r="B24" s="152" t="s">
        <v>38</v>
      </c>
      <c r="C24" s="153"/>
      <c r="D24" s="153"/>
      <c r="E24" s="153"/>
      <c r="F24" s="125">
        <f t="shared" ref="F24:K24" si="9">SUM(F16:F23)</f>
        <v>0</v>
      </c>
      <c r="G24" s="126">
        <f t="shared" si="9"/>
        <v>0</v>
      </c>
      <c r="H24" s="127">
        <f t="shared" si="9"/>
        <v>0</v>
      </c>
      <c r="I24" s="213">
        <f t="shared" si="9"/>
        <v>0</v>
      </c>
      <c r="J24" s="214">
        <f t="shared" si="9"/>
        <v>0</v>
      </c>
      <c r="K24" s="214">
        <f t="shared" si="9"/>
        <v>0</v>
      </c>
      <c r="L24" s="215">
        <f>SUM(I24:K24)</f>
        <v>0</v>
      </c>
    </row>
    <row r="25" spans="2:12" x14ac:dyDescent="0.25">
      <c r="B25"/>
      <c r="C25"/>
      <c r="D25"/>
      <c r="E25"/>
      <c r="F25"/>
      <c r="G25"/>
      <c r="H25"/>
      <c r="I25"/>
      <c r="J25"/>
      <c r="K25"/>
      <c r="L25"/>
    </row>
    <row r="26" spans="2:12" ht="15.75" thickBot="1" x14ac:dyDescent="0.3">
      <c r="B26"/>
      <c r="C26"/>
      <c r="D26" s="13"/>
      <c r="E26"/>
      <c r="F26"/>
      <c r="G26"/>
      <c r="H26"/>
      <c r="I26"/>
      <c r="J26"/>
      <c r="K26"/>
      <c r="L26"/>
    </row>
    <row r="27" spans="2:12" ht="15.75" thickBot="1" x14ac:dyDescent="0.3">
      <c r="B27" s="13"/>
      <c r="C27"/>
      <c r="D27"/>
      <c r="E27"/>
      <c r="F27" s="284" t="s">
        <v>64</v>
      </c>
      <c r="G27" s="285"/>
      <c r="H27" s="285"/>
      <c r="I27" s="285"/>
      <c r="J27" s="285"/>
      <c r="K27" s="285"/>
      <c r="L27" s="286"/>
    </row>
    <row r="28" spans="2:12" ht="15.75" thickBot="1" x14ac:dyDescent="0.3">
      <c r="B28"/>
      <c r="C28"/>
      <c r="D28"/>
      <c r="E28"/>
      <c r="F28" s="287" t="s">
        <v>39</v>
      </c>
      <c r="G28" s="288"/>
      <c r="H28" s="289"/>
      <c r="I28" s="290" t="s">
        <v>40</v>
      </c>
      <c r="J28" s="291"/>
      <c r="K28" s="291"/>
      <c r="L28" s="292"/>
    </row>
    <row r="29" spans="2:12" ht="15.75" thickBot="1" x14ac:dyDescent="0.3">
      <c r="B29" s="179"/>
      <c r="C29" s="180" t="s">
        <v>41</v>
      </c>
      <c r="D29" s="181" t="s">
        <v>101</v>
      </c>
      <c r="E29" s="182" t="s">
        <v>42</v>
      </c>
      <c r="F29" s="178" t="s">
        <v>35</v>
      </c>
      <c r="G29" s="149" t="s">
        <v>36</v>
      </c>
      <c r="H29" s="150" t="s">
        <v>37</v>
      </c>
      <c r="I29" s="148" t="s">
        <v>35</v>
      </c>
      <c r="J29" s="149" t="s">
        <v>36</v>
      </c>
      <c r="K29" s="149" t="s">
        <v>37</v>
      </c>
      <c r="L29" s="151" t="s">
        <v>38</v>
      </c>
    </row>
    <row r="30" spans="2:12" x14ac:dyDescent="0.25">
      <c r="B30" s="273" t="s">
        <v>34</v>
      </c>
      <c r="C30" s="187"/>
      <c r="D30" s="188"/>
      <c r="E30" s="189"/>
      <c r="F30" s="186"/>
      <c r="G30" s="17"/>
      <c r="H30" s="18"/>
      <c r="I30" s="159">
        <f>$E$30*F30</f>
        <v>0</v>
      </c>
      <c r="J30" s="160">
        <f t="shared" ref="J30" si="10">$E$30*G30</f>
        <v>0</v>
      </c>
      <c r="K30" s="160">
        <f t="shared" ref="K30" si="11">$E$30*H30</f>
        <v>0</v>
      </c>
      <c r="L30" s="161">
        <f>SUM(I30:K30)</f>
        <v>0</v>
      </c>
    </row>
    <row r="31" spans="2:12" x14ac:dyDescent="0.25">
      <c r="B31" s="274"/>
      <c r="C31" s="190"/>
      <c r="D31" s="191"/>
      <c r="E31" s="192"/>
      <c r="F31" s="19"/>
      <c r="G31" s="20"/>
      <c r="H31" s="21"/>
      <c r="I31" s="162">
        <f>$E$31*F31</f>
        <v>0</v>
      </c>
      <c r="J31" s="163">
        <f t="shared" ref="J31:K31" si="12">$E$31*G31</f>
        <v>0</v>
      </c>
      <c r="K31" s="163">
        <f t="shared" si="12"/>
        <v>0</v>
      </c>
      <c r="L31" s="164">
        <f t="shared" ref="L31:L37" si="13">SUM(I31:K31)</f>
        <v>0</v>
      </c>
    </row>
    <row r="32" spans="2:12" x14ac:dyDescent="0.25">
      <c r="B32" s="274"/>
      <c r="C32" s="190"/>
      <c r="D32" s="191"/>
      <c r="E32" s="192"/>
      <c r="F32" s="19"/>
      <c r="G32" s="20"/>
      <c r="H32" s="21"/>
      <c r="I32" s="162">
        <f>$E$32*F32</f>
        <v>0</v>
      </c>
      <c r="J32" s="163">
        <f t="shared" ref="J32" si="14">$E$32*G32</f>
        <v>0</v>
      </c>
      <c r="K32" s="163">
        <f t="shared" ref="K32" si="15">G32*H32</f>
        <v>0</v>
      </c>
      <c r="L32" s="164">
        <f t="shared" si="13"/>
        <v>0</v>
      </c>
    </row>
    <row r="33" spans="2:12" ht="15.75" thickBot="1" x14ac:dyDescent="0.3">
      <c r="B33" s="274"/>
      <c r="C33" s="193"/>
      <c r="D33" s="194"/>
      <c r="E33" s="195"/>
      <c r="F33" s="170"/>
      <c r="G33" s="14"/>
      <c r="H33" s="15"/>
      <c r="I33" s="171">
        <f>$E$33*F33</f>
        <v>0</v>
      </c>
      <c r="J33" s="171">
        <f>$E$33*G33</f>
        <v>0</v>
      </c>
      <c r="K33" s="171">
        <f t="shared" ref="K33" si="16">$E$33*H33</f>
        <v>0</v>
      </c>
      <c r="L33" s="172">
        <f>SUM(I33:K33)</f>
        <v>0</v>
      </c>
    </row>
    <row r="34" spans="2:12" x14ac:dyDescent="0.25">
      <c r="B34" s="273" t="s">
        <v>0</v>
      </c>
      <c r="C34" s="196"/>
      <c r="D34" s="197"/>
      <c r="E34" s="198"/>
      <c r="F34" s="16"/>
      <c r="G34" s="17"/>
      <c r="H34" s="18"/>
      <c r="I34" s="159">
        <f>$E$34*F34</f>
        <v>0</v>
      </c>
      <c r="J34" s="160">
        <f t="shared" ref="J34:K34" si="17">$E$34*G34</f>
        <v>0</v>
      </c>
      <c r="K34" s="160">
        <f t="shared" si="17"/>
        <v>0</v>
      </c>
      <c r="L34" s="161">
        <f t="shared" si="13"/>
        <v>0</v>
      </c>
    </row>
    <row r="35" spans="2:12" ht="15.75" thickBot="1" x14ac:dyDescent="0.3">
      <c r="B35" s="283"/>
      <c r="C35" s="199"/>
      <c r="D35" s="200"/>
      <c r="E35" s="201">
        <f>I12</f>
        <v>0</v>
      </c>
      <c r="F35" s="22"/>
      <c r="G35" s="23"/>
      <c r="H35" s="24"/>
      <c r="I35" s="165">
        <f>$E$35*F35</f>
        <v>0</v>
      </c>
      <c r="J35" s="167">
        <f t="shared" ref="J35:K35" si="18">$E$35*G35</f>
        <v>0</v>
      </c>
      <c r="K35" s="167">
        <f t="shared" si="18"/>
        <v>0</v>
      </c>
      <c r="L35" s="166">
        <f t="shared" si="13"/>
        <v>0</v>
      </c>
    </row>
    <row r="36" spans="2:12" x14ac:dyDescent="0.25">
      <c r="B36" s="274" t="s">
        <v>1</v>
      </c>
      <c r="C36" s="187"/>
      <c r="D36" s="188"/>
      <c r="E36" s="189"/>
      <c r="F36" s="173"/>
      <c r="G36" s="174"/>
      <c r="H36" s="175"/>
      <c r="I36" s="176">
        <f>$E$36*F36</f>
        <v>0</v>
      </c>
      <c r="J36" s="177">
        <f t="shared" ref="J36:K36" si="19">$E$36*G36</f>
        <v>0</v>
      </c>
      <c r="K36" s="177">
        <f t="shared" si="19"/>
        <v>0</v>
      </c>
      <c r="L36" s="168">
        <f t="shared" si="13"/>
        <v>0</v>
      </c>
    </row>
    <row r="37" spans="2:12" ht="15.75" thickBot="1" x14ac:dyDescent="0.3">
      <c r="B37" s="274"/>
      <c r="C37" s="193"/>
      <c r="D37" s="194"/>
      <c r="E37" s="201"/>
      <c r="F37" s="22"/>
      <c r="G37" s="23"/>
      <c r="H37" s="24"/>
      <c r="I37" s="165">
        <f>$E$37*F37</f>
        <v>0</v>
      </c>
      <c r="J37" s="167">
        <f t="shared" ref="J37:K37" si="20">$E$37*G37</f>
        <v>0</v>
      </c>
      <c r="K37" s="167">
        <f t="shared" si="20"/>
        <v>0</v>
      </c>
      <c r="L37" s="166">
        <f t="shared" si="13"/>
        <v>0</v>
      </c>
    </row>
    <row r="38" spans="2:12" ht="15.75" thickBot="1" x14ac:dyDescent="0.3">
      <c r="B38" s="152" t="s">
        <v>38</v>
      </c>
      <c r="C38" s="153"/>
      <c r="D38" s="153"/>
      <c r="E38" s="169"/>
      <c r="F38" s="154">
        <f>SUM(F30:F37)</f>
        <v>0</v>
      </c>
      <c r="G38" s="155">
        <f t="shared" ref="G38:K38" si="21">SUM(G30:G37)</f>
        <v>0</v>
      </c>
      <c r="H38" s="155">
        <f t="shared" si="21"/>
        <v>0</v>
      </c>
      <c r="I38" s="156">
        <f>SUM(I30:I37)</f>
        <v>0</v>
      </c>
      <c r="J38" s="156">
        <f t="shared" si="21"/>
        <v>0</v>
      </c>
      <c r="K38" s="157">
        <f t="shared" si="21"/>
        <v>0</v>
      </c>
      <c r="L38" s="158">
        <f>SUM(I38:K38)</f>
        <v>0</v>
      </c>
    </row>
  </sheetData>
  <mergeCells count="14">
    <mergeCell ref="B34:B35"/>
    <mergeCell ref="B36:B37"/>
    <mergeCell ref="B22:B23"/>
    <mergeCell ref="B20:B21"/>
    <mergeCell ref="F27:L27"/>
    <mergeCell ref="F28:H28"/>
    <mergeCell ref="I28:L28"/>
    <mergeCell ref="B16:B19"/>
    <mergeCell ref="B30:B33"/>
    <mergeCell ref="D2:J2"/>
    <mergeCell ref="D3:J3"/>
    <mergeCell ref="F13:L13"/>
    <mergeCell ref="F14:H14"/>
    <mergeCell ref="I14:L14"/>
  </mergeCells>
  <conditionalFormatting sqref="I7:J9">
    <cfRule type="cellIs" dxfId="1" priority="2" operator="equal">
      <formula>70</formula>
    </cfRule>
  </conditionalFormatting>
  <conditionalFormatting sqref="J15">
    <cfRule type="cellIs" dxfId="0" priority="1" operator="equal">
      <formula>70</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headerFooter>
  <drawing r:id="rId2"/>
  <legacyDrawingHF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C51C7-DF36-41DA-916B-66A3F044654E}">
  <dimension ref="A1:B2"/>
  <sheetViews>
    <sheetView workbookViewId="0">
      <selection activeCell="B3" sqref="B3"/>
    </sheetView>
  </sheetViews>
  <sheetFormatPr baseColWidth="10" defaultRowHeight="15" x14ac:dyDescent="0.25"/>
  <cols>
    <col min="2" max="2" width="43.42578125" bestFit="1" customWidth="1"/>
  </cols>
  <sheetData>
    <row r="1" spans="1:2" x14ac:dyDescent="0.25">
      <c r="A1" t="s">
        <v>12</v>
      </c>
      <c r="B1" t="s">
        <v>14</v>
      </c>
    </row>
    <row r="2" spans="1:2" x14ac:dyDescent="0.25">
      <c r="A2" t="s">
        <v>13</v>
      </c>
      <c r="B2" t="s">
        <v>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623E8-D7BD-4AB0-ABBE-72E4A7CFD9EF}">
  <sheetPr>
    <tabColor rgb="FFFFC7CE"/>
    <pageSetUpPr fitToPage="1"/>
  </sheetPr>
  <dimension ref="B2:M39"/>
  <sheetViews>
    <sheetView showGridLines="0" zoomScale="90" zoomScaleNormal="90" workbookViewId="0">
      <selection activeCell="D3" sqref="D3:J3"/>
    </sheetView>
  </sheetViews>
  <sheetFormatPr baseColWidth="10" defaultColWidth="11.42578125" defaultRowHeight="15" x14ac:dyDescent="0.25"/>
  <cols>
    <col min="1" max="1" width="4.7109375" customWidth="1"/>
    <col min="2" max="2" width="37.85546875" customWidth="1"/>
    <col min="4" max="4" width="17.7109375" customWidth="1"/>
    <col min="5" max="5" width="45.42578125" customWidth="1"/>
    <col min="6" max="6" width="13.28515625" customWidth="1"/>
    <col min="7" max="7" width="17.28515625" customWidth="1"/>
  </cols>
  <sheetData>
    <row r="2" spans="2:13" ht="15" customHeight="1" x14ac:dyDescent="0.25">
      <c r="D2" s="257" t="str">
        <f>Instrucciones!G2</f>
        <v>SUBVENCIONES PARA INNOVACIÓN EN ECONOMÍA CIRCULAR 2022</v>
      </c>
      <c r="E2" s="257"/>
      <c r="F2" s="257"/>
      <c r="G2" s="257"/>
      <c r="H2" s="257"/>
      <c r="I2" s="257"/>
      <c r="J2" s="257"/>
    </row>
    <row r="3" spans="2:13" ht="15" customHeight="1" x14ac:dyDescent="0.25">
      <c r="D3" s="257" t="str">
        <f>Instrucciones!G3</f>
        <v>Línea 2. Ecoinnovación estratégica</v>
      </c>
      <c r="E3" s="257"/>
      <c r="F3" s="257"/>
      <c r="G3" s="257"/>
      <c r="H3" s="257"/>
      <c r="I3" s="257"/>
      <c r="J3" s="257"/>
    </row>
    <row r="6" spans="2:13" s="217" customFormat="1" ht="19.5" customHeight="1" x14ac:dyDescent="0.25">
      <c r="B6" s="294" t="s">
        <v>103</v>
      </c>
      <c r="C6" s="294"/>
      <c r="D6" s="294"/>
      <c r="E6" s="294"/>
      <c r="F6" s="294"/>
      <c r="G6" s="294"/>
    </row>
    <row r="7" spans="2:13" ht="19.5" customHeight="1" x14ac:dyDescent="0.25">
      <c r="B7" s="218" t="s">
        <v>106</v>
      </c>
      <c r="C7" s="219"/>
      <c r="D7" s="219"/>
      <c r="E7" s="219"/>
      <c r="F7" s="219"/>
      <c r="G7" s="219"/>
    </row>
    <row r="9" spans="2:13" ht="30" x14ac:dyDescent="0.25">
      <c r="B9" s="220" t="s">
        <v>104</v>
      </c>
      <c r="C9" s="221" t="s">
        <v>49</v>
      </c>
      <c r="D9" s="222" t="s">
        <v>50</v>
      </c>
      <c r="E9" s="222" t="s">
        <v>33</v>
      </c>
      <c r="F9" s="222" t="s">
        <v>51</v>
      </c>
      <c r="G9" s="222" t="s">
        <v>105</v>
      </c>
      <c r="M9" s="223"/>
    </row>
    <row r="10" spans="2:13" x14ac:dyDescent="0.25">
      <c r="B10" s="295" t="s">
        <v>52</v>
      </c>
      <c r="C10" s="296"/>
      <c r="D10" s="296"/>
      <c r="E10" s="296"/>
      <c r="F10" s="296"/>
      <c r="G10" s="297"/>
    </row>
    <row r="11" spans="2:13" x14ac:dyDescent="0.25">
      <c r="B11" s="29"/>
      <c r="C11" s="2"/>
      <c r="D11" s="2"/>
      <c r="E11" s="2"/>
      <c r="F11" s="2"/>
      <c r="G11" s="30"/>
    </row>
    <row r="12" spans="2:13" x14ac:dyDescent="0.25">
      <c r="B12" s="31"/>
      <c r="C12" s="2"/>
      <c r="D12" s="2"/>
      <c r="E12" s="2"/>
      <c r="F12" s="2"/>
      <c r="G12" s="30"/>
    </row>
    <row r="13" spans="2:13" x14ac:dyDescent="0.25">
      <c r="B13" s="31"/>
      <c r="C13" s="2"/>
      <c r="D13" s="2"/>
      <c r="E13" s="2"/>
      <c r="F13" s="2"/>
      <c r="G13" s="30"/>
    </row>
    <row r="14" spans="2:13" ht="15.75" thickBot="1" x14ac:dyDescent="0.3">
      <c r="B14" s="32" t="s">
        <v>53</v>
      </c>
      <c r="C14" s="32"/>
      <c r="D14" s="32"/>
      <c r="E14" s="32"/>
      <c r="F14" s="32"/>
      <c r="G14" s="33">
        <f>SUM(G11:G13)</f>
        <v>0</v>
      </c>
    </row>
    <row r="15" spans="2:13" ht="15.75" thickTop="1" x14ac:dyDescent="0.25"/>
    <row r="16" spans="2:13" x14ac:dyDescent="0.25">
      <c r="B16" s="295" t="s">
        <v>54</v>
      </c>
      <c r="C16" s="296"/>
      <c r="D16" s="296"/>
      <c r="E16" s="296"/>
      <c r="F16" s="296"/>
      <c r="G16" s="297"/>
    </row>
    <row r="17" spans="2:7" x14ac:dyDescent="0.25">
      <c r="B17" s="31"/>
      <c r="C17" s="2"/>
      <c r="D17" s="2"/>
      <c r="E17" s="2"/>
      <c r="F17" s="2"/>
      <c r="G17" s="30"/>
    </row>
    <row r="18" spans="2:7" x14ac:dyDescent="0.25">
      <c r="B18" s="31"/>
      <c r="C18" s="2"/>
      <c r="D18" s="2"/>
      <c r="E18" s="2"/>
      <c r="F18" s="2"/>
      <c r="G18" s="30"/>
    </row>
    <row r="19" spans="2:7" x14ac:dyDescent="0.25">
      <c r="B19" s="2"/>
      <c r="C19" s="2"/>
      <c r="D19" s="2"/>
      <c r="E19" s="2"/>
      <c r="F19" s="2"/>
      <c r="G19" s="30"/>
    </row>
    <row r="20" spans="2:7" ht="15.75" thickBot="1" x14ac:dyDescent="0.3">
      <c r="B20" s="32" t="s">
        <v>55</v>
      </c>
      <c r="C20" s="32"/>
      <c r="D20" s="32"/>
      <c r="E20" s="32"/>
      <c r="F20" s="32"/>
      <c r="G20" s="33">
        <f>SUM(G17:G19)</f>
        <v>0</v>
      </c>
    </row>
    <row r="21" spans="2:7" ht="16.5" thickTop="1" thickBot="1" x14ac:dyDescent="0.3"/>
    <row r="22" spans="2:7" ht="15.75" thickTop="1" x14ac:dyDescent="0.25">
      <c r="B22" s="293" t="s">
        <v>56</v>
      </c>
      <c r="C22" s="293"/>
      <c r="D22" s="293"/>
      <c r="E22" s="293"/>
      <c r="F22" s="293"/>
      <c r="G22" s="293"/>
    </row>
    <row r="23" spans="2:7" x14ac:dyDescent="0.25">
      <c r="B23" s="2"/>
      <c r="C23" s="2"/>
      <c r="D23" s="2"/>
      <c r="E23" s="2"/>
      <c r="F23" s="2"/>
      <c r="G23" s="2"/>
    </row>
    <row r="24" spans="2:7" x14ac:dyDescent="0.25">
      <c r="B24" s="2"/>
      <c r="C24" s="2"/>
      <c r="D24" s="2"/>
      <c r="E24" s="2"/>
      <c r="F24" s="2"/>
      <c r="G24" s="2"/>
    </row>
    <row r="25" spans="2:7" x14ac:dyDescent="0.25">
      <c r="B25" s="2"/>
      <c r="C25" s="2"/>
      <c r="D25" s="2"/>
      <c r="E25" s="2"/>
      <c r="F25" s="2"/>
      <c r="G25" s="2"/>
    </row>
    <row r="26" spans="2:7" ht="15.75" thickBot="1" x14ac:dyDescent="0.3">
      <c r="B26" s="32" t="s">
        <v>57</v>
      </c>
      <c r="C26" s="32"/>
      <c r="D26" s="32"/>
      <c r="E26" s="32"/>
      <c r="F26" s="32"/>
      <c r="G26" s="32">
        <f>SUM(G23:G25)</f>
        <v>0</v>
      </c>
    </row>
    <row r="27" spans="2:7" ht="16.5" thickTop="1" thickBot="1" x14ac:dyDescent="0.3"/>
    <row r="28" spans="2:7" ht="15.75" thickTop="1" x14ac:dyDescent="0.25">
      <c r="B28" s="293" t="s">
        <v>58</v>
      </c>
      <c r="C28" s="293"/>
      <c r="D28" s="293"/>
      <c r="E28" s="293"/>
      <c r="F28" s="293"/>
      <c r="G28" s="293"/>
    </row>
    <row r="29" spans="2:7" x14ac:dyDescent="0.25">
      <c r="B29" s="31"/>
      <c r="C29" s="2"/>
      <c r="D29" s="2"/>
      <c r="E29" s="2"/>
      <c r="F29" s="2"/>
      <c r="G29" s="30"/>
    </row>
    <row r="30" spans="2:7" x14ac:dyDescent="0.25">
      <c r="B30" s="31"/>
      <c r="C30" s="2"/>
      <c r="D30" s="2"/>
      <c r="E30" s="2"/>
      <c r="F30" s="2"/>
      <c r="G30" s="30"/>
    </row>
    <row r="31" spans="2:7" x14ac:dyDescent="0.25">
      <c r="B31" s="2"/>
      <c r="C31" s="2"/>
      <c r="D31" s="2"/>
      <c r="E31" s="2"/>
      <c r="F31" s="2"/>
      <c r="G31" s="30"/>
    </row>
    <row r="32" spans="2:7" ht="15.75" thickBot="1" x14ac:dyDescent="0.3">
      <c r="B32" s="32" t="s">
        <v>59</v>
      </c>
      <c r="C32" s="32"/>
      <c r="D32" s="32"/>
      <c r="E32" s="32"/>
      <c r="F32" s="32"/>
      <c r="G32" s="33">
        <f>SUM(G29:G31)</f>
        <v>0</v>
      </c>
    </row>
    <row r="33" spans="2:7" ht="16.5" thickTop="1" thickBot="1" x14ac:dyDescent="0.3"/>
    <row r="34" spans="2:7" ht="15.75" thickTop="1" x14ac:dyDescent="0.25">
      <c r="B34" s="293" t="s">
        <v>60</v>
      </c>
      <c r="C34" s="293"/>
      <c r="D34" s="293"/>
      <c r="E34" s="293"/>
      <c r="F34" s="293"/>
      <c r="G34" s="293"/>
    </row>
    <row r="35" spans="2:7" x14ac:dyDescent="0.25">
      <c r="B35" s="31"/>
      <c r="C35" s="2"/>
      <c r="D35" s="2"/>
      <c r="E35" s="2"/>
      <c r="F35" s="2"/>
      <c r="G35" s="30"/>
    </row>
    <row r="36" spans="2:7" x14ac:dyDescent="0.25">
      <c r="B36" s="31"/>
      <c r="C36" s="2"/>
      <c r="D36" s="2"/>
      <c r="E36" s="2"/>
      <c r="F36" s="2"/>
      <c r="G36" s="30"/>
    </row>
    <row r="37" spans="2:7" x14ac:dyDescent="0.25">
      <c r="B37" s="2"/>
      <c r="C37" s="2"/>
      <c r="D37" s="2"/>
      <c r="E37" s="2"/>
      <c r="F37" s="2"/>
      <c r="G37" s="30"/>
    </row>
    <row r="38" spans="2:7" ht="15.75" thickBot="1" x14ac:dyDescent="0.3">
      <c r="B38" s="32" t="s">
        <v>61</v>
      </c>
      <c r="C38" s="32"/>
      <c r="D38" s="32"/>
      <c r="E38" s="32"/>
      <c r="F38" s="32"/>
      <c r="G38" s="33">
        <f>SUM(G35:G37)</f>
        <v>0</v>
      </c>
    </row>
    <row r="39" spans="2:7" ht="15.75" thickTop="1" x14ac:dyDescent="0.25"/>
  </sheetData>
  <mergeCells count="8">
    <mergeCell ref="B28:G28"/>
    <mergeCell ref="B34:G34"/>
    <mergeCell ref="D2:J2"/>
    <mergeCell ref="D3:J3"/>
    <mergeCell ref="B6:G6"/>
    <mergeCell ref="B10:G10"/>
    <mergeCell ref="B16:G16"/>
    <mergeCell ref="B22:G22"/>
  </mergeCells>
  <pageMargins left="0.70866141732283472" right="0.70866141732283472" top="0.74803149606299213" bottom="0.74803149606299213" header="0.31496062992125984" footer="0.31496062992125984"/>
  <pageSetup paperSize="9" scale="79" fitToHeight="4" orientation="portrait" r:id="rId1"/>
  <headerFooter>
    <oddHeader>&amp;C&amp;G</oddHead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8FFCBBBD17695419C02C5B216E3E06D" ma:contentTypeVersion="19" ma:contentTypeDescription="Crear nuevo documento." ma:contentTypeScope="" ma:versionID="4e3b10b0c8971a737bf70c5060497d2a">
  <xsd:schema xmlns:xsd="http://www.w3.org/2001/XMLSchema" xmlns:xs="http://www.w3.org/2001/XMLSchema" xmlns:p="http://schemas.microsoft.com/office/2006/metadata/properties" xmlns:ns2="0ee9cd31-757f-4a03-92a0-29e7a84aa844" xmlns:ns3="5e6931b8-7b9c-4b3b-8cc2-dbb524729911" xmlns:ns4="0ea6a589-ef5a-4cb0-9b52-79d5b22c6219" targetNamespace="http://schemas.microsoft.com/office/2006/metadata/properties" ma:root="true" ma:fieldsID="8d34ffc372b1f1e5f8d057c732e3b4cc" ns2:_="" ns3:_="" ns4:_="">
    <xsd:import namespace="0ee9cd31-757f-4a03-92a0-29e7a84aa844"/>
    <xsd:import namespace="5e6931b8-7b9c-4b3b-8cc2-dbb524729911"/>
    <xsd:import namespace="0ea6a589-ef5a-4cb0-9b52-79d5b22c621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4:TaxCatchAll" minOccurs="0"/>
                <xsd:element ref="ns2:_Flow_SignoffStatu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e9cd31-757f-4a03-92a0-29e7a84aa8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ab8eeae6-5f14-4627-b573-d6b45fbf00d0"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Estado de aprobación" ma:internalName="Estado_x0020_de_x0020_aprobaci_x00f3_n">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6931b8-7b9c-4b3b-8cc2-dbb524729911"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a6a589-ef5a-4cb0-9b52-79d5b22c6219"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56e33bc-3514-4cfb-bfc2-4e8a7c872ce0}" ma:internalName="TaxCatchAll" ma:showField="CatchAllData" ma:web="5e6931b8-7b9c-4b3b-8cc2-dbb5247299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ea6a589-ef5a-4cb0-9b52-79d5b22c6219" xsi:nil="true"/>
    <lcf76f155ced4ddcb4097134ff3c332f xmlns="0ee9cd31-757f-4a03-92a0-29e7a84aa844">
      <Terms xmlns="http://schemas.microsoft.com/office/infopath/2007/PartnerControls"/>
    </lcf76f155ced4ddcb4097134ff3c332f>
    <_Flow_SignoffStatus xmlns="0ee9cd31-757f-4a03-92a0-29e7a84aa844" xsi:nil="true"/>
  </documentManagement>
</p:properties>
</file>

<file path=customXml/itemProps1.xml><?xml version="1.0" encoding="utf-8"?>
<ds:datastoreItem xmlns:ds="http://schemas.openxmlformats.org/officeDocument/2006/customXml" ds:itemID="{47F6D325-8BEF-4F12-9C97-3FEE231BEF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e9cd31-757f-4a03-92a0-29e7a84aa844"/>
    <ds:schemaRef ds:uri="5e6931b8-7b9c-4b3b-8cc2-dbb524729911"/>
    <ds:schemaRef ds:uri="0ea6a589-ef5a-4cb0-9b52-79d5b22c62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BB5D57-E4D9-42CE-8C95-184D3860EC51}">
  <ds:schemaRefs>
    <ds:schemaRef ds:uri="http://schemas.microsoft.com/sharepoint/v3/contenttype/forms"/>
  </ds:schemaRefs>
</ds:datastoreItem>
</file>

<file path=customXml/itemProps3.xml><?xml version="1.0" encoding="utf-8"?>
<ds:datastoreItem xmlns:ds="http://schemas.openxmlformats.org/officeDocument/2006/customXml" ds:itemID="{C0DDAFDF-9CBF-4DD9-9576-A64BC7962D5D}">
  <ds:schemaRefs>
    <ds:schemaRef ds:uri="http://www.w3.org/XML/1998/namespace"/>
    <ds:schemaRef ds:uri="http://purl.org/dc/elements/1.1/"/>
    <ds:schemaRef ds:uri="http://schemas.microsoft.com/office/2006/documentManagement/types"/>
    <ds:schemaRef ds:uri="http://purl.org/dc/terms/"/>
    <ds:schemaRef ds:uri="http://purl.org/dc/dcmitype/"/>
    <ds:schemaRef ds:uri="http://schemas.openxmlformats.org/package/2006/metadata/core-properties"/>
    <ds:schemaRef ds:uri="http://schemas.microsoft.com/office/infopath/2007/PartnerControls"/>
    <ds:schemaRef ds:uri="5e6931b8-7b9c-4b3b-8cc2-dbb524729911"/>
    <ds:schemaRef ds:uri="0ee9cd31-757f-4a03-92a0-29e7a84aa844"/>
    <ds:schemaRef ds:uri="http://schemas.microsoft.com/office/2006/metadata/properties"/>
    <ds:schemaRef ds:uri="0ea6a589-ef5a-4cb0-9b52-79d5b22c621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Instrucciones</vt:lpstr>
      <vt:lpstr>Costes subvencionables</vt:lpstr>
      <vt:lpstr>Cálculo de la financiación</vt:lpstr>
      <vt:lpstr>Desglose costes personal</vt:lpstr>
      <vt:lpstr>Líneas</vt:lpstr>
      <vt:lpstr>Listado de facturas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Aguado Saiz" &lt;Sara.Aguado@ihobe.eus&gt;</dc:creator>
  <cp:lastModifiedBy>Sara Aguado Saiz</cp:lastModifiedBy>
  <cp:lastPrinted>2022-06-30T07:26:05Z</cp:lastPrinted>
  <dcterms:created xsi:type="dcterms:W3CDTF">2021-10-08T11:23:59Z</dcterms:created>
  <dcterms:modified xsi:type="dcterms:W3CDTF">2024-04-25T09:59:08Z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0x010100B8FFCBBBD17695419C02C5B216E3E06D</vt:lpwstr>
  </property>
  <property fmtid="{D5CDD505-2E9C-101B-9397-08002B2CF9AE}" pid="3" name="MediaServiceImageTags">
    <vt:lpwstr/>
  </property>
</Properties>
</file>