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hobe-my.sharepoint.com/personal/sara_aguado_ihobe_eus/Documents/Documentos/2024/Modelos innovación circular/L1/"/>
    </mc:Choice>
  </mc:AlternateContent>
  <xr:revisionPtr revIDLastSave="8" documentId="8_{68BF7A8E-9D4E-4918-8C3F-BA73BD8F06A7}" xr6:coauthVersionLast="47" xr6:coauthVersionMax="47" xr10:uidLastSave="{AD5BA08B-A70B-40AD-A018-89924789ED52}"/>
  <bookViews>
    <workbookView xWindow="-120" yWindow="-120" windowWidth="29040" windowHeight="15840" tabRatio="607" xr2:uid="{0560746C-8E33-47BC-9EAA-CCE4A2F122E7}"/>
  </bookViews>
  <sheets>
    <sheet name="Instrucciones" sheetId="1" r:id="rId1"/>
    <sheet name="Costes subvencionables" sheetId="7" r:id="rId2"/>
    <sheet name="Presupuesto" sheetId="4" r:id="rId3"/>
    <sheet name="Cálculo de la financiación" sheetId="3" r:id="rId4"/>
    <sheet name="Desglose costes personal" sheetId="2" r:id="rId5"/>
    <sheet name="Listado de facturas" sheetId="5" r:id="rId6"/>
    <sheet name="Hoja6"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 r="D2" i="5"/>
  <c r="D3" i="2"/>
  <c r="D2" i="2"/>
  <c r="D3" i="3"/>
  <c r="D2" i="3"/>
  <c r="D3" i="4"/>
  <c r="D2" i="4"/>
  <c r="K12" i="2"/>
  <c r="O14" i="3" l="1"/>
  <c r="O18" i="3"/>
  <c r="N14" i="3"/>
  <c r="N15" i="3"/>
  <c r="N16" i="3"/>
  <c r="N17" i="3"/>
  <c r="N18" i="3"/>
  <c r="N19" i="3"/>
  <c r="N20" i="3"/>
  <c r="M14" i="3"/>
  <c r="M15" i="3"/>
  <c r="M16" i="3"/>
  <c r="M17" i="3"/>
  <c r="M18" i="3"/>
  <c r="M19" i="3"/>
  <c r="M20" i="3"/>
  <c r="L18" i="3"/>
  <c r="L19" i="3"/>
  <c r="L20" i="3"/>
  <c r="E14" i="3"/>
  <c r="E15" i="3"/>
  <c r="O15" i="3" s="1"/>
  <c r="E16" i="3"/>
  <c r="O16" i="3" s="1"/>
  <c r="E17" i="3"/>
  <c r="O17" i="3" s="1"/>
  <c r="E18" i="3"/>
  <c r="E19" i="3"/>
  <c r="O19" i="3" s="1"/>
  <c r="E20" i="3"/>
  <c r="O20" i="3" s="1"/>
  <c r="E13" i="3"/>
  <c r="L14" i="3"/>
  <c r="L15" i="3"/>
  <c r="L16" i="3"/>
  <c r="L17" i="3"/>
  <c r="G38" i="5" l="1"/>
  <c r="G32" i="5"/>
  <c r="G26" i="5"/>
  <c r="G20" i="5"/>
  <c r="G14" i="5"/>
  <c r="E34" i="4"/>
  <c r="D34" i="4"/>
  <c r="C34" i="4"/>
  <c r="T13" i="4"/>
  <c r="S13" i="4"/>
  <c r="R13" i="4"/>
  <c r="F33" i="4"/>
  <c r="T12" i="4"/>
  <c r="S12" i="4"/>
  <c r="F32" i="4"/>
  <c r="S20" i="4" s="1"/>
  <c r="T11" i="4"/>
  <c r="S11" i="4"/>
  <c r="F31" i="4"/>
  <c r="R20" i="4" s="1"/>
  <c r="T10" i="4"/>
  <c r="S10" i="4"/>
  <c r="F30" i="4"/>
  <c r="Q20" i="4" s="1"/>
  <c r="T9" i="4"/>
  <c r="S9" i="4"/>
  <c r="F29" i="4"/>
  <c r="P20" i="4" s="1"/>
  <c r="F28" i="4"/>
  <c r="O20" i="4" s="1"/>
  <c r="J23" i="4"/>
  <c r="T29" i="4" s="1"/>
  <c r="F23" i="4"/>
  <c r="T19" i="4" s="1"/>
  <c r="J22" i="4"/>
  <c r="S29" i="4" s="1"/>
  <c r="F22" i="4"/>
  <c r="S19" i="4" s="1"/>
  <c r="T20" i="4"/>
  <c r="J21" i="4"/>
  <c r="R29" i="4" s="1"/>
  <c r="F21" i="4"/>
  <c r="R19" i="4" s="1"/>
  <c r="J20" i="4"/>
  <c r="Q29" i="4" s="1"/>
  <c r="F20" i="4"/>
  <c r="Q19" i="4" s="1"/>
  <c r="J19" i="4"/>
  <c r="P29" i="4" s="1"/>
  <c r="F19" i="4"/>
  <c r="P19" i="4" s="1"/>
  <c r="F18" i="4"/>
  <c r="O19" i="4" s="1"/>
  <c r="G14" i="4"/>
  <c r="P13" i="4"/>
  <c r="O13" i="4"/>
  <c r="N13" i="4"/>
  <c r="J13" i="4"/>
  <c r="T28" i="4" s="1"/>
  <c r="F13" i="4"/>
  <c r="T18" i="4" s="1"/>
  <c r="P12" i="4"/>
  <c r="O12" i="4"/>
  <c r="N12" i="4"/>
  <c r="J12" i="4"/>
  <c r="S28" i="4" s="1"/>
  <c r="F12" i="4"/>
  <c r="S18" i="4" s="1"/>
  <c r="R11" i="4"/>
  <c r="P11" i="4"/>
  <c r="O11" i="4"/>
  <c r="N11" i="4"/>
  <c r="J11" i="4"/>
  <c r="R28" i="4" s="1"/>
  <c r="F11" i="4"/>
  <c r="R18" i="4" s="1"/>
  <c r="P10" i="4"/>
  <c r="O10" i="4"/>
  <c r="N10" i="4"/>
  <c r="J10" i="4"/>
  <c r="Q28" i="4" s="1"/>
  <c r="F10" i="4"/>
  <c r="Q18" i="4" s="1"/>
  <c r="P9" i="4"/>
  <c r="O9" i="4"/>
  <c r="N9" i="4"/>
  <c r="J9" i="4"/>
  <c r="P28" i="4" s="1"/>
  <c r="F9" i="4"/>
  <c r="P18" i="4" s="1"/>
  <c r="R8" i="4"/>
  <c r="H14" i="4"/>
  <c r="E14" i="4"/>
  <c r="D14" i="4"/>
  <c r="K21" i="3"/>
  <c r="I21" i="3"/>
  <c r="H21" i="3"/>
  <c r="G21" i="3"/>
  <c r="L13" i="3"/>
  <c r="M13" i="3" s="1"/>
  <c r="H39" i="2"/>
  <c r="G39" i="2"/>
  <c r="F39" i="2"/>
  <c r="K38" i="2"/>
  <c r="J38" i="2"/>
  <c r="I38" i="2"/>
  <c r="K37" i="2"/>
  <c r="J37" i="2"/>
  <c r="I37" i="2"/>
  <c r="K36" i="2"/>
  <c r="J36" i="2"/>
  <c r="I36" i="2"/>
  <c r="K35" i="2"/>
  <c r="J35" i="2"/>
  <c r="I35" i="2"/>
  <c r="K34" i="2"/>
  <c r="J34" i="2"/>
  <c r="I34" i="2"/>
  <c r="K33" i="2"/>
  <c r="J33" i="2"/>
  <c r="I33" i="2"/>
  <c r="K32" i="2"/>
  <c r="J32" i="2"/>
  <c r="I32" i="2"/>
  <c r="K31" i="2"/>
  <c r="J31" i="2"/>
  <c r="I31" i="2"/>
  <c r="H25" i="2"/>
  <c r="G25" i="2"/>
  <c r="F25" i="2"/>
  <c r="K24" i="2"/>
  <c r="J24" i="2"/>
  <c r="I24" i="2"/>
  <c r="K23" i="2"/>
  <c r="J23" i="2"/>
  <c r="I23" i="2"/>
  <c r="K22" i="2"/>
  <c r="J22" i="2"/>
  <c r="I22" i="2"/>
  <c r="K21" i="2"/>
  <c r="J21" i="2"/>
  <c r="I21" i="2"/>
  <c r="K20" i="2"/>
  <c r="J20" i="2"/>
  <c r="I20" i="2"/>
  <c r="K19" i="2"/>
  <c r="J19" i="2"/>
  <c r="I19" i="2"/>
  <c r="K18" i="2"/>
  <c r="J18" i="2"/>
  <c r="I18" i="2"/>
  <c r="K17" i="2"/>
  <c r="J17" i="2"/>
  <c r="I17" i="2"/>
  <c r="I11" i="2"/>
  <c r="D11" i="2"/>
  <c r="G10" i="2"/>
  <c r="I10" i="2" s="1"/>
  <c r="J10" i="2" s="1"/>
  <c r="G9" i="2"/>
  <c r="I9" i="2" s="1"/>
  <c r="J9" i="2" s="1"/>
  <c r="G8" i="2"/>
  <c r="I8" i="2" s="1"/>
  <c r="J8" i="2" s="1"/>
  <c r="L18" i="2" l="1"/>
  <c r="L38" i="2"/>
  <c r="J18" i="4"/>
  <c r="O29" i="4" s="1"/>
  <c r="I34" i="4"/>
  <c r="T21" i="4"/>
  <c r="F34" i="4"/>
  <c r="Q13" i="4"/>
  <c r="L20" i="2"/>
  <c r="L23" i="2"/>
  <c r="L36" i="2"/>
  <c r="L32" i="2"/>
  <c r="J30" i="4"/>
  <c r="Q30" i="4" s="1"/>
  <c r="Q31" i="4" s="1"/>
  <c r="J32" i="4"/>
  <c r="S30" i="4" s="1"/>
  <c r="S31" i="4" s="1"/>
  <c r="J31" i="4"/>
  <c r="R30" i="4" s="1"/>
  <c r="R31" i="4" s="1"/>
  <c r="J33" i="4"/>
  <c r="T30" i="4" s="1"/>
  <c r="T31" i="4" s="1"/>
  <c r="Q9" i="4"/>
  <c r="U11" i="4"/>
  <c r="R10" i="4"/>
  <c r="U10" i="4" s="1"/>
  <c r="Q12" i="4"/>
  <c r="T8" i="4"/>
  <c r="T14" i="4" s="1"/>
  <c r="G34" i="4"/>
  <c r="V20" i="4"/>
  <c r="W20" i="4" s="1"/>
  <c r="Q21" i="4"/>
  <c r="R12" i="4"/>
  <c r="U12" i="4" s="1"/>
  <c r="P21" i="4"/>
  <c r="U13" i="4"/>
  <c r="J28" i="4"/>
  <c r="O30" i="4" s="1"/>
  <c r="Q10" i="4"/>
  <c r="S21" i="4"/>
  <c r="F8" i="4"/>
  <c r="O18" i="4" s="1"/>
  <c r="O21" i="4" s="1"/>
  <c r="Q11" i="4"/>
  <c r="H34" i="4"/>
  <c r="L24" i="2"/>
  <c r="L33" i="2"/>
  <c r="L22" i="2"/>
  <c r="K25" i="2"/>
  <c r="L19" i="2"/>
  <c r="L34" i="2"/>
  <c r="L21" i="2"/>
  <c r="I39" i="2"/>
  <c r="I25" i="2"/>
  <c r="K39" i="2"/>
  <c r="J25" i="2"/>
  <c r="J39" i="2"/>
  <c r="L37" i="2"/>
  <c r="L35" i="2"/>
  <c r="F21" i="3"/>
  <c r="V29" i="4"/>
  <c r="W29" i="4" s="1"/>
  <c r="R21" i="4"/>
  <c r="V19" i="4"/>
  <c r="W19" i="4" s="1"/>
  <c r="S8" i="4"/>
  <c r="S14" i="4" s="1"/>
  <c r="R9" i="4"/>
  <c r="J8" i="4"/>
  <c r="O28" i="4" s="1"/>
  <c r="N8" i="4"/>
  <c r="I14" i="4"/>
  <c r="J14" i="4" s="1"/>
  <c r="J29" i="4"/>
  <c r="P30" i="4" s="1"/>
  <c r="O8" i="4"/>
  <c r="O14" i="4" s="1"/>
  <c r="P8" i="4"/>
  <c r="P14" i="4" s="1"/>
  <c r="C14" i="4"/>
  <c r="F14" i="4" s="1"/>
  <c r="N13" i="3"/>
  <c r="O13" i="3"/>
  <c r="J11" i="2"/>
  <c r="L31" i="2"/>
  <c r="L17" i="2"/>
  <c r="U19" i="4" l="1"/>
  <c r="U29" i="4"/>
  <c r="L25" i="2"/>
  <c r="J34" i="4"/>
  <c r="V30" i="4"/>
  <c r="W30" i="4" s="1"/>
  <c r="U20" i="4"/>
  <c r="V18" i="4"/>
  <c r="V21" i="4" s="1"/>
  <c r="U21" i="4" s="1"/>
  <c r="U8" i="4"/>
  <c r="L39" i="2"/>
  <c r="L21" i="3"/>
  <c r="N21" i="3" s="1"/>
  <c r="P31" i="4"/>
  <c r="Q8" i="4"/>
  <c r="N14" i="4"/>
  <c r="Q14" i="4" s="1"/>
  <c r="O31" i="4"/>
  <c r="V28" i="4"/>
  <c r="U9" i="4"/>
  <c r="R14" i="4"/>
  <c r="U14" i="4" s="1"/>
  <c r="U18" i="4" l="1"/>
  <c r="U30" i="4"/>
  <c r="M21" i="3"/>
  <c r="W18" i="4"/>
  <c r="W21" i="4" s="1"/>
  <c r="O21" i="3"/>
  <c r="W28" i="4"/>
  <c r="W31" i="4" s="1"/>
  <c r="V31" i="4"/>
  <c r="U31" i="4" s="1"/>
  <c r="U28" i="4"/>
  <c r="L10" i="2" l="1"/>
  <c r="H24" i="4"/>
  <c r="F24" i="4"/>
  <c r="C24" i="4"/>
  <c r="L9" i="2"/>
  <c r="D24" i="4"/>
  <c r="I24" i="4"/>
  <c r="E24" i="4"/>
  <c r="L12" i="2"/>
  <c r="L8" i="2"/>
  <c r="L11" i="2"/>
  <c r="J24" i="4"/>
  <c r="G24" i="4"/>
</calcChain>
</file>

<file path=xl/sharedStrings.xml><?xml version="1.0" encoding="utf-8"?>
<sst xmlns="http://schemas.openxmlformats.org/spreadsheetml/2006/main" count="247" uniqueCount="131">
  <si>
    <t>Línea 1. Ecodiseño y Demostración en Economía Circular</t>
  </si>
  <si>
    <t>MEMORIA ECONÓMICA</t>
  </si>
  <si>
    <t>Nombre/ Razón Social:</t>
  </si>
  <si>
    <t>Título del proyecto para el que se solicita subvención:</t>
  </si>
  <si>
    <t>Líder/Socio</t>
  </si>
  <si>
    <t>Puesto</t>
  </si>
  <si>
    <t>Horas previstas</t>
  </si>
  <si>
    <t>Salario bruto (€)</t>
  </si>
  <si>
    <t>Coste Seguridad Social (€)</t>
  </si>
  <si>
    <t>Total (€)</t>
  </si>
  <si>
    <t>Horas s/convenio</t>
  </si>
  <si>
    <t>Coste horario
(máximo 70 €)</t>
  </si>
  <si>
    <t>Total coste previsto (€)</t>
  </si>
  <si>
    <r>
      <t xml:space="preserve">Horas imputadas
</t>
    </r>
    <r>
      <rPr>
        <sz val="11"/>
        <color rgb="FF9C0006"/>
        <rFont val="Calibri"/>
        <family val="2"/>
        <scheme val="minor"/>
      </rPr>
      <t>(indicar en justificación final)</t>
    </r>
  </si>
  <si>
    <t>Total Coste (€) (Coste horario x  Horas imputadas)</t>
  </si>
  <si>
    <t>Lider</t>
  </si>
  <si>
    <t>Director técnico</t>
  </si>
  <si>
    <t>Socio 1</t>
  </si>
  <si>
    <t>Experto …</t>
  </si>
  <si>
    <t>Socio 2</t>
  </si>
  <si>
    <t>Gerente</t>
  </si>
  <si>
    <t>Previsto (solicitud)</t>
  </si>
  <si>
    <t>Horas / Unidades</t>
  </si>
  <si>
    <t>Coste</t>
  </si>
  <si>
    <t>PREVISTO</t>
  </si>
  <si>
    <t>Persona</t>
  </si>
  <si>
    <t>Coste unitario</t>
  </si>
  <si>
    <t>FASE I</t>
  </si>
  <si>
    <t>FASE II</t>
  </si>
  <si>
    <t>FASE III</t>
  </si>
  <si>
    <t>TOTAL</t>
  </si>
  <si>
    <t xml:space="preserve">Líder: </t>
  </si>
  <si>
    <t>AAA</t>
  </si>
  <si>
    <t>BBB</t>
  </si>
  <si>
    <t>Socio 1:</t>
  </si>
  <si>
    <t>…</t>
  </si>
  <si>
    <t>Socio 2:</t>
  </si>
  <si>
    <t>Real (justificación)</t>
  </si>
  <si>
    <t>REAL</t>
  </si>
  <si>
    <r>
      <t>Cat</t>
    </r>
    <r>
      <rPr>
        <sz val="11"/>
        <color indexed="8"/>
        <rFont val="Calibri"/>
        <family val="2"/>
      </rPr>
      <t>e</t>
    </r>
    <r>
      <rPr>
        <sz val="11"/>
        <color indexed="8"/>
        <rFont val="Calibri"/>
        <family val="2"/>
      </rPr>
      <t>goría / puesto</t>
    </r>
  </si>
  <si>
    <t>Líder:</t>
  </si>
  <si>
    <t>Tamaño entidad</t>
  </si>
  <si>
    <t>COSTES PROYECTO</t>
  </si>
  <si>
    <t>TOTAL PROYECTO</t>
  </si>
  <si>
    <t>Personal</t>
  </si>
  <si>
    <t>Ensayos</t>
  </si>
  <si>
    <t>Materiales y suministros</t>
  </si>
  <si>
    <t>Gastos suplementarios</t>
  </si>
  <si>
    <t>Instrumentos y equipos</t>
  </si>
  <si>
    <t>Total proyecto</t>
  </si>
  <si>
    <t>% costes personal
(hasta el 80%)</t>
  </si>
  <si>
    <t>% asesoramiento externo
(hasta el 60%)</t>
  </si>
  <si>
    <t>Financiación</t>
  </si>
  <si>
    <t>Intensidad</t>
  </si>
  <si>
    <t>Pequeña</t>
  </si>
  <si>
    <t>Grande</t>
  </si>
  <si>
    <t>Previsto (Solicitud)</t>
  </si>
  <si>
    <t>CATEGORÍA DE COSTE</t>
  </si>
  <si>
    <t>Asesoramientos externos</t>
  </si>
  <si>
    <t>Tabla resumen de costes totales prevista (solicitud)</t>
  </si>
  <si>
    <t>Materiales y Suministros</t>
  </si>
  <si>
    <t>% personal</t>
  </si>
  <si>
    <t>Total</t>
  </si>
  <si>
    <t>Tabla resumen de costes totales real (justificación)</t>
  </si>
  <si>
    <t>Previsto</t>
  </si>
  <si>
    <t>Líder/socio</t>
  </si>
  <si>
    <t>Nº de factura</t>
  </si>
  <si>
    <t>Proveedor</t>
  </si>
  <si>
    <t>Fecha de pago</t>
  </si>
  <si>
    <t>Costes de ensayos técnicos del prototipo</t>
  </si>
  <si>
    <t>TOTAL ensayos técnicos del prototipo</t>
  </si>
  <si>
    <t>Costes de materiales y suministros</t>
  </si>
  <si>
    <t>TOTAL materiales y suministros</t>
  </si>
  <si>
    <t>Costes de gastos suplementarios</t>
  </si>
  <si>
    <t>TOTAL gastos suplementarios</t>
  </si>
  <si>
    <t>Costes de asesoramiento externo</t>
  </si>
  <si>
    <t>TOTAL asesoramiento externo</t>
  </si>
  <si>
    <t>Costes de instrumentos y equipos</t>
  </si>
  <si>
    <t>TOTAL instrumentos y equipos</t>
  </si>
  <si>
    <t>Intensidad según tamaño entidad</t>
  </si>
  <si>
    <t>Nombre entidad</t>
  </si>
  <si>
    <t>Rol entidad</t>
  </si>
  <si>
    <t>Asesoramiento externo</t>
  </si>
  <si>
    <t>Socia</t>
  </si>
  <si>
    <t>Acrónimo:</t>
  </si>
  <si>
    <r>
      <t>Instrucciones:</t>
    </r>
    <r>
      <rPr>
        <sz val="11"/>
        <color theme="1"/>
        <rFont val="Calibri"/>
        <family val="2"/>
      </rPr>
      <t xml:space="preserve"> </t>
    </r>
  </si>
  <si>
    <t>Datos de la entidad que solicita la subvención</t>
  </si>
  <si>
    <t>Índice de la memoria económica</t>
  </si>
  <si>
    <t>Pestaña</t>
  </si>
  <si>
    <t>Descripción</t>
  </si>
  <si>
    <t>Mediana</t>
  </si>
  <si>
    <t>TOTALES</t>
  </si>
  <si>
    <t>Costes subvencionables</t>
  </si>
  <si>
    <t>Presupuesto</t>
  </si>
  <si>
    <t>Cálculo de la financiación</t>
  </si>
  <si>
    <t>Desglose costes personal</t>
  </si>
  <si>
    <t>Listado de facturas</t>
  </si>
  <si>
    <r>
      <t xml:space="preserve">En la fase de </t>
    </r>
    <r>
      <rPr>
        <b/>
        <sz val="11"/>
        <color theme="1"/>
        <rFont val="Calibri"/>
        <family val="2"/>
      </rPr>
      <t>justificación</t>
    </r>
    <r>
      <rPr>
        <sz val="11"/>
        <color theme="1"/>
        <rFont val="Calibri"/>
        <family val="2"/>
      </rPr>
      <t xml:space="preserve"> (en caso de ser adjudicataria) rellenar </t>
    </r>
    <r>
      <rPr>
        <b/>
        <sz val="11"/>
        <color theme="1"/>
        <rFont val="Calibri"/>
        <family val="2"/>
      </rPr>
      <t>celdas y pestaña rojas</t>
    </r>
  </si>
  <si>
    <t>Recoger en esta pestaña el listado de facturas relativas a los costes subvencionables asociados al proyecto.</t>
  </si>
  <si>
    <t>Recordatorio de los costes subvencionables para la línea 1 en base a la Orden</t>
  </si>
  <si>
    <t>Pestaña para recoger el prespuesto desglosado del proyecto</t>
  </si>
  <si>
    <t>Pestaña para el cálculo de la financiación máxima en base al presupuesto total del proyecto y el tamaño de la empresa líder (y socia/s)</t>
  </si>
  <si>
    <t>Pestaña para recoger el el cálculo de los costes de personal</t>
  </si>
  <si>
    <t>Fase en la que rellenar estas pestañas</t>
  </si>
  <si>
    <t>Solicitud y Justificación</t>
  </si>
  <si>
    <t>Justificación</t>
  </si>
  <si>
    <t>-</t>
  </si>
  <si>
    <t xml:space="preserve">Intensidad </t>
  </si>
  <si>
    <t>Entidad</t>
  </si>
  <si>
    <t xml:space="preserve">Lider: </t>
  </si>
  <si>
    <t xml:space="preserve">Socio 1: </t>
  </si>
  <si>
    <t>Concepto</t>
  </si>
  <si>
    <t>Importe € sin IVA</t>
  </si>
  <si>
    <t>Esta pestaña sólo se cumplimentará en la fase de justificación si la entidad resulta adjudicataria de la subvención</t>
  </si>
  <si>
    <r>
      <rPr>
        <b/>
        <i/>
        <sz val="11"/>
        <rFont val="Calibri"/>
        <family val="2"/>
        <scheme val="minor"/>
      </rPr>
      <t xml:space="preserve">Nota: </t>
    </r>
    <r>
      <rPr>
        <i/>
        <sz val="11"/>
        <rFont val="Calibri"/>
        <family val="2"/>
        <scheme val="minor"/>
      </rPr>
      <t>Insertar tantas columnas como sea necesario</t>
    </r>
  </si>
  <si>
    <r>
      <t xml:space="preserve">En la fase de </t>
    </r>
    <r>
      <rPr>
        <b/>
        <sz val="11"/>
        <color theme="1"/>
        <rFont val="Calibri"/>
        <family val="2"/>
      </rPr>
      <t xml:space="preserve">solicitud </t>
    </r>
    <r>
      <rPr>
        <sz val="11"/>
        <color theme="1"/>
        <rFont val="Calibri"/>
        <family val="2"/>
      </rPr>
      <t xml:space="preserve">de la ayuda rellenar únicamente </t>
    </r>
    <r>
      <rPr>
        <b/>
        <sz val="11"/>
        <color theme="1"/>
        <rFont val="Calibri"/>
        <family val="2"/>
      </rPr>
      <t>celdas y pestañas verdes</t>
    </r>
  </si>
  <si>
    <t>Categoría / puesto</t>
  </si>
  <si>
    <t>Máxima financiación por proyecto</t>
  </si>
  <si>
    <r>
      <t xml:space="preserve">a) Los </t>
    </r>
    <r>
      <rPr>
        <b/>
        <sz val="10"/>
        <color rgb="FF000000"/>
        <rFont val="Arial"/>
        <family val="2"/>
      </rPr>
      <t>costes de personal propios de la empresa promotora y de las empresas socias del proyecto</t>
    </r>
    <r>
      <rPr>
        <sz val="10"/>
        <color rgb="FF000000"/>
        <rFont val="Arial"/>
        <family val="2"/>
      </rPr>
      <t xml:space="preserve"> (personal investigador, personal técnico y otro personal de apoyo perteneciente a la plantilla de la entidad solicitante) en la medida en que estén dedicados a cumplir los objetivos del proyecto, entendiendo como tales únicamente los costes directos de personal. En la memoria económica se especifican la tipología de costes de personal susceptibles de subvención. Estos costes de personal </t>
    </r>
    <r>
      <rPr>
        <b/>
        <sz val="10"/>
        <color rgb="FF000000"/>
        <rFont val="Arial"/>
        <family val="2"/>
      </rPr>
      <t>no podrán superar el 80 % de la financiación total del proyecto.</t>
    </r>
    <r>
      <rPr>
        <sz val="10"/>
        <color rgb="FF000000"/>
        <rFont val="Arial"/>
        <family val="2"/>
      </rPr>
      <t xml:space="preserve"> Este límite porcentual se aplica al conjunto del proyecto, no a los costes de personal de cada socio participante en el mismo. </t>
    </r>
    <r>
      <rPr>
        <b/>
        <sz val="10"/>
        <color rgb="FF000000"/>
        <rFont val="Arial"/>
        <family val="2"/>
      </rPr>
      <t xml:space="preserve">El coste unitario declarado y justificado, no podrá superar, como máximo, los 70 euros/hora. </t>
    </r>
  </si>
  <si>
    <r>
      <t xml:space="preserve">b) Los </t>
    </r>
    <r>
      <rPr>
        <b/>
        <sz val="10"/>
        <color rgb="FF000000"/>
        <rFont val="Arial"/>
        <family val="2"/>
      </rPr>
      <t>costes de ensayos técnicos del prototipo o del proyecto</t>
    </r>
    <r>
      <rPr>
        <sz val="10"/>
        <color rgb="FF000000"/>
        <rFont val="Arial"/>
        <family val="2"/>
      </rPr>
      <t xml:space="preserve"> al margen de las pruebas que la empresa realiza regularmente con el fin de comprobar la calidad del producto o del material/ es, las prestaciones, el rendimiento técnico y ambiental, etc. En este tipo de coste se podrían incluir: los ensayos (test, mediciones y analíticas) junto a su cálculo, modelización y/o valoración, así como la realización de pruebas que confirmen estándares técnicos normalizados dirigidos a cumplir los objetivos del proyecto, en especial los relacionados con la durabilidad, reparabilidad y reciclabilidad de los productos de acuerdo con los avances que las organizaciones europeas de normalización lleven a cabo en esta materia. </t>
    </r>
  </si>
  <si>
    <r>
      <t xml:space="preserve">c) Los </t>
    </r>
    <r>
      <rPr>
        <b/>
        <sz val="10"/>
        <color rgb="FF000000"/>
        <rFont val="Arial"/>
        <family val="2"/>
      </rPr>
      <t>costes de materiales y suministros</t>
    </r>
    <r>
      <rPr>
        <sz val="10"/>
        <color rgb="FF000000"/>
        <rFont val="Arial"/>
        <family val="2"/>
      </rPr>
      <t xml:space="preserve"> de explotación de la empresa promotora o socias para elaborar prototipos de pruebas contraídos directamente como resultado de la actividad del proyecto. </t>
    </r>
  </si>
  <si>
    <r>
      <t xml:space="preserve">d) Los </t>
    </r>
    <r>
      <rPr>
        <b/>
        <sz val="10"/>
        <color rgb="FF000000"/>
        <rFont val="Arial"/>
        <family val="2"/>
      </rPr>
      <t>costes de los gastos suplementarios</t>
    </r>
    <r>
      <rPr>
        <sz val="10"/>
        <color rgb="FF000000"/>
        <rFont val="Arial"/>
        <family val="2"/>
      </rPr>
      <t xml:space="preserve">, como puede ser el transporte para desplazamien­tos relacionados exclusivamente con el proyecto o para el envío de materiales o equipos para la realización de pruebas. </t>
    </r>
  </si>
  <si>
    <r>
      <t xml:space="preserve">e) Los </t>
    </r>
    <r>
      <rPr>
        <b/>
        <sz val="10"/>
        <color rgb="FF000000"/>
        <rFont val="Arial"/>
        <family val="2"/>
      </rPr>
      <t>costes de asesoramiento o asistencia experta</t>
    </r>
    <r>
      <rPr>
        <sz val="10"/>
        <color rgb="FF000000"/>
        <rFont val="Arial"/>
        <family val="2"/>
      </rPr>
      <t>. Queda incluida en esta tipología la subcontratación de partes del proyecto altamente especializadas y de conocimientos técnicos, como los costes para la elaboración de un Análisis de Ciclo de Vida (simplificado o completo) y los costes para la elaboración de un «</t>
    </r>
    <r>
      <rPr>
        <i/>
        <sz val="10"/>
        <color rgb="FF000000"/>
        <rFont val="Arial"/>
        <family val="2"/>
      </rPr>
      <t>informe de valoración financiera</t>
    </r>
    <r>
      <rPr>
        <sz val="10"/>
        <color rgb="FF000000"/>
        <rFont val="Arial"/>
        <family val="2"/>
      </rPr>
      <t>» según método estandarizado en base al éxito del proyecto o primeros análisis de viabilidad comercial. Así mismo, se consideran incluidos los costes de servicios de gestión administrativa del proyecto, así como en el caso de análisis de viabilidad comercial, la elaboración de «</t>
    </r>
    <r>
      <rPr>
        <i/>
        <sz val="10"/>
        <color rgb="FF000000"/>
        <rFont val="Arial"/>
        <family val="2"/>
      </rPr>
      <t>business cases</t>
    </r>
    <r>
      <rPr>
        <sz val="10"/>
        <color rgb="FF000000"/>
        <rFont val="Arial"/>
        <family val="2"/>
      </rPr>
      <t>» o de nuevos métodos y protocolos organizativos.</t>
    </r>
  </si>
  <si>
    <r>
      <t xml:space="preserve">Estos costes de asistencia experta </t>
    </r>
    <r>
      <rPr>
        <b/>
        <sz val="10"/>
        <color rgb="FF000000"/>
        <rFont val="Arial"/>
        <family val="2"/>
      </rPr>
      <t>no podrán superar el límite del 60 % de los costes totales</t>
    </r>
    <r>
      <rPr>
        <sz val="10"/>
        <color rgb="FF000000"/>
        <rFont val="Arial"/>
        <family val="2"/>
      </rPr>
      <t xml:space="preserve"> de la actividad objeto de subvención.</t>
    </r>
  </si>
  <si>
    <r>
      <t xml:space="preserve">f) Los </t>
    </r>
    <r>
      <rPr>
        <b/>
        <sz val="10"/>
        <color rgb="FF000000"/>
        <rFont val="Arial"/>
        <family val="2"/>
      </rPr>
      <t>costes de instrumentos y equipos</t>
    </r>
    <r>
      <rPr>
        <sz val="10"/>
        <color rgb="FF000000"/>
        <rFont val="Arial"/>
        <family val="2"/>
      </rPr>
      <t xml:space="preserve"> utilizados solamente para la actividad del proyecto. Se incluyen los costes de alquiler o leasing de equipos, los costes de fabricación de un prototipo indispensable para el cumplimiento de los objetivos del proyecto o los costes de la amortización durante la duración del proyecto del equipamiento e instrumental utilizados exclusiva y perma­nentemente para la actividad innovadora, salvo en los supuestos en que su obtención se haya realizado mediante cesión a título gratuito. </t>
    </r>
  </si>
  <si>
    <t>– Cualquier coste incurrido con anterioridad a la fecha de la publicación en el Boletin Oficial del País Vasco de la con­vocatoria de subvenciones.</t>
  </si>
  <si>
    <t xml:space="preserve">– La elaboración de material de promoción, publicidad y marketing (solo en las Líneas 1 y 2).
– El desarrollo de webs, plataformas y software comerciales. 
– Los costes relativos a adquisición de terrenos. </t>
  </si>
  <si>
    <t xml:space="preserve">– En ningún caso se consideran gastos subvencionables los impuestos indirectos cuando sean susceptibles de recuperación o compensación. Los tributos serán gasto subvencionable cuando el beneficiario de la subvención los abone efectivamente, circunstancia que será necesario acreditar. 
– La adquisición de software y maquinaria.
– El alquiler de salas, dietas y similares. 
</t>
  </si>
  <si>
    <r>
      <t>3.– Quedan</t>
    </r>
    <r>
      <rPr>
        <b/>
        <sz val="10"/>
        <color rgb="FF000000"/>
        <rFont val="Arial"/>
        <family val="2"/>
      </rPr>
      <t xml:space="preserve"> </t>
    </r>
    <r>
      <rPr>
        <b/>
        <sz val="10"/>
        <color rgb="FFFF0000"/>
        <rFont val="Arial"/>
        <family val="2"/>
      </rPr>
      <t>excluidos del concepto de costes objeto de subvención</t>
    </r>
    <r>
      <rPr>
        <sz val="10"/>
        <color rgb="FFFF0000"/>
        <rFont val="Arial"/>
        <family val="2"/>
      </rPr>
      <t xml:space="preserve"> </t>
    </r>
    <r>
      <rPr>
        <sz val="10"/>
        <color rgb="FF000000"/>
        <rFont val="Arial"/>
        <family val="2"/>
      </rPr>
      <t xml:space="preserve">para todas las líneas, los siguientes: </t>
    </r>
  </si>
  <si>
    <r>
      <t>1.– En la Línea 1.Ecodiseño, Demostración en Economía Circular y Línea 2.Ecoinnova­ción Estratégica tendrán la consideración de</t>
    </r>
    <r>
      <rPr>
        <b/>
        <sz val="10"/>
        <color rgb="FF000000"/>
        <rFont val="Arial"/>
        <family val="2"/>
      </rPr>
      <t xml:space="preserve"> </t>
    </r>
    <r>
      <rPr>
        <b/>
        <sz val="10"/>
        <color rgb="FF00B050"/>
        <rFont val="Arial"/>
        <family val="2"/>
      </rPr>
      <t>gastos subvencionables</t>
    </r>
    <r>
      <rPr>
        <sz val="10"/>
        <color rgb="FF000000"/>
        <rFont val="Arial"/>
        <family val="2"/>
      </rPr>
      <t xml:space="preserve"> los siguientes: </t>
    </r>
  </si>
  <si>
    <t>SUBVENCIONES PARA INNOVACIÓN EN ECONOMÍA CIRCULAR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</si>
</sst>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44" formatCode="_-* #,##0.00\ &quot;€&quot;_-;\-* #,##0.00\ &quot;€&quot;_-;_-* &quot;-&quot;??\ &quot;€&quot;_-;_-@_-"/>
    <numFmt numFmtId="43" formatCode="_-* #,##0.00_-;\-* #,##0.00_-;_-* &quot;-&quot;??_-;_-@_-"/>
    <numFmt numFmtId="164" formatCode="_-* #,##0_-;\-* #,##0_-;_-* &quot;-&quot;??_-;_-@_-"/>
    <numFmt numFmtId="165" formatCode="_-* #,##0.00\ [$€-C0A]_-;\-* #,##0.00\ [$€-C0A]_-;_-* &quot;-&quot;??\ [$€-C0A]_-;_-@_-"/>
    <numFmt numFmtId="166" formatCode="#,##0.00_ ;\-#,##0.00\ "/>
    <numFmt numFmtId="167" formatCode="_-* #,##0\ &quot;€&quot;_-;\-* #,##0\ &quot;€&quot;_-;_-* &quot;-&quot;??\ &quot;€&quot;_-;_-@_-"/>
  </numFmts>
  <fonts count="3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u/>
      <sz val="11"/>
      <color theme="10"/>
      <name val="Calibri"/>
      <family val="2"/>
      <scheme val="minor"/>
    </font>
    <font>
      <sz val="11"/>
      <color rgb="FFC00000"/>
      <name val="Calibri"/>
      <family val="2"/>
      <scheme val="minor"/>
    </font>
    <font>
      <sz val="11"/>
      <color indexed="8"/>
      <name val="Calibri"/>
      <family val="2"/>
    </font>
    <font>
      <b/>
      <sz val="11"/>
      <color rgb="FF9C0006"/>
      <name val="Calibri"/>
      <family val="2"/>
      <scheme val="minor"/>
    </font>
    <font>
      <b/>
      <sz val="10"/>
      <color theme="1"/>
      <name val="Calibri"/>
      <family val="2"/>
      <scheme val="minor"/>
    </font>
    <font>
      <sz val="10"/>
      <color theme="1"/>
      <name val="Calibri"/>
      <family val="2"/>
      <scheme val="minor"/>
    </font>
    <font>
      <b/>
      <sz val="10"/>
      <color rgb="FF006100"/>
      <name val="Calibri"/>
      <family val="2"/>
      <scheme val="minor"/>
    </font>
    <font>
      <b/>
      <sz val="10"/>
      <color rgb="FF9C0006"/>
      <name val="Calibri"/>
      <family val="2"/>
      <scheme val="minor"/>
    </font>
    <font>
      <sz val="10"/>
      <color rgb="FF006100"/>
      <name val="Calibri"/>
      <family val="2"/>
      <scheme val="minor"/>
    </font>
    <font>
      <sz val="10"/>
      <color rgb="FF9C0006"/>
      <name val="Calibri"/>
      <family val="2"/>
      <scheme val="minor"/>
    </font>
    <font>
      <sz val="10"/>
      <name val="Arial"/>
      <family val="2"/>
    </font>
    <font>
      <sz val="8"/>
      <name val="Calibri"/>
      <family val="2"/>
      <scheme val="minor"/>
    </font>
    <font>
      <b/>
      <i/>
      <sz val="11"/>
      <color theme="1"/>
      <name val="Calibri"/>
      <family val="2"/>
      <scheme val="minor"/>
    </font>
    <font>
      <i/>
      <sz val="11"/>
      <color theme="1"/>
      <name val="Calibri"/>
      <family val="2"/>
      <scheme val="minor"/>
    </font>
    <font>
      <sz val="11"/>
      <name val="Calibri"/>
      <family val="2"/>
      <scheme val="minor"/>
    </font>
    <font>
      <u/>
      <sz val="11"/>
      <name val="Calibri"/>
      <family val="2"/>
      <scheme val="minor"/>
    </font>
    <font>
      <b/>
      <sz val="10"/>
      <color rgb="FF9C0006"/>
      <name val="Arial"/>
      <family val="2"/>
    </font>
    <font>
      <b/>
      <sz val="10"/>
      <color rgb="FF006100"/>
      <name val="Arial"/>
      <family val="2"/>
    </font>
    <font>
      <i/>
      <sz val="11"/>
      <name val="Calibri"/>
      <family val="2"/>
      <scheme val="minor"/>
    </font>
    <font>
      <b/>
      <i/>
      <sz val="11"/>
      <name val="Calibri"/>
      <family val="2"/>
      <scheme val="minor"/>
    </font>
    <font>
      <sz val="14"/>
      <color theme="1"/>
      <name val="Calibri"/>
      <family val="2"/>
      <scheme val="minor"/>
    </font>
    <font>
      <b/>
      <sz val="14"/>
      <color theme="1"/>
      <name val="Calibri"/>
      <family val="2"/>
      <scheme val="minor"/>
    </font>
    <font>
      <sz val="10"/>
      <color rgb="FF000000"/>
      <name val="Arial"/>
      <family val="2"/>
    </font>
    <font>
      <i/>
      <sz val="10"/>
      <color rgb="FF000000"/>
      <name val="Arial"/>
      <family val="2"/>
    </font>
    <font>
      <b/>
      <sz val="10"/>
      <color rgb="FF000000"/>
      <name val="Arial"/>
      <family val="2"/>
    </font>
    <font>
      <b/>
      <sz val="10"/>
      <color rgb="FFFF0000"/>
      <name val="Arial"/>
      <family val="2"/>
    </font>
    <font>
      <sz val="10"/>
      <color rgb="FFFF0000"/>
      <name val="Arial"/>
      <family val="2"/>
    </font>
    <font>
      <b/>
      <sz val="10"/>
      <color rgb="FF00B05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7"/>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7CE"/>
        <bgColor indexed="64"/>
      </patternFill>
    </fill>
    <fill>
      <patternFill patternType="solid">
        <fgColor theme="8" tint="0.59999389629810485"/>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s>
  <borders count="6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double">
        <color theme="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5" fillId="0" borderId="1" applyNumberFormat="0" applyFill="0" applyAlignment="0" applyProtection="0"/>
    <xf numFmtId="0" fontId="6" fillId="4" borderId="0" applyNumberFormat="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cellStyleXfs>
  <cellXfs count="413">
    <xf numFmtId="0" fontId="0" fillId="0" borderId="0" xfId="0"/>
    <xf numFmtId="0" fontId="0" fillId="5" borderId="0" xfId="0" applyFill="1"/>
    <xf numFmtId="0" fontId="8" fillId="5" borderId="0" xfId="0" applyFont="1" applyFill="1" applyAlignment="1">
      <alignment horizontal="center" vertical="center"/>
    </xf>
    <xf numFmtId="0" fontId="9" fillId="5" borderId="0" xfId="0" applyFont="1" applyFill="1" applyAlignment="1">
      <alignment vertical="center"/>
    </xf>
    <xf numFmtId="0" fontId="3" fillId="3" borderId="2" xfId="2"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164" fontId="0" fillId="0" borderId="2" xfId="6" applyNumberFormat="1" applyFont="1" applyBorder="1" applyAlignment="1">
      <alignment vertical="center" wrapText="1"/>
    </xf>
    <xf numFmtId="43" fontId="0" fillId="0" borderId="2" xfId="6" applyFont="1" applyBorder="1" applyAlignment="1">
      <alignment vertical="center" wrapText="1"/>
    </xf>
    <xf numFmtId="0" fontId="0" fillId="0" borderId="17" xfId="0" applyBorder="1" applyAlignment="1">
      <alignment vertical="center" wrapText="1"/>
    </xf>
    <xf numFmtId="43" fontId="0" fillId="0" borderId="17" xfId="0" applyNumberFormat="1" applyBorder="1" applyAlignment="1">
      <alignment vertical="center" wrapText="1"/>
    </xf>
    <xf numFmtId="164" fontId="0" fillId="0" borderId="7" xfId="0" applyNumberFormat="1" applyBorder="1" applyAlignment="1">
      <alignment vertical="center" wrapText="1"/>
    </xf>
    <xf numFmtId="164" fontId="0" fillId="0" borderId="17" xfId="0" applyNumberFormat="1" applyBorder="1" applyAlignment="1">
      <alignment vertical="center" wrapText="1"/>
    </xf>
    <xf numFmtId="0" fontId="2" fillId="2" borderId="25" xfId="1" applyBorder="1"/>
    <xf numFmtId="0" fontId="0" fillId="0" borderId="26" xfId="0" applyBorder="1"/>
    <xf numFmtId="0" fontId="0" fillId="0" borderId="27" xfId="0" applyBorder="1"/>
    <xf numFmtId="0" fontId="0" fillId="0" borderId="28" xfId="0" applyBorder="1"/>
    <xf numFmtId="0" fontId="2" fillId="2" borderId="26" xfId="1" applyBorder="1"/>
    <xf numFmtId="0" fontId="2" fillId="2" borderId="27" xfId="1" applyBorder="1"/>
    <xf numFmtId="0" fontId="2" fillId="2" borderId="29" xfId="1" applyBorder="1"/>
    <xf numFmtId="0" fontId="2" fillId="2" borderId="22" xfId="1" applyBorder="1"/>
    <xf numFmtId="0" fontId="2" fillId="2" borderId="23" xfId="1" applyBorder="1"/>
    <xf numFmtId="0" fontId="2" fillId="2" borderId="30" xfId="1" applyBorder="1"/>
    <xf numFmtId="0" fontId="0" fillId="0" borderId="32" xfId="0" applyBorder="1"/>
    <xf numFmtId="0" fontId="0" fillId="0" borderId="33" xfId="0" applyBorder="1"/>
    <xf numFmtId="164" fontId="0" fillId="0" borderId="34" xfId="0" applyNumberFormat="1" applyBorder="1"/>
    <xf numFmtId="0" fontId="2" fillId="2" borderId="35" xfId="1" applyBorder="1"/>
    <xf numFmtId="0" fontId="2" fillId="2" borderId="36" xfId="1" applyBorder="1"/>
    <xf numFmtId="0" fontId="2" fillId="2" borderId="33" xfId="1" applyBorder="1"/>
    <xf numFmtId="165" fontId="2" fillId="2" borderId="32" xfId="1" applyNumberFormat="1" applyBorder="1"/>
    <xf numFmtId="165" fontId="2" fillId="2" borderId="37" xfId="1" applyNumberFormat="1" applyBorder="1"/>
    <xf numFmtId="0" fontId="0" fillId="0" borderId="39" xfId="0" applyBorder="1"/>
    <xf numFmtId="0" fontId="0" fillId="0" borderId="6" xfId="0" applyBorder="1"/>
    <xf numFmtId="164" fontId="0" fillId="0" borderId="40" xfId="0" applyNumberFormat="1" applyBorder="1"/>
    <xf numFmtId="0" fontId="2" fillId="2" borderId="7" xfId="1" applyBorder="1"/>
    <xf numFmtId="0" fontId="2" fillId="2" borderId="17" xfId="1" applyBorder="1"/>
    <xf numFmtId="0" fontId="2" fillId="2" borderId="6" xfId="1" applyBorder="1"/>
    <xf numFmtId="165" fontId="2" fillId="2" borderId="39" xfId="1" applyNumberFormat="1" applyBorder="1"/>
    <xf numFmtId="165" fontId="2" fillId="2" borderId="41" xfId="1" applyNumberFormat="1" applyBorder="1"/>
    <xf numFmtId="0" fontId="0" fillId="0" borderId="25" xfId="0" applyBorder="1" applyAlignment="1">
      <alignment horizontal="left" vertical="center" wrapText="1"/>
    </xf>
    <xf numFmtId="0" fontId="0" fillId="0" borderId="29" xfId="0" applyBorder="1"/>
    <xf numFmtId="164" fontId="0" fillId="0" borderId="25" xfId="0" applyNumberFormat="1" applyBorder="1"/>
    <xf numFmtId="0" fontId="2" fillId="2" borderId="42" xfId="1" applyBorder="1"/>
    <xf numFmtId="165" fontId="2" fillId="2" borderId="26" xfId="1" applyNumberFormat="1" applyBorder="1"/>
    <xf numFmtId="165" fontId="2" fillId="2" borderId="20" xfId="1" applyNumberFormat="1" applyBorder="1"/>
    <xf numFmtId="0" fontId="0" fillId="0" borderId="10" xfId="0" applyBorder="1"/>
    <xf numFmtId="0" fontId="0" fillId="0" borderId="3" xfId="0" applyBorder="1"/>
    <xf numFmtId="164" fontId="0" fillId="0" borderId="43" xfId="0" applyNumberFormat="1" applyBorder="1"/>
    <xf numFmtId="0" fontId="2" fillId="2" borderId="5" xfId="1" applyBorder="1"/>
    <xf numFmtId="0" fontId="2" fillId="2" borderId="2" xfId="1" applyBorder="1"/>
    <xf numFmtId="0" fontId="2" fillId="2" borderId="3" xfId="1" applyBorder="1"/>
    <xf numFmtId="165" fontId="2" fillId="2" borderId="10" xfId="1" applyNumberFormat="1" applyBorder="1"/>
    <xf numFmtId="165" fontId="2" fillId="2" borderId="44" xfId="1" applyNumberFormat="1" applyBorder="1"/>
    <xf numFmtId="0" fontId="0" fillId="0" borderId="45" xfId="0" applyBorder="1"/>
    <xf numFmtId="0" fontId="0" fillId="0" borderId="46" xfId="0" applyBorder="1"/>
    <xf numFmtId="164" fontId="0" fillId="0" borderId="47" xfId="0" applyNumberFormat="1" applyBorder="1"/>
    <xf numFmtId="0" fontId="2" fillId="2" borderId="48" xfId="1" applyBorder="1"/>
    <xf numFmtId="0" fontId="2" fillId="2" borderId="49" xfId="1" applyBorder="1"/>
    <xf numFmtId="0" fontId="2" fillId="2" borderId="46" xfId="1" applyBorder="1"/>
    <xf numFmtId="165" fontId="2" fillId="2" borderId="45" xfId="1" applyNumberFormat="1" applyBorder="1"/>
    <xf numFmtId="165" fontId="2" fillId="2" borderId="50" xfId="1" applyNumberFormat="1" applyBorder="1"/>
    <xf numFmtId="0" fontId="5" fillId="0" borderId="18" xfId="0" applyFont="1" applyBorder="1"/>
    <xf numFmtId="0" fontId="5" fillId="0" borderId="26" xfId="0" applyFont="1" applyBorder="1"/>
    <xf numFmtId="0" fontId="5" fillId="0" borderId="27" xfId="0" applyFont="1" applyBorder="1"/>
    <xf numFmtId="0" fontId="5" fillId="0" borderId="14" xfId="0" applyFont="1" applyBorder="1"/>
    <xf numFmtId="165" fontId="2" fillId="2" borderId="12" xfId="1" applyNumberFormat="1" applyBorder="1"/>
    <xf numFmtId="165" fontId="2" fillId="2" borderId="25" xfId="1" applyNumberFormat="1" applyBorder="1"/>
    <xf numFmtId="0" fontId="0" fillId="0" borderId="0" xfId="0" applyAlignment="1">
      <alignment vertical="center"/>
    </xf>
    <xf numFmtId="0" fontId="3" fillId="3" borderId="25" xfId="2"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8" xfId="0" applyBorder="1" applyAlignment="1">
      <alignment vertical="center" wrapText="1"/>
    </xf>
    <xf numFmtId="0" fontId="3" fillId="3" borderId="39" xfId="2" applyBorder="1" applyAlignment="1">
      <alignment horizontal="center" vertical="center"/>
    </xf>
    <xf numFmtId="0" fontId="3" fillId="3" borderId="17" xfId="2" applyBorder="1" applyAlignment="1">
      <alignment horizontal="center" vertical="center"/>
    </xf>
    <xf numFmtId="0" fontId="3" fillId="3" borderId="6" xfId="2" applyBorder="1" applyAlignment="1">
      <alignment horizontal="center" vertical="center"/>
    </xf>
    <xf numFmtId="0" fontId="3" fillId="3" borderId="53" xfId="2" applyBorder="1" applyAlignment="1">
      <alignment horizontal="center" vertical="center"/>
    </xf>
    <xf numFmtId="0" fontId="0" fillId="0" borderId="32" xfId="0" applyBorder="1" applyAlignment="1">
      <alignment vertical="center"/>
    </xf>
    <xf numFmtId="0" fontId="0" fillId="0" borderId="36" xfId="0" applyBorder="1" applyAlignment="1">
      <alignment vertical="center"/>
    </xf>
    <xf numFmtId="164" fontId="0" fillId="0" borderId="33" xfId="0" applyNumberFormat="1" applyBorder="1" applyAlignment="1">
      <alignment vertical="center"/>
    </xf>
    <xf numFmtId="0" fontId="3" fillId="8" borderId="32" xfId="2" applyFill="1" applyBorder="1" applyAlignment="1">
      <alignment vertical="center"/>
    </xf>
    <xf numFmtId="0" fontId="3" fillId="3" borderId="36" xfId="2" applyBorder="1" applyAlignment="1">
      <alignment vertical="center"/>
    </xf>
    <xf numFmtId="0" fontId="3" fillId="3" borderId="54" xfId="2" applyBorder="1" applyAlignment="1">
      <alignment vertical="center"/>
    </xf>
    <xf numFmtId="165" fontId="3" fillId="3" borderId="35" xfId="2" applyNumberFormat="1" applyBorder="1" applyAlignment="1">
      <alignment vertical="center"/>
    </xf>
    <xf numFmtId="0" fontId="0" fillId="0" borderId="39" xfId="0" applyBorder="1" applyAlignment="1">
      <alignment vertical="center"/>
    </xf>
    <xf numFmtId="0" fontId="0" fillId="0" borderId="17" xfId="0" applyBorder="1" applyAlignment="1">
      <alignment vertical="center"/>
    </xf>
    <xf numFmtId="0" fontId="0" fillId="0" borderId="6" xfId="0" applyBorder="1" applyAlignment="1">
      <alignment vertical="center"/>
    </xf>
    <xf numFmtId="0" fontId="3" fillId="3" borderId="39" xfId="2" applyBorder="1" applyAlignment="1">
      <alignment vertical="center"/>
    </xf>
    <xf numFmtId="0" fontId="3" fillId="3" borderId="17" xfId="2" applyBorder="1" applyAlignment="1">
      <alignment vertical="center"/>
    </xf>
    <xf numFmtId="0" fontId="3" fillId="3" borderId="53" xfId="2" applyBorder="1" applyAlignment="1">
      <alignment vertical="center"/>
    </xf>
    <xf numFmtId="165" fontId="3" fillId="3" borderId="7" xfId="2" applyNumberFormat="1" applyBorder="1" applyAlignment="1">
      <alignment vertical="center"/>
    </xf>
    <xf numFmtId="165" fontId="3" fillId="3" borderId="54" xfId="2" applyNumberFormat="1" applyBorder="1" applyAlignment="1">
      <alignment vertical="center"/>
    </xf>
    <xf numFmtId="0" fontId="0" fillId="0" borderId="25" xfId="0" applyBorder="1" applyAlignment="1">
      <alignment horizontal="left" vertical="center"/>
    </xf>
    <xf numFmtId="0" fontId="0" fillId="0" borderId="26" xfId="0"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3" fillId="3" borderId="26" xfId="2" applyBorder="1" applyAlignment="1">
      <alignment vertical="center"/>
    </xf>
    <xf numFmtId="0" fontId="3" fillId="3" borderId="27" xfId="2" applyBorder="1" applyAlignment="1">
      <alignment vertical="center"/>
    </xf>
    <xf numFmtId="0" fontId="3" fillId="3" borderId="29" xfId="2" applyBorder="1" applyAlignment="1">
      <alignment vertical="center"/>
    </xf>
    <xf numFmtId="165" fontId="3" fillId="3" borderId="26" xfId="2" applyNumberFormat="1" applyBorder="1" applyAlignment="1">
      <alignment vertical="center"/>
    </xf>
    <xf numFmtId="0" fontId="0" fillId="0" borderId="33" xfId="0" applyBorder="1" applyAlignment="1">
      <alignment vertical="center"/>
    </xf>
    <xf numFmtId="0" fontId="3" fillId="3" borderId="32" xfId="2" applyBorder="1" applyAlignment="1">
      <alignment vertical="center"/>
    </xf>
    <xf numFmtId="0" fontId="3" fillId="3" borderId="33" xfId="2" applyBorder="1" applyAlignment="1">
      <alignment vertical="center"/>
    </xf>
    <xf numFmtId="165" fontId="3" fillId="3" borderId="32" xfId="2" applyNumberFormat="1" applyBorder="1" applyAlignment="1">
      <alignment vertical="center"/>
    </xf>
    <xf numFmtId="0" fontId="0" fillId="0" borderId="5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3" borderId="10" xfId="2" applyBorder="1" applyAlignment="1">
      <alignment vertical="center"/>
    </xf>
    <xf numFmtId="0" fontId="3" fillId="3" borderId="2" xfId="2" applyBorder="1" applyAlignment="1">
      <alignment vertical="center"/>
    </xf>
    <xf numFmtId="0" fontId="3" fillId="3" borderId="3" xfId="2" applyBorder="1" applyAlignment="1">
      <alignment vertical="center"/>
    </xf>
    <xf numFmtId="165" fontId="3" fillId="3" borderId="55" xfId="2" applyNumberFormat="1" applyBorder="1" applyAlignment="1">
      <alignment vertical="center"/>
    </xf>
    <xf numFmtId="0" fontId="0" fillId="0" borderId="10" xfId="0" applyBorder="1" applyAlignment="1">
      <alignment vertical="center"/>
    </xf>
    <xf numFmtId="165" fontId="3" fillId="3" borderId="10" xfId="2" applyNumberForma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3" borderId="12" xfId="2" applyBorder="1" applyAlignment="1">
      <alignment vertical="center"/>
    </xf>
    <xf numFmtId="0" fontId="3" fillId="3" borderId="13" xfId="2" applyBorder="1" applyAlignment="1">
      <alignment vertical="center"/>
    </xf>
    <xf numFmtId="0" fontId="3" fillId="3" borderId="14" xfId="2" applyBorder="1" applyAlignment="1">
      <alignment vertical="center"/>
    </xf>
    <xf numFmtId="165" fontId="3" fillId="3" borderId="45" xfId="2" applyNumberFormat="1" applyBorder="1" applyAlignment="1">
      <alignment vertical="center"/>
    </xf>
    <xf numFmtId="0" fontId="5" fillId="0" borderId="18"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29" xfId="0" applyFont="1" applyBorder="1" applyAlignment="1">
      <alignment vertical="center"/>
    </xf>
    <xf numFmtId="165" fontId="3" fillId="3" borderId="12" xfId="2" applyNumberFormat="1" applyBorder="1" applyAlignment="1">
      <alignment vertical="center"/>
    </xf>
    <xf numFmtId="165" fontId="3" fillId="3" borderId="56" xfId="2" applyNumberFormat="1" applyBorder="1" applyAlignment="1">
      <alignment vertical="center"/>
    </xf>
    <xf numFmtId="165" fontId="3" fillId="3" borderId="38" xfId="2" applyNumberFormat="1" applyBorder="1" applyAlignment="1">
      <alignment vertical="center"/>
    </xf>
    <xf numFmtId="9" fontId="0" fillId="0" borderId="0" xfId="0" applyNumberFormat="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applyAlignment="1">
      <alignment horizontal="left" vertical="center" wrapText="1"/>
    </xf>
    <xf numFmtId="0" fontId="16" fillId="0" borderId="0" xfId="0" applyFont="1" applyAlignment="1">
      <alignment horizontal="center" wrapText="1"/>
    </xf>
    <xf numFmtId="0" fontId="17" fillId="2" borderId="35" xfId="1" applyFont="1" applyBorder="1" applyAlignment="1">
      <alignment wrapText="1"/>
    </xf>
    <xf numFmtId="0" fontId="17" fillId="2" borderId="36" xfId="1" applyFont="1" applyBorder="1" applyAlignment="1">
      <alignment wrapText="1"/>
    </xf>
    <xf numFmtId="0" fontId="17" fillId="2" borderId="33" xfId="1" applyFont="1" applyBorder="1" applyAlignment="1">
      <alignment wrapText="1"/>
    </xf>
    <xf numFmtId="0" fontId="17" fillId="2" borderId="54" xfId="1" applyFont="1" applyBorder="1" applyAlignment="1">
      <alignment wrapText="1"/>
    </xf>
    <xf numFmtId="0" fontId="18" fillId="3" borderId="35" xfId="2" applyFont="1" applyBorder="1" applyAlignment="1">
      <alignment wrapText="1"/>
    </xf>
    <xf numFmtId="0" fontId="18" fillId="3" borderId="36" xfId="2" applyFont="1" applyBorder="1" applyAlignment="1">
      <alignment wrapText="1"/>
    </xf>
    <xf numFmtId="0" fontId="18" fillId="3" borderId="33" xfId="2" applyFont="1" applyBorder="1" applyAlignment="1">
      <alignment wrapText="1"/>
    </xf>
    <xf numFmtId="0" fontId="18" fillId="3" borderId="54" xfId="2" applyFont="1" applyBorder="1" applyAlignment="1">
      <alignment wrapText="1"/>
    </xf>
    <xf numFmtId="165" fontId="19" fillId="2" borderId="5" xfId="1" applyNumberFormat="1" applyFont="1" applyBorder="1" applyAlignment="1">
      <alignment wrapText="1"/>
    </xf>
    <xf numFmtId="165" fontId="19" fillId="2" borderId="58" xfId="1" applyNumberFormat="1" applyFont="1" applyBorder="1" applyAlignment="1">
      <alignment wrapText="1"/>
    </xf>
    <xf numFmtId="165" fontId="20" fillId="3" borderId="5" xfId="2" applyNumberFormat="1" applyFont="1" applyBorder="1" applyAlignment="1">
      <alignment wrapText="1"/>
    </xf>
    <xf numFmtId="165" fontId="20" fillId="3" borderId="58" xfId="2" applyNumberFormat="1" applyFont="1" applyBorder="1" applyAlignment="1">
      <alignment wrapText="1"/>
    </xf>
    <xf numFmtId="165" fontId="19" fillId="2" borderId="2" xfId="1" applyNumberFormat="1" applyFont="1" applyBorder="1" applyAlignment="1">
      <alignment wrapText="1"/>
    </xf>
    <xf numFmtId="165" fontId="19" fillId="2" borderId="3" xfId="1" applyNumberFormat="1" applyFont="1" applyBorder="1" applyAlignment="1">
      <alignment wrapText="1"/>
    </xf>
    <xf numFmtId="165" fontId="20" fillId="3" borderId="2" xfId="2" applyNumberFormat="1" applyFont="1" applyBorder="1" applyAlignment="1">
      <alignment wrapText="1"/>
    </xf>
    <xf numFmtId="165" fontId="20" fillId="3" borderId="3" xfId="2" applyNumberFormat="1" applyFont="1" applyBorder="1" applyAlignment="1">
      <alignment wrapText="1"/>
    </xf>
    <xf numFmtId="0" fontId="15" fillId="0" borderId="0" xfId="0" applyFont="1" applyAlignment="1">
      <alignment wrapText="1"/>
    </xf>
    <xf numFmtId="0" fontId="19" fillId="2" borderId="10" xfId="1" applyFont="1" applyBorder="1" applyAlignment="1">
      <alignment wrapText="1"/>
    </xf>
    <xf numFmtId="0" fontId="19" fillId="2" borderId="2" xfId="1" applyFont="1" applyBorder="1" applyAlignment="1">
      <alignment wrapText="1"/>
    </xf>
    <xf numFmtId="0" fontId="0" fillId="0" borderId="0" xfId="0" applyAlignment="1">
      <alignment horizontal="center" vertical="top"/>
    </xf>
    <xf numFmtId="0" fontId="5" fillId="0" borderId="2" xfId="0" applyFont="1" applyBorder="1" applyAlignment="1">
      <alignment vertical="center"/>
    </xf>
    <xf numFmtId="0" fontId="0" fillId="0" borderId="2" xfId="0" applyBorder="1"/>
    <xf numFmtId="4" fontId="0" fillId="0" borderId="2" xfId="0" applyNumberFormat="1" applyBorder="1"/>
    <xf numFmtId="0" fontId="5" fillId="0" borderId="1" xfId="3"/>
    <xf numFmtId="4" fontId="5" fillId="0" borderId="1" xfId="3" applyNumberFormat="1"/>
    <xf numFmtId="0" fontId="5" fillId="6" borderId="27" xfId="0" applyFont="1" applyFill="1" applyBorder="1" applyAlignment="1">
      <alignment horizontal="center" vertical="center" wrapText="1"/>
    </xf>
    <xf numFmtId="0" fontId="5" fillId="6" borderId="30" xfId="0" applyFont="1" applyFill="1" applyBorder="1" applyAlignment="1">
      <alignment horizontal="center" vertical="center"/>
    </xf>
    <xf numFmtId="0" fontId="5" fillId="6" borderId="26" xfId="0" applyFont="1" applyFill="1" applyBorder="1" applyAlignment="1">
      <alignment horizontal="center" vertical="center" wrapText="1"/>
    </xf>
    <xf numFmtId="0" fontId="5" fillId="6" borderId="25" xfId="0" applyFont="1" applyFill="1" applyBorder="1" applyAlignment="1">
      <alignment horizontal="center" vertical="center" wrapText="1"/>
    </xf>
    <xf numFmtId="4" fontId="0" fillId="6" borderId="26" xfId="0" applyNumberFormat="1" applyFill="1" applyBorder="1"/>
    <xf numFmtId="9" fontId="0" fillId="6" borderId="27" xfId="0" applyNumberFormat="1" applyFill="1" applyBorder="1"/>
    <xf numFmtId="166" fontId="0" fillId="6" borderId="30" xfId="6" applyNumberFormat="1" applyFont="1" applyFill="1" applyBorder="1" applyAlignment="1">
      <alignment horizontal="right"/>
    </xf>
    <xf numFmtId="0" fontId="0" fillId="7" borderId="11" xfId="0" applyFill="1" applyBorder="1"/>
    <xf numFmtId="4" fontId="0" fillId="7" borderId="64" xfId="0" applyNumberFormat="1" applyFill="1" applyBorder="1"/>
    <xf numFmtId="0" fontId="5" fillId="6" borderId="18" xfId="0" applyFont="1" applyFill="1" applyBorder="1" applyAlignment="1">
      <alignment horizontal="center" vertical="center" wrapText="1"/>
    </xf>
    <xf numFmtId="9" fontId="0" fillId="0" borderId="2" xfId="0" applyNumberFormat="1" applyBorder="1" applyAlignment="1">
      <alignment horizontal="center"/>
    </xf>
    <xf numFmtId="9" fontId="0" fillId="0" borderId="17" xfId="0" applyNumberFormat="1" applyBorder="1" applyAlignment="1">
      <alignment horizontal="center"/>
    </xf>
    <xf numFmtId="4" fontId="0" fillId="6" borderId="13" xfId="0" applyNumberFormat="1" applyFill="1" applyBorder="1"/>
    <xf numFmtId="0" fontId="5" fillId="6" borderId="42" xfId="0" applyFont="1" applyFill="1" applyBorder="1" applyAlignment="1">
      <alignment horizontal="center" vertical="center"/>
    </xf>
    <xf numFmtId="0" fontId="5" fillId="6" borderId="25" xfId="0" applyFont="1" applyFill="1" applyBorder="1" applyAlignment="1">
      <alignment horizontal="center" vertical="center"/>
    </xf>
    <xf numFmtId="0" fontId="2" fillId="2" borderId="2" xfId="1" applyBorder="1" applyAlignment="1">
      <alignment vertical="center" wrapText="1"/>
    </xf>
    <xf numFmtId="0" fontId="2" fillId="2" borderId="2" xfId="1" applyBorder="1" applyAlignment="1">
      <alignment horizontal="center" vertical="center" wrapText="1"/>
    </xf>
    <xf numFmtId="0" fontId="3" fillId="3" borderId="2" xfId="2" applyBorder="1" applyAlignment="1">
      <alignment horizontal="center" vertical="center" wrapText="1"/>
    </xf>
    <xf numFmtId="0" fontId="19" fillId="11" borderId="2" xfId="1" applyFont="1" applyFill="1" applyBorder="1" applyAlignment="1">
      <alignment wrapText="1"/>
    </xf>
    <xf numFmtId="165" fontId="19" fillId="11" borderId="5" xfId="1" applyNumberFormat="1" applyFont="1" applyFill="1" applyBorder="1" applyAlignment="1">
      <alignment wrapText="1"/>
    </xf>
    <xf numFmtId="165" fontId="19" fillId="11" borderId="58" xfId="1" applyNumberFormat="1" applyFont="1" applyFill="1" applyBorder="1" applyAlignment="1">
      <alignment wrapText="1"/>
    </xf>
    <xf numFmtId="165" fontId="19" fillId="11" borderId="2" xfId="1" applyNumberFormat="1" applyFont="1" applyFill="1" applyBorder="1" applyAlignment="1">
      <alignment wrapText="1"/>
    </xf>
    <xf numFmtId="165" fontId="19" fillId="11" borderId="3" xfId="1" applyNumberFormat="1" applyFont="1" applyFill="1" applyBorder="1" applyAlignment="1">
      <alignment wrapText="1"/>
    </xf>
    <xf numFmtId="0" fontId="9" fillId="5" borderId="0" xfId="0" applyFont="1" applyFill="1"/>
    <xf numFmtId="0" fontId="9" fillId="11" borderId="2" xfId="0" applyFont="1" applyFill="1" applyBorder="1" applyAlignment="1">
      <alignment vertical="center"/>
    </xf>
    <xf numFmtId="0" fontId="9" fillId="8" borderId="2" xfId="0" applyFont="1" applyFill="1" applyBorder="1" applyAlignment="1">
      <alignment vertical="center"/>
    </xf>
    <xf numFmtId="0" fontId="0" fillId="0" borderId="5" xfId="0" applyBorder="1" applyAlignment="1">
      <alignment horizontal="left"/>
    </xf>
    <xf numFmtId="4" fontId="0" fillId="7" borderId="9" xfId="0" applyNumberFormat="1" applyFill="1" applyBorder="1"/>
    <xf numFmtId="4" fontId="0" fillId="6" borderId="12" xfId="0" applyNumberFormat="1" applyFill="1" applyBorder="1"/>
    <xf numFmtId="4" fontId="0" fillId="6" borderId="66" xfId="0" applyNumberFormat="1" applyFill="1" applyBorder="1"/>
    <xf numFmtId="0" fontId="5" fillId="11" borderId="10" xfId="0" applyFont="1" applyFill="1" applyBorder="1"/>
    <xf numFmtId="0" fontId="5" fillId="11" borderId="2" xfId="0" applyFont="1" applyFill="1" applyBorder="1"/>
    <xf numFmtId="0" fontId="0" fillId="11" borderId="2" xfId="0" applyFill="1" applyBorder="1"/>
    <xf numFmtId="4" fontId="0" fillId="11" borderId="2" xfId="0" applyNumberFormat="1" applyFill="1" applyBorder="1"/>
    <xf numFmtId="4" fontId="0" fillId="11" borderId="58" xfId="0" applyNumberFormat="1" applyFill="1" applyBorder="1"/>
    <xf numFmtId="0" fontId="5" fillId="11" borderId="45" xfId="0" applyFont="1" applyFill="1" applyBorder="1"/>
    <xf numFmtId="0" fontId="5" fillId="11" borderId="49" xfId="0" applyFont="1" applyFill="1" applyBorder="1"/>
    <xf numFmtId="0" fontId="0" fillId="11" borderId="49" xfId="0" applyFill="1" applyBorder="1"/>
    <xf numFmtId="4" fontId="0" fillId="11" borderId="49" xfId="0" applyNumberFormat="1" applyFill="1" applyBorder="1"/>
    <xf numFmtId="4" fontId="0" fillId="11" borderId="59" xfId="0" applyNumberFormat="1" applyFill="1" applyBorder="1"/>
    <xf numFmtId="0" fontId="25" fillId="6" borderId="9" xfId="0" applyFont="1" applyFill="1" applyBorder="1"/>
    <xf numFmtId="0" fontId="25" fillId="6" borderId="11" xfId="0" applyFont="1" applyFill="1" applyBorder="1"/>
    <xf numFmtId="0" fontId="0" fillId="5" borderId="0" xfId="0" applyFill="1" applyAlignment="1">
      <alignment vertical="center"/>
    </xf>
    <xf numFmtId="0" fontId="0" fillId="5" borderId="0" xfId="0" applyFill="1" applyAlignment="1">
      <alignment horizontal="left" vertical="center" indent="1"/>
    </xf>
    <xf numFmtId="0" fontId="23" fillId="5" borderId="8" xfId="0" applyFont="1" applyFill="1" applyBorder="1"/>
    <xf numFmtId="0" fontId="0" fillId="5" borderId="8" xfId="0" applyFill="1" applyBorder="1"/>
    <xf numFmtId="0" fontId="24" fillId="5" borderId="8" xfId="0" applyFont="1" applyFill="1" applyBorder="1" applyAlignment="1">
      <alignment horizontal="left" vertical="center" indent="1"/>
    </xf>
    <xf numFmtId="0" fontId="17" fillId="11" borderId="35" xfId="1" applyFont="1" applyFill="1" applyBorder="1" applyAlignment="1">
      <alignment wrapText="1"/>
    </xf>
    <xf numFmtId="0" fontId="17" fillId="11" borderId="36" xfId="1" applyFont="1" applyFill="1" applyBorder="1" applyAlignment="1">
      <alignment wrapText="1"/>
    </xf>
    <xf numFmtId="0" fontId="17" fillId="11" borderId="33" xfId="1" applyFont="1" applyFill="1" applyBorder="1" applyAlignment="1">
      <alignment wrapText="1"/>
    </xf>
    <xf numFmtId="0" fontId="17" fillId="11" borderId="54" xfId="1" applyFont="1" applyFill="1" applyBorder="1" applyAlignment="1">
      <alignment wrapText="1"/>
    </xf>
    <xf numFmtId="165" fontId="19" fillId="11" borderId="7" xfId="1" applyNumberFormat="1" applyFont="1" applyFill="1" applyBorder="1" applyAlignment="1">
      <alignment wrapText="1"/>
    </xf>
    <xf numFmtId="165" fontId="19" fillId="11" borderId="17" xfId="1" applyNumberFormat="1" applyFont="1" applyFill="1" applyBorder="1" applyAlignment="1">
      <alignment wrapText="1"/>
    </xf>
    <xf numFmtId="165" fontId="19" fillId="11" borderId="6" xfId="1" applyNumberFormat="1" applyFont="1" applyFill="1" applyBorder="1" applyAlignment="1">
      <alignment wrapText="1"/>
    </xf>
    <xf numFmtId="165" fontId="19" fillId="11" borderId="53" xfId="1" applyNumberFormat="1" applyFont="1" applyFill="1" applyBorder="1" applyAlignment="1">
      <alignment wrapText="1"/>
    </xf>
    <xf numFmtId="165" fontId="20" fillId="3" borderId="7" xfId="2" applyNumberFormat="1" applyFont="1" applyBorder="1" applyAlignment="1">
      <alignment wrapText="1"/>
    </xf>
    <xf numFmtId="165" fontId="20" fillId="3" borderId="53" xfId="2" applyNumberFormat="1" applyFont="1" applyBorder="1" applyAlignment="1">
      <alignment wrapText="1"/>
    </xf>
    <xf numFmtId="165" fontId="17" fillId="11" borderId="42" xfId="1" applyNumberFormat="1" applyFont="1" applyFill="1" applyBorder="1" applyAlignment="1">
      <alignment wrapText="1"/>
    </xf>
    <xf numFmtId="165" fontId="17" fillId="11" borderId="30" xfId="1" applyNumberFormat="1" applyFont="1" applyFill="1" applyBorder="1" applyAlignment="1">
      <alignment wrapText="1"/>
    </xf>
    <xf numFmtId="165" fontId="18" fillId="3" borderId="42" xfId="2" applyNumberFormat="1" applyFont="1" applyBorder="1" applyAlignment="1">
      <alignment wrapText="1"/>
    </xf>
    <xf numFmtId="165" fontId="18" fillId="3" borderId="20" xfId="2" applyNumberFormat="1" applyFont="1" applyBorder="1" applyAlignment="1">
      <alignment wrapText="1"/>
    </xf>
    <xf numFmtId="165" fontId="19" fillId="2" borderId="7" xfId="1" applyNumberFormat="1" applyFont="1" applyBorder="1" applyAlignment="1">
      <alignment wrapText="1"/>
    </xf>
    <xf numFmtId="165" fontId="19" fillId="2" borderId="17" xfId="1" applyNumberFormat="1" applyFont="1" applyBorder="1" applyAlignment="1">
      <alignment wrapText="1"/>
    </xf>
    <xf numFmtId="165" fontId="19" fillId="2" borderId="6" xfId="1" applyNumberFormat="1" applyFont="1" applyBorder="1" applyAlignment="1">
      <alignment wrapText="1"/>
    </xf>
    <xf numFmtId="165" fontId="19" fillId="2" borderId="53" xfId="1" applyNumberFormat="1" applyFont="1" applyBorder="1" applyAlignment="1">
      <alignment wrapText="1"/>
    </xf>
    <xf numFmtId="165" fontId="17" fillId="2" borderId="27" xfId="1" applyNumberFormat="1" applyFont="1" applyBorder="1" applyAlignment="1">
      <alignment wrapText="1"/>
    </xf>
    <xf numFmtId="165" fontId="17" fillId="2" borderId="30" xfId="1" applyNumberFormat="1" applyFont="1" applyBorder="1" applyAlignment="1">
      <alignment wrapText="1"/>
    </xf>
    <xf numFmtId="165" fontId="18" fillId="3" borderId="30" xfId="2" applyNumberFormat="1" applyFont="1" applyBorder="1" applyAlignment="1">
      <alignment wrapText="1"/>
    </xf>
    <xf numFmtId="165" fontId="17" fillId="2" borderId="42" xfId="1" applyNumberFormat="1" applyFont="1" applyBorder="1" applyAlignment="1">
      <alignment wrapText="1"/>
    </xf>
    <xf numFmtId="0" fontId="15" fillId="6" borderId="25" xfId="0" applyFont="1" applyFill="1" applyBorder="1" applyAlignment="1">
      <alignment wrapText="1"/>
    </xf>
    <xf numFmtId="0" fontId="15" fillId="6" borderId="34" xfId="0" applyFont="1" applyFill="1" applyBorder="1" applyAlignment="1">
      <alignment horizontal="left" vertical="center" wrapText="1"/>
    </xf>
    <xf numFmtId="0" fontId="16" fillId="12" borderId="43" xfId="0" applyFont="1" applyFill="1" applyBorder="1" applyAlignment="1">
      <alignment horizontal="left" vertical="center" wrapText="1"/>
    </xf>
    <xf numFmtId="0" fontId="16" fillId="12" borderId="40" xfId="0" applyFont="1" applyFill="1" applyBorder="1" applyAlignment="1">
      <alignment horizontal="left" vertical="center" wrapText="1"/>
    </xf>
    <xf numFmtId="0" fontId="15" fillId="6" borderId="25" xfId="0" applyFont="1" applyFill="1" applyBorder="1" applyAlignment="1">
      <alignment vertical="center" wrapText="1"/>
    </xf>
    <xf numFmtId="165" fontId="20" fillId="3" borderId="17" xfId="2" applyNumberFormat="1" applyFont="1" applyBorder="1" applyAlignment="1">
      <alignment wrapText="1"/>
    </xf>
    <xf numFmtId="165" fontId="20" fillId="3" borderId="6" xfId="2" applyNumberFormat="1" applyFont="1" applyBorder="1" applyAlignment="1">
      <alignment wrapText="1"/>
    </xf>
    <xf numFmtId="165" fontId="20" fillId="3" borderId="42" xfId="2" applyNumberFormat="1" applyFont="1" applyBorder="1" applyAlignment="1">
      <alignment wrapText="1"/>
    </xf>
    <xf numFmtId="165" fontId="20" fillId="3" borderId="27" xfId="2" applyNumberFormat="1" applyFont="1" applyBorder="1" applyAlignment="1">
      <alignment wrapText="1"/>
    </xf>
    <xf numFmtId="165" fontId="20" fillId="3" borderId="30" xfId="2" applyNumberFormat="1" applyFont="1" applyBorder="1" applyAlignment="1">
      <alignment wrapText="1"/>
    </xf>
    <xf numFmtId="165" fontId="17" fillId="2" borderId="26" xfId="1" applyNumberFormat="1" applyFont="1" applyBorder="1" applyAlignment="1">
      <alignment vertical="center" wrapText="1"/>
    </xf>
    <xf numFmtId="165" fontId="17" fillId="2" borderId="27" xfId="1" applyNumberFormat="1" applyFont="1" applyBorder="1" applyAlignment="1">
      <alignment vertical="center" wrapText="1"/>
    </xf>
    <xf numFmtId="165" fontId="17" fillId="2" borderId="30" xfId="1" applyNumberFormat="1" applyFont="1" applyBorder="1" applyAlignment="1">
      <alignment vertical="center" wrapText="1"/>
    </xf>
    <xf numFmtId="165" fontId="18" fillId="3" borderId="26" xfId="2" applyNumberFormat="1" applyFont="1" applyBorder="1" applyAlignment="1">
      <alignment vertical="center" wrapText="1"/>
    </xf>
    <xf numFmtId="165" fontId="18" fillId="3" borderId="30" xfId="2" applyNumberFormat="1" applyFont="1" applyBorder="1" applyAlignment="1">
      <alignment vertical="center" wrapText="1"/>
    </xf>
    <xf numFmtId="0" fontId="17" fillId="2" borderId="32" xfId="1" applyFont="1" applyBorder="1" applyAlignment="1">
      <alignment vertical="center" wrapText="1"/>
    </xf>
    <xf numFmtId="0" fontId="17" fillId="2" borderId="36" xfId="1" applyFont="1" applyBorder="1" applyAlignment="1">
      <alignment vertical="center" wrapText="1"/>
    </xf>
    <xf numFmtId="0" fontId="17" fillId="2" borderId="33" xfId="1" applyFont="1" applyBorder="1" applyAlignment="1">
      <alignment vertical="center" wrapText="1"/>
    </xf>
    <xf numFmtId="0" fontId="17" fillId="2" borderId="54" xfId="1" applyFont="1" applyBorder="1" applyAlignment="1">
      <alignment vertical="center" wrapText="1"/>
    </xf>
    <xf numFmtId="0" fontId="18" fillId="3" borderId="32" xfId="2" applyFont="1" applyBorder="1" applyAlignment="1">
      <alignment vertical="center" wrapText="1"/>
    </xf>
    <xf numFmtId="0" fontId="18" fillId="3" borderId="36" xfId="2" applyFont="1" applyBorder="1" applyAlignment="1">
      <alignment vertical="center" wrapText="1"/>
    </xf>
    <xf numFmtId="0" fontId="18" fillId="3" borderId="33" xfId="2" applyFont="1" applyBorder="1" applyAlignment="1">
      <alignment vertical="center" wrapText="1"/>
    </xf>
    <xf numFmtId="0" fontId="18" fillId="3" borderId="54" xfId="2" applyFont="1" applyBorder="1" applyAlignment="1">
      <alignment vertical="center" wrapText="1"/>
    </xf>
    <xf numFmtId="0" fontId="15" fillId="0" borderId="0" xfId="0" applyFont="1" applyAlignment="1">
      <alignment vertical="center" wrapText="1"/>
    </xf>
    <xf numFmtId="0" fontId="15" fillId="11" borderId="25" xfId="0" applyFont="1" applyFill="1" applyBorder="1" applyAlignment="1">
      <alignment vertical="center" wrapText="1"/>
    </xf>
    <xf numFmtId="0" fontId="17" fillId="2" borderId="35" xfId="1" applyFont="1" applyBorder="1" applyAlignment="1">
      <alignment vertical="center" wrapText="1"/>
    </xf>
    <xf numFmtId="0" fontId="18" fillId="3" borderId="35" xfId="2" applyFont="1" applyBorder="1" applyAlignment="1">
      <alignment vertical="center" wrapText="1"/>
    </xf>
    <xf numFmtId="0" fontId="20" fillId="8" borderId="10" xfId="2" applyFont="1" applyFill="1" applyBorder="1" applyAlignment="1">
      <alignment vertical="center" wrapText="1"/>
    </xf>
    <xf numFmtId="0" fontId="20" fillId="8" borderId="2" xfId="2" applyFont="1" applyFill="1" applyBorder="1" applyAlignment="1">
      <alignment horizontal="center" wrapText="1"/>
    </xf>
    <xf numFmtId="9" fontId="20" fillId="8" borderId="2" xfId="2" applyNumberFormat="1" applyFont="1" applyFill="1" applyBorder="1" applyAlignment="1">
      <alignment horizontal="center" wrapText="1"/>
    </xf>
    <xf numFmtId="42" fontId="20" fillId="8" borderId="2" xfId="2" applyNumberFormat="1" applyFont="1" applyFill="1" applyBorder="1" applyAlignment="1">
      <alignment wrapText="1"/>
    </xf>
    <xf numFmtId="9" fontId="20" fillId="8" borderId="2" xfId="2" applyNumberFormat="1" applyFont="1" applyFill="1" applyBorder="1" applyAlignment="1">
      <alignment horizontal="center" vertical="center" wrapText="1"/>
    </xf>
    <xf numFmtId="42" fontId="20" fillId="8" borderId="58" xfId="2" applyNumberFormat="1" applyFont="1" applyFill="1" applyBorder="1" applyAlignment="1">
      <alignment wrapText="1"/>
    </xf>
    <xf numFmtId="0" fontId="20" fillId="8" borderId="45" xfId="2" applyFont="1" applyFill="1" applyBorder="1" applyAlignment="1">
      <alignment vertical="center" wrapText="1"/>
    </xf>
    <xf numFmtId="0" fontId="20" fillId="8" borderId="49" xfId="2" applyFont="1" applyFill="1" applyBorder="1" applyAlignment="1">
      <alignment horizontal="center" wrapText="1"/>
    </xf>
    <xf numFmtId="9" fontId="20" fillId="8" borderId="49" xfId="2" applyNumberFormat="1" applyFont="1" applyFill="1" applyBorder="1" applyAlignment="1">
      <alignment horizontal="center" wrapText="1"/>
    </xf>
    <xf numFmtId="42" fontId="20" fillId="8" borderId="17" xfId="2" applyNumberFormat="1" applyFont="1" applyFill="1" applyBorder="1" applyAlignment="1">
      <alignment wrapText="1"/>
    </xf>
    <xf numFmtId="42" fontId="18" fillId="8" borderId="26" xfId="2" applyNumberFormat="1" applyFont="1" applyFill="1" applyBorder="1" applyAlignment="1">
      <alignment wrapText="1"/>
    </xf>
    <xf numFmtId="42" fontId="18" fillId="8" borderId="27" xfId="2" applyNumberFormat="1" applyFont="1" applyFill="1" applyBorder="1" applyAlignment="1">
      <alignment wrapText="1"/>
    </xf>
    <xf numFmtId="9" fontId="18" fillId="8" borderId="27" xfId="2" applyNumberFormat="1" applyFont="1" applyFill="1" applyBorder="1" applyAlignment="1">
      <alignment horizontal="center" vertical="center" wrapText="1"/>
    </xf>
    <xf numFmtId="42" fontId="18" fillId="8" borderId="30" xfId="2" applyNumberFormat="1" applyFont="1" applyFill="1" applyBorder="1" applyAlignment="1">
      <alignment wrapText="1"/>
    </xf>
    <xf numFmtId="0" fontId="19" fillId="11" borderId="10" xfId="1" applyFont="1" applyFill="1" applyBorder="1" applyAlignment="1">
      <alignment vertical="center" wrapText="1"/>
    </xf>
    <xf numFmtId="0" fontId="19" fillId="11" borderId="2" xfId="1" applyFont="1" applyFill="1" applyBorder="1" applyAlignment="1">
      <alignment horizontal="center" wrapText="1"/>
    </xf>
    <xf numFmtId="9" fontId="19" fillId="11" borderId="2" xfId="1" applyNumberFormat="1" applyFont="1" applyFill="1" applyBorder="1" applyAlignment="1">
      <alignment horizontal="center" wrapText="1"/>
    </xf>
    <xf numFmtId="42" fontId="19" fillId="11" borderId="2" xfId="1" applyNumberFormat="1" applyFont="1" applyFill="1" applyBorder="1" applyAlignment="1">
      <alignment wrapText="1"/>
    </xf>
    <xf numFmtId="9" fontId="19" fillId="11" borderId="2" xfId="1" applyNumberFormat="1" applyFont="1" applyFill="1" applyBorder="1" applyAlignment="1">
      <alignment horizontal="center" vertical="center" wrapText="1"/>
    </xf>
    <xf numFmtId="42" fontId="19" fillId="11" borderId="2" xfId="1" applyNumberFormat="1" applyFont="1" applyFill="1" applyBorder="1" applyAlignment="1">
      <alignment vertical="center" wrapText="1"/>
    </xf>
    <xf numFmtId="42" fontId="19" fillId="11" borderId="58" xfId="1" applyNumberFormat="1" applyFont="1" applyFill="1" applyBorder="1" applyAlignment="1">
      <alignment vertical="center" wrapText="1"/>
    </xf>
    <xf numFmtId="0" fontId="19" fillId="11" borderId="45" xfId="1" applyFont="1" applyFill="1" applyBorder="1" applyAlignment="1">
      <alignment vertical="center" wrapText="1"/>
    </xf>
    <xf numFmtId="0" fontId="19" fillId="11" borderId="49" xfId="1" applyFont="1" applyFill="1" applyBorder="1" applyAlignment="1">
      <alignment horizontal="center" wrapText="1"/>
    </xf>
    <xf numFmtId="9" fontId="19" fillId="11" borderId="49" xfId="1" applyNumberFormat="1" applyFont="1" applyFill="1" applyBorder="1" applyAlignment="1">
      <alignment horizontal="center" wrapText="1"/>
    </xf>
    <xf numFmtId="42" fontId="19" fillId="11" borderId="49" xfId="1" applyNumberFormat="1" applyFont="1" applyFill="1" applyBorder="1" applyAlignment="1">
      <alignment vertical="center" wrapText="1"/>
    </xf>
    <xf numFmtId="9" fontId="19" fillId="11" borderId="49" xfId="1" applyNumberFormat="1" applyFont="1" applyFill="1" applyBorder="1" applyAlignment="1">
      <alignment horizontal="center" vertical="center" wrapText="1"/>
    </xf>
    <xf numFmtId="42" fontId="19" fillId="11" borderId="59" xfId="1" applyNumberFormat="1" applyFont="1" applyFill="1" applyBorder="1" applyAlignment="1">
      <alignment vertical="center" wrapText="1"/>
    </xf>
    <xf numFmtId="42" fontId="19" fillId="11" borderId="12" xfId="1" applyNumberFormat="1" applyFont="1" applyFill="1" applyBorder="1" applyAlignment="1">
      <alignment wrapText="1"/>
    </xf>
    <xf numFmtId="9" fontId="19" fillId="11" borderId="13" xfId="1" applyNumberFormat="1" applyFont="1" applyFill="1" applyBorder="1" applyAlignment="1">
      <alignment horizontal="center" vertical="center" wrapText="1"/>
    </xf>
    <xf numFmtId="42" fontId="19" fillId="11" borderId="13" xfId="1" applyNumberFormat="1" applyFont="1" applyFill="1" applyBorder="1" applyAlignment="1">
      <alignment vertical="center" wrapText="1"/>
    </xf>
    <xf numFmtId="42" fontId="19" fillId="11" borderId="66" xfId="1" applyNumberFormat="1" applyFont="1" applyFill="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11" borderId="55" xfId="0" applyFont="1" applyFill="1" applyBorder="1"/>
    <xf numFmtId="0" fontId="5" fillId="11" borderId="11" xfId="0" applyFont="1" applyFill="1" applyBorder="1"/>
    <xf numFmtId="0" fontId="0" fillId="11" borderId="11" xfId="0" applyFill="1" applyBorder="1"/>
    <xf numFmtId="4" fontId="0" fillId="11" borderId="11" xfId="0" applyNumberFormat="1" applyFill="1" applyBorder="1"/>
    <xf numFmtId="4" fontId="0" fillId="11" borderId="64" xfId="0" applyNumberFormat="1" applyFill="1" applyBorder="1"/>
    <xf numFmtId="0" fontId="18" fillId="8" borderId="32" xfId="1" applyFont="1" applyFill="1" applyBorder="1" applyAlignment="1">
      <alignment horizontal="center" vertical="center" wrapText="1"/>
    </xf>
    <xf numFmtId="0" fontId="18" fillId="8" borderId="36" xfId="2" applyFont="1" applyFill="1" applyBorder="1" applyAlignment="1">
      <alignment horizontal="center" vertical="center" wrapText="1"/>
    </xf>
    <xf numFmtId="0" fontId="18" fillId="8" borderId="54" xfId="2" applyFont="1" applyFill="1" applyBorder="1" applyAlignment="1">
      <alignment horizontal="center" vertical="center" wrapText="1"/>
    </xf>
    <xf numFmtId="0" fontId="17" fillId="11" borderId="32" xfId="1" applyFont="1" applyFill="1" applyBorder="1" applyAlignment="1">
      <alignment horizontal="center" vertical="center" wrapText="1"/>
    </xf>
    <xf numFmtId="0" fontId="17" fillId="11" borderId="36" xfId="1" applyFont="1" applyFill="1" applyBorder="1" applyAlignment="1">
      <alignment horizontal="center" vertical="center" wrapText="1"/>
    </xf>
    <xf numFmtId="0" fontId="17" fillId="11" borderId="54" xfId="1" applyFont="1" applyFill="1" applyBorder="1" applyAlignment="1">
      <alignment horizontal="center" vertical="center" wrapText="1"/>
    </xf>
    <xf numFmtId="0" fontId="5" fillId="0" borderId="2" xfId="0" applyFont="1" applyBorder="1" applyAlignment="1">
      <alignment horizontal="left" vertical="center"/>
    </xf>
    <xf numFmtId="0" fontId="0" fillId="8" borderId="0" xfId="0" applyFill="1"/>
    <xf numFmtId="0" fontId="25" fillId="0" borderId="0" xfId="0" applyFont="1" applyAlignment="1">
      <alignment horizontal="left" vertical="center"/>
    </xf>
    <xf numFmtId="0" fontId="29" fillId="0" borderId="0" xfId="0" applyFont="1" applyAlignment="1">
      <alignment horizontal="left" vertical="center"/>
    </xf>
    <xf numFmtId="0" fontId="31" fillId="9" borderId="17" xfId="0" applyFont="1" applyFill="1" applyBorder="1" applyAlignment="1">
      <alignment horizontal="center"/>
    </xf>
    <xf numFmtId="167" fontId="32" fillId="9" borderId="11" xfId="7" applyNumberFormat="1" applyFont="1" applyFill="1" applyBorder="1" applyAlignment="1"/>
    <xf numFmtId="43" fontId="0" fillId="0" borderId="2" xfId="0" applyNumberFormat="1" applyBorder="1" applyAlignment="1">
      <alignment vertical="center" wrapText="1"/>
    </xf>
    <xf numFmtId="43" fontId="0" fillId="0" borderId="0" xfId="0" applyNumberFormat="1" applyAlignment="1">
      <alignment vertical="center" wrapText="1"/>
    </xf>
    <xf numFmtId="43" fontId="0" fillId="0" borderId="0" xfId="6" applyFont="1" applyAlignment="1">
      <alignment vertical="center" wrapText="1"/>
    </xf>
    <xf numFmtId="0" fontId="33" fillId="0" borderId="0" xfId="0" applyFont="1" applyAlignment="1">
      <alignment horizontal="justify" vertical="center"/>
    </xf>
    <xf numFmtId="0" fontId="33" fillId="5" borderId="0" xfId="0" applyFont="1" applyFill="1" applyAlignment="1">
      <alignment horizontal="justify" vertical="center"/>
    </xf>
    <xf numFmtId="0" fontId="33" fillId="7" borderId="0" xfId="0" applyFont="1" applyFill="1" applyAlignment="1">
      <alignment horizontal="justify" vertical="center"/>
    </xf>
    <xf numFmtId="0" fontId="7" fillId="5" borderId="0" xfId="0" applyFont="1" applyFill="1" applyAlignment="1">
      <alignment vertical="center" wrapText="1"/>
    </xf>
    <xf numFmtId="0" fontId="7" fillId="5" borderId="0" xfId="0" applyFont="1" applyFill="1" applyAlignment="1">
      <alignment vertical="top" wrapText="1"/>
    </xf>
    <xf numFmtId="0" fontId="33" fillId="5" borderId="0" xfId="0" applyFont="1" applyFill="1" applyAlignment="1">
      <alignment horizontal="justify" vertical="center" wrapText="1"/>
    </xf>
    <xf numFmtId="0" fontId="26" fillId="8" borderId="3" xfId="5" applyFont="1" applyFill="1" applyBorder="1" applyAlignment="1">
      <alignment horizontal="left" vertical="center" indent="1"/>
    </xf>
    <xf numFmtId="0" fontId="26" fillId="8" borderId="5" xfId="5" applyFont="1" applyFill="1" applyBorder="1" applyAlignment="1">
      <alignment horizontal="left" vertical="center" indent="1"/>
    </xf>
    <xf numFmtId="0" fontId="26" fillId="11" borderId="3" xfId="5" applyFont="1" applyFill="1" applyBorder="1" applyAlignment="1">
      <alignment horizontal="left" vertical="center" indent="1"/>
    </xf>
    <xf numFmtId="0" fontId="26" fillId="11" borderId="5" xfId="5" applyFont="1" applyFill="1" applyBorder="1" applyAlignment="1">
      <alignment horizontal="left" vertical="center" indent="1"/>
    </xf>
    <xf numFmtId="0" fontId="0" fillId="5" borderId="57" xfId="0" applyFill="1" applyBorder="1" applyAlignment="1">
      <alignment horizontal="left" vertical="center" wrapText="1" indent="1"/>
    </xf>
    <xf numFmtId="0" fontId="0" fillId="5" borderId="0" xfId="0" applyFill="1" applyAlignment="1">
      <alignment horizontal="left" vertical="center" wrapText="1" inden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7" fillId="6" borderId="2" xfId="0" applyFont="1" applyFill="1" applyBorder="1" applyAlignment="1">
      <alignment vertical="center"/>
    </xf>
    <xf numFmtId="0" fontId="9" fillId="6" borderId="2" xfId="0" applyFont="1" applyFill="1" applyBorder="1" applyAlignment="1">
      <alignment vertical="center"/>
    </xf>
    <xf numFmtId="0" fontId="9" fillId="6" borderId="17" xfId="0" applyFont="1" applyFill="1" applyBorder="1" applyAlignment="1">
      <alignment vertical="center"/>
    </xf>
    <xf numFmtId="0" fontId="7" fillId="6" borderId="2" xfId="0" applyFont="1" applyFill="1" applyBorder="1" applyAlignment="1">
      <alignment vertical="center" wrapText="1"/>
    </xf>
    <xf numFmtId="0" fontId="9" fillId="6" borderId="2" xfId="0" applyFont="1" applyFill="1" applyBorder="1" applyAlignment="1">
      <alignment vertical="center" wrapText="1"/>
    </xf>
    <xf numFmtId="0" fontId="10" fillId="11" borderId="3" xfId="0" applyFont="1" applyFill="1" applyBorder="1" applyAlignment="1" applyProtection="1">
      <alignment vertical="center" wrapText="1"/>
      <protection locked="0"/>
    </xf>
    <xf numFmtId="0" fontId="10" fillId="11" borderId="4" xfId="0" applyFont="1" applyFill="1" applyBorder="1" applyAlignment="1" applyProtection="1">
      <alignment vertical="center" wrapText="1"/>
      <protection locked="0"/>
    </xf>
    <xf numFmtId="0" fontId="10" fillId="11" borderId="5" xfId="0" applyFont="1" applyFill="1" applyBorder="1" applyAlignment="1" applyProtection="1">
      <alignment vertical="center" wrapText="1"/>
      <protection locked="0"/>
    </xf>
    <xf numFmtId="0" fontId="7" fillId="6" borderId="3" xfId="0" applyFont="1" applyFill="1" applyBorder="1" applyAlignment="1">
      <alignment vertical="center"/>
    </xf>
    <xf numFmtId="0" fontId="7" fillId="6" borderId="4" xfId="0" applyFont="1" applyFill="1" applyBorder="1" applyAlignment="1">
      <alignment vertical="center"/>
    </xf>
    <xf numFmtId="0" fontId="7" fillId="6" borderId="5" xfId="0" applyFont="1" applyFill="1" applyBorder="1" applyAlignment="1">
      <alignment vertical="center"/>
    </xf>
    <xf numFmtId="0" fontId="9" fillId="7" borderId="3" xfId="0" applyFont="1" applyFill="1" applyBorder="1" applyAlignment="1">
      <alignment vertical="center"/>
    </xf>
    <xf numFmtId="0" fontId="9" fillId="7" borderId="5" xfId="0" applyFont="1" applyFill="1" applyBorder="1" applyAlignment="1">
      <alignment vertical="center"/>
    </xf>
    <xf numFmtId="0" fontId="9" fillId="11" borderId="3" xfId="0" applyFont="1" applyFill="1" applyBorder="1" applyAlignment="1" applyProtection="1">
      <alignment vertical="center"/>
      <protection locked="0"/>
    </xf>
    <xf numFmtId="0" fontId="9" fillId="11" borderId="4" xfId="0" applyFont="1" applyFill="1" applyBorder="1" applyAlignment="1" applyProtection="1">
      <alignment vertical="center"/>
      <protection locked="0"/>
    </xf>
    <xf numFmtId="0" fontId="9" fillId="11" borderId="5" xfId="0" applyFont="1" applyFill="1" applyBorder="1" applyAlignment="1" applyProtection="1">
      <alignment vertical="center"/>
      <protection locked="0"/>
    </xf>
    <xf numFmtId="0" fontId="9" fillId="7" borderId="2" xfId="0" applyFont="1" applyFill="1" applyBorder="1" applyAlignment="1">
      <alignment horizontal="left" vertical="center"/>
    </xf>
    <xf numFmtId="0" fontId="25" fillId="5" borderId="0" xfId="0" applyFont="1" applyFill="1" applyAlignment="1">
      <alignment horizontal="left" vertical="center" wrapText="1" indent="1"/>
    </xf>
    <xf numFmtId="0" fontId="26" fillId="7" borderId="11" xfId="5" applyFont="1" applyFill="1" applyBorder="1" applyAlignment="1">
      <alignment horizontal="left" vertical="center" indent="1"/>
    </xf>
    <xf numFmtId="0" fontId="7" fillId="6" borderId="2" xfId="0" applyFont="1" applyFill="1" applyBorder="1" applyAlignment="1">
      <alignment horizontal="left" vertical="center"/>
    </xf>
    <xf numFmtId="0" fontId="7" fillId="0" borderId="0" xfId="0" applyFont="1" applyAlignment="1">
      <alignment horizontal="left" vertical="top" wrapText="1"/>
    </xf>
    <xf numFmtId="0" fontId="7" fillId="5" borderId="0" xfId="0" applyFont="1" applyFill="1" applyAlignment="1">
      <alignment horizontal="left" vertical="center" wrapText="1"/>
    </xf>
    <xf numFmtId="0" fontId="17" fillId="11" borderId="18"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20" xfId="0" applyFont="1" applyFill="1" applyBorder="1" applyAlignment="1">
      <alignment horizontal="center" vertical="center" wrapText="1"/>
    </xf>
    <xf numFmtId="0" fontId="28" fillId="11" borderId="18" xfId="8" applyFont="1" applyFill="1" applyBorder="1" applyAlignment="1">
      <alignment horizontal="center" wrapText="1"/>
    </xf>
    <xf numFmtId="0" fontId="28" fillId="11" borderId="19" xfId="8" applyFont="1" applyFill="1" applyBorder="1" applyAlignment="1">
      <alignment horizontal="center" wrapText="1"/>
    </xf>
    <xf numFmtId="0" fontId="28" fillId="11" borderId="20" xfId="8" applyFont="1" applyFill="1" applyBorder="1" applyAlignment="1">
      <alignment horizontal="center" wrapText="1"/>
    </xf>
    <xf numFmtId="0" fontId="18" fillId="8" borderId="18"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6" fillId="12" borderId="61" xfId="0" applyFont="1" applyFill="1" applyBorder="1" applyAlignment="1">
      <alignment horizontal="left" wrapText="1"/>
    </xf>
    <xf numFmtId="0" fontId="16" fillId="12" borderId="44" xfId="0" applyFont="1" applyFill="1" applyBorder="1" applyAlignment="1">
      <alignment horizontal="left" wrapText="1"/>
    </xf>
    <xf numFmtId="0" fontId="16" fillId="12" borderId="65" xfId="0" applyFont="1" applyFill="1" applyBorder="1" applyAlignment="1">
      <alignment horizontal="left" wrapText="1"/>
    </xf>
    <xf numFmtId="0" fontId="16" fillId="12" borderId="41" xfId="0" applyFont="1" applyFill="1" applyBorder="1" applyAlignment="1">
      <alignment horizontal="left" wrapText="1"/>
    </xf>
    <xf numFmtId="0" fontId="15" fillId="6" borderId="18" xfId="0" applyFont="1" applyFill="1" applyBorder="1" applyAlignment="1">
      <alignment horizontal="left" wrapText="1"/>
    </xf>
    <xf numFmtId="0" fontId="15" fillId="6" borderId="20" xfId="0" applyFont="1" applyFill="1" applyBorder="1" applyAlignment="1">
      <alignment horizontal="left" wrapText="1"/>
    </xf>
    <xf numFmtId="0" fontId="17" fillId="2" borderId="18" xfId="1" applyFont="1" applyBorder="1" applyAlignment="1">
      <alignment horizontal="center" vertical="center" wrapText="1"/>
    </xf>
    <xf numFmtId="0" fontId="17" fillId="2" borderId="19" xfId="1" applyFont="1" applyBorder="1" applyAlignment="1">
      <alignment horizontal="center" vertical="center" wrapText="1"/>
    </xf>
    <xf numFmtId="0" fontId="17" fillId="2" borderId="20" xfId="1" applyFont="1" applyBorder="1" applyAlignment="1">
      <alignment horizontal="center" vertical="center" wrapText="1"/>
    </xf>
    <xf numFmtId="0" fontId="18" fillId="3" borderId="18" xfId="2" applyFont="1" applyBorder="1" applyAlignment="1">
      <alignment horizontal="center" vertical="center" wrapText="1"/>
    </xf>
    <xf numFmtId="0" fontId="18" fillId="3" borderId="19" xfId="2" applyFont="1" applyBorder="1" applyAlignment="1">
      <alignment horizontal="center" vertical="center" wrapText="1"/>
    </xf>
    <xf numFmtId="0" fontId="18" fillId="3" borderId="20" xfId="2" applyFont="1" applyBorder="1" applyAlignment="1">
      <alignment horizontal="center" vertical="center" wrapText="1"/>
    </xf>
    <xf numFmtId="0" fontId="15" fillId="6" borderId="18" xfId="0" applyFont="1" applyFill="1" applyBorder="1" applyAlignment="1">
      <alignment horizontal="left" vertical="center" wrapText="1"/>
    </xf>
    <xf numFmtId="0" fontId="15" fillId="6" borderId="20" xfId="0" applyFont="1" applyFill="1" applyBorder="1" applyAlignment="1">
      <alignment horizontal="left" vertical="center" wrapText="1"/>
    </xf>
    <xf numFmtId="0" fontId="16" fillId="12" borderId="51" xfId="0" applyFont="1" applyFill="1" applyBorder="1" applyAlignment="1">
      <alignment horizontal="left" wrapText="1"/>
    </xf>
    <xf numFmtId="0" fontId="16" fillId="12" borderId="37" xfId="0" applyFont="1" applyFill="1" applyBorder="1" applyAlignment="1">
      <alignment horizontal="left" wrapText="1"/>
    </xf>
    <xf numFmtId="0" fontId="27" fillId="8" borderId="18" xfId="8" applyFont="1" applyFill="1" applyBorder="1" applyAlignment="1">
      <alignment horizontal="center" wrapText="1"/>
    </xf>
    <xf numFmtId="0" fontId="27" fillId="8" borderId="19" xfId="8" applyFont="1" applyFill="1" applyBorder="1" applyAlignment="1">
      <alignment horizontal="center" wrapText="1"/>
    </xf>
    <xf numFmtId="0" fontId="27" fillId="8" borderId="20" xfId="8" applyFont="1" applyFill="1" applyBorder="1" applyAlignment="1">
      <alignment horizontal="center" wrapText="1"/>
    </xf>
    <xf numFmtId="0" fontId="17" fillId="11" borderId="18" xfId="1" applyFont="1" applyFill="1" applyBorder="1" applyAlignment="1">
      <alignment horizontal="center" vertical="center" wrapText="1"/>
    </xf>
    <xf numFmtId="0" fontId="17" fillId="11" borderId="19" xfId="1" applyFont="1" applyFill="1" applyBorder="1" applyAlignment="1">
      <alignment horizontal="center" vertical="center" wrapText="1"/>
    </xf>
    <xf numFmtId="0" fontId="17" fillId="11" borderId="20" xfId="1" applyFont="1" applyFill="1" applyBorder="1" applyAlignment="1">
      <alignment horizontal="center" vertical="center" wrapText="1"/>
    </xf>
    <xf numFmtId="0" fontId="18" fillId="8" borderId="18" xfId="2" applyFont="1" applyFill="1" applyBorder="1" applyAlignment="1">
      <alignment horizontal="center" vertical="center" wrapText="1"/>
    </xf>
    <xf numFmtId="0" fontId="18" fillId="8" borderId="19" xfId="2" applyFont="1" applyFill="1" applyBorder="1" applyAlignment="1">
      <alignment horizontal="center" vertical="center" wrapText="1"/>
    </xf>
    <xf numFmtId="0" fontId="18" fillId="8" borderId="20" xfId="2" applyFont="1" applyFill="1" applyBorder="1" applyAlignment="1">
      <alignment horizontal="center" vertical="center" wrapText="1"/>
    </xf>
    <xf numFmtId="0" fontId="5" fillId="6" borderId="56" xfId="0" applyFont="1" applyFill="1" applyBorder="1" applyAlignment="1">
      <alignment horizontal="center"/>
    </xf>
    <xf numFmtId="0" fontId="5" fillId="6" borderId="62" xfId="0" applyFont="1" applyFill="1" applyBorder="1" applyAlignment="1">
      <alignment horizontal="center"/>
    </xf>
    <xf numFmtId="0" fontId="5" fillId="6" borderId="60" xfId="0" applyFont="1" applyFill="1" applyBorder="1" applyAlignment="1">
      <alignment horizontal="center"/>
    </xf>
    <xf numFmtId="0" fontId="5" fillId="6" borderId="18" xfId="0" applyFont="1" applyFill="1" applyBorder="1" applyAlignment="1">
      <alignment horizontal="center"/>
    </xf>
    <xf numFmtId="0" fontId="5" fillId="6" borderId="19" xfId="0" applyFont="1" applyFill="1" applyBorder="1" applyAlignment="1">
      <alignment horizontal="center"/>
    </xf>
    <xf numFmtId="0" fontId="5" fillId="6" borderId="20" xfId="0" applyFont="1" applyFill="1" applyBorder="1" applyAlignment="1">
      <alignment horizontal="center"/>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3" fillId="3" borderId="16" xfId="2" applyBorder="1" applyAlignment="1">
      <alignment horizontal="center" vertical="center"/>
    </xf>
    <xf numFmtId="0" fontId="3" fillId="3" borderId="21" xfId="2" applyBorder="1" applyAlignment="1">
      <alignment horizontal="center" vertical="center"/>
    </xf>
    <xf numFmtId="0" fontId="3" fillId="3" borderId="51" xfId="2" applyBorder="1" applyAlignment="1">
      <alignment horizontal="center" vertical="center"/>
    </xf>
    <xf numFmtId="0" fontId="3" fillId="3" borderId="52" xfId="2" applyBorder="1" applyAlignment="1">
      <alignment horizontal="center" vertical="center"/>
    </xf>
    <xf numFmtId="0" fontId="3" fillId="3" borderId="37" xfId="2" applyBorder="1" applyAlignment="1">
      <alignment horizontal="center" vertical="center"/>
    </xf>
    <xf numFmtId="0" fontId="0" fillId="0" borderId="31" xfId="0" applyBorder="1" applyAlignment="1">
      <alignment horizontal="left" vertical="center" wrapText="1"/>
    </xf>
    <xf numFmtId="0" fontId="0" fillId="0" borderId="15" xfId="0" applyBorder="1" applyAlignment="1">
      <alignment horizontal="left" vertical="center" wrapText="1"/>
    </xf>
    <xf numFmtId="0" fontId="0" fillId="0" borderId="31" xfId="0" applyBorder="1" applyAlignment="1">
      <alignment horizontal="left" vertical="center"/>
    </xf>
    <xf numFmtId="0" fontId="0" fillId="0" borderId="15" xfId="0" applyBorder="1" applyAlignment="1">
      <alignment horizontal="left" vertical="center"/>
    </xf>
    <xf numFmtId="0" fontId="0" fillId="0" borderId="38" xfId="0" applyBorder="1" applyAlignment="1">
      <alignment horizontal="left" vertical="center"/>
    </xf>
    <xf numFmtId="0" fontId="2" fillId="2" borderId="18" xfId="1" applyBorder="1" applyAlignment="1">
      <alignment horizontal="center"/>
    </xf>
    <xf numFmtId="0" fontId="2" fillId="2" borderId="19" xfId="1" applyBorder="1" applyAlignment="1">
      <alignment horizontal="center"/>
    </xf>
    <xf numFmtId="0" fontId="2" fillId="2" borderId="20" xfId="1" applyBorder="1" applyAlignment="1">
      <alignment horizontal="center"/>
    </xf>
    <xf numFmtId="0" fontId="2" fillId="2" borderId="16" xfId="1" applyBorder="1" applyAlignment="1">
      <alignment horizontal="center"/>
    </xf>
    <xf numFmtId="0" fontId="2" fillId="2" borderId="21" xfId="1" applyBorder="1" applyAlignment="1">
      <alignment horizontal="center"/>
    </xf>
    <xf numFmtId="0" fontId="2" fillId="2" borderId="22" xfId="1" applyBorder="1" applyAlignment="1">
      <alignment horizontal="center"/>
    </xf>
    <xf numFmtId="0" fontId="2" fillId="2" borderId="23" xfId="1" applyBorder="1" applyAlignment="1">
      <alignment horizontal="center"/>
    </xf>
    <xf numFmtId="0" fontId="2" fillId="2" borderId="24" xfId="1" applyBorder="1" applyAlignment="1">
      <alignment horizontal="center"/>
    </xf>
    <xf numFmtId="0" fontId="0" fillId="0" borderId="38" xfId="0" applyBorder="1" applyAlignment="1">
      <alignment horizontal="left" vertical="center" wrapText="1"/>
    </xf>
    <xf numFmtId="0" fontId="12" fillId="8" borderId="18" xfId="1" applyFont="1" applyFill="1" applyBorder="1" applyAlignment="1">
      <alignment horizontal="center"/>
    </xf>
    <xf numFmtId="0" fontId="12" fillId="8" borderId="19" xfId="1" applyFont="1" applyFill="1" applyBorder="1" applyAlignment="1">
      <alignment horizontal="center"/>
    </xf>
    <xf numFmtId="0" fontId="12" fillId="8" borderId="20" xfId="1" applyFont="1" applyFill="1" applyBorder="1" applyAlignment="1">
      <alignment horizontal="center"/>
    </xf>
    <xf numFmtId="0" fontId="4" fillId="10" borderId="63" xfId="4" applyFont="1" applyFill="1" applyBorder="1" applyAlignment="1">
      <alignment horizontal="left"/>
    </xf>
    <xf numFmtId="0" fontId="14" fillId="8" borderId="0" xfId="0" applyFont="1" applyFill="1" applyAlignment="1">
      <alignment horizontal="left" vertical="center"/>
    </xf>
    <xf numFmtId="0" fontId="4" fillId="10" borderId="3" xfId="4" applyFont="1" applyFill="1" applyBorder="1" applyAlignment="1">
      <alignment vertical="center"/>
    </xf>
    <xf numFmtId="0" fontId="4" fillId="10" borderId="4" xfId="4" applyFont="1" applyFill="1" applyBorder="1" applyAlignment="1">
      <alignment vertical="center"/>
    </xf>
    <xf numFmtId="0" fontId="4" fillId="10" borderId="5" xfId="4" applyFont="1" applyFill="1" applyBorder="1" applyAlignment="1">
      <alignment vertical="center"/>
    </xf>
  </cellXfs>
  <cellStyles count="9">
    <cellStyle name="Bueno" xfId="1" builtinId="26"/>
    <cellStyle name="Énfasis4" xfId="4" builtinId="41"/>
    <cellStyle name="Hipervínculo" xfId="5" builtinId="8"/>
    <cellStyle name="Incorrecto" xfId="2" builtinId="27"/>
    <cellStyle name="Millares 2" xfId="6" xr:uid="{2EBD084D-AD82-4794-A689-2CD481B0477C}"/>
    <cellStyle name="Moneda 2" xfId="7" xr:uid="{2F6E3B39-F72D-4638-B66D-F6E980199D23}"/>
    <cellStyle name="Normal" xfId="0" builtinId="0"/>
    <cellStyle name="Normal 2" xfId="8" xr:uid="{593CD24E-B17C-4B15-805C-9E5C0A1823F2}"/>
    <cellStyle name="Total" xfId="3" builtinId="25"/>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bgColor rgb="FFFFB9BB"/>
        </patternFill>
      </fill>
    </dxf>
    <dxf>
      <font>
        <color auto="1"/>
      </font>
      <fill>
        <patternFill>
          <bgColor rgb="FFFCB6AA"/>
        </patternFill>
      </fill>
    </dxf>
    <dxf>
      <font>
        <color rgb="FF9C0006"/>
      </font>
      <fill>
        <patternFill>
          <bgColor rgb="FFFFC7CE"/>
        </patternFill>
      </fill>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_-;\-* #,##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_-* #,##0_-;\-* #,##0_-;_-*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_-;\-* #,##0_-;_-* &quot;-&quot;??_-;_-@_-"/>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_-* #,##0_-;\-* #,##0_-;_-*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0.00_-;\-* #,##0.00_-;_-*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_-* #,##0_-;\-* #,##0_-;_-*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C6EFCE"/>
      <color rgb="FFFFC7CE"/>
      <color rgb="FF9C0006"/>
      <color rgb="FF0061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a:t>
            </a:r>
            <a:r>
              <a:rPr lang="es-ES_tradnl" baseline="0"/>
              <a:t> participación de los socios del proyecto</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A357-4524-92F6-07F753EF10F8}"/>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A357-4524-92F6-07F753EF10F8}"/>
              </c:ext>
            </c:extLst>
          </c:dPt>
          <c:dPt>
            <c:idx val="2"/>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5-A357-4524-92F6-07F753EF10F8}"/>
              </c:ext>
            </c:extLst>
          </c:dPt>
          <c:dPt>
            <c:idx val="3"/>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7-40C4-425D-B242-2691B5AAD73C}"/>
              </c:ext>
            </c:extLst>
          </c:dPt>
          <c:dPt>
            <c:idx val="4"/>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9-40C4-425D-B242-2691B5AAD73C}"/>
              </c:ext>
            </c:extLst>
          </c:dPt>
          <c:dPt>
            <c:idx val="5"/>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B-40C4-425D-B242-2691B5AAD73C}"/>
              </c:ext>
            </c:extLst>
          </c:dPt>
          <c:dPt>
            <c:idx val="6"/>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D-40C4-425D-B242-2691B5AAD73C}"/>
              </c:ext>
            </c:extLst>
          </c:dPt>
          <c:dPt>
            <c:idx val="7"/>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F-40C4-425D-B242-2691B5AAD73C}"/>
              </c:ext>
            </c:extLst>
          </c:dPt>
          <c:dLbls>
            <c:dLbl>
              <c:idx val="0"/>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57-4524-92F6-07F753EF10F8}"/>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57-4524-92F6-07F753EF10F8}"/>
                </c:ext>
              </c:extLst>
            </c:dLbl>
            <c:dLbl>
              <c:idx val="7"/>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0C4-425D-B242-2691B5AAD7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'Cálculo de la financiación'!$B$13:$B$20</c:f>
              <c:numCache>
                <c:formatCode>General</c:formatCode>
                <c:ptCount val="8"/>
              </c:numCache>
            </c:numRef>
          </c:cat>
          <c:val>
            <c:numRef>
              <c:f>'Cálculo de la financiación'!$L$13:$L$20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A357-4524-92F6-07F753EF10F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85725</xdr:rowOff>
    </xdr:from>
    <xdr:to>
      <xdr:col>5</xdr:col>
      <xdr:colOff>302895</xdr:colOff>
      <xdr:row>2</xdr:row>
      <xdr:rowOff>197485</xdr:rowOff>
    </xdr:to>
    <xdr:pic>
      <xdr:nvPicPr>
        <xdr:cNvPr id="7" name="Imagen 6">
          <a:extLst>
            <a:ext uri="{FF2B5EF4-FFF2-40B4-BE49-F238E27FC236}">
              <a16:creationId xmlns:a16="http://schemas.microsoft.com/office/drawing/2014/main" id="{5C8FFE1E-8D31-B733-973B-96B0CB5A58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85725"/>
          <a:ext cx="3779520" cy="492760"/>
        </a:xfrm>
        <a:prstGeom prst="rect">
          <a:avLst/>
        </a:prstGeom>
      </xdr:spPr>
    </xdr:pic>
    <xdr:clientData/>
  </xdr:twoCellAnchor>
  <xdr:twoCellAnchor editAs="absolute">
    <xdr:from>
      <xdr:col>1</xdr:col>
      <xdr:colOff>57150</xdr:colOff>
      <xdr:row>2</xdr:row>
      <xdr:rowOff>125095</xdr:rowOff>
    </xdr:from>
    <xdr:to>
      <xdr:col>2</xdr:col>
      <xdr:colOff>781050</xdr:colOff>
      <xdr:row>4</xdr:row>
      <xdr:rowOff>29845</xdr:rowOff>
    </xdr:to>
    <xdr:sp macro="" textlink="">
      <xdr:nvSpPr>
        <xdr:cNvPr id="5" name="Text Box 1">
          <a:extLst>
            <a:ext uri="{FF2B5EF4-FFF2-40B4-BE49-F238E27FC236}">
              <a16:creationId xmlns:a16="http://schemas.microsoft.com/office/drawing/2014/main" id="{FE8BB675-2D45-9FF9-CFE8-C1D9BE2A94D9}"/>
            </a:ext>
          </a:extLst>
        </xdr:cNvPr>
        <xdr:cNvSpPr txBox="1">
          <a:spLocks noChangeArrowheads="1"/>
        </xdr:cNvSpPr>
      </xdr:nvSpPr>
      <xdr:spPr bwMode="auto">
        <a:xfrm>
          <a:off x="466725" y="506095"/>
          <a:ext cx="1609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EKONOMIAREN GARAPEN, JASANGARRITASUN ETA INGURUMEN SAILA</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absolute">
    <xdr:from>
      <xdr:col>3</xdr:col>
      <xdr:colOff>190500</xdr:colOff>
      <xdr:row>2</xdr:row>
      <xdr:rowOff>118110</xdr:rowOff>
    </xdr:from>
    <xdr:to>
      <xdr:col>5</xdr:col>
      <xdr:colOff>409575</xdr:colOff>
      <xdr:row>3</xdr:row>
      <xdr:rowOff>280035</xdr:rowOff>
    </xdr:to>
    <xdr:sp macro="" textlink="">
      <xdr:nvSpPr>
        <xdr:cNvPr id="6" name="Text Box 2">
          <a:extLst>
            <a:ext uri="{FF2B5EF4-FFF2-40B4-BE49-F238E27FC236}">
              <a16:creationId xmlns:a16="http://schemas.microsoft.com/office/drawing/2014/main" id="{E7EDAC51-22EF-0F78-54F4-B3B8F37886C8}"/>
            </a:ext>
          </a:extLst>
        </xdr:cNvPr>
        <xdr:cNvSpPr txBox="1">
          <a:spLocks noChangeArrowheads="1"/>
        </xdr:cNvSpPr>
      </xdr:nvSpPr>
      <xdr:spPr bwMode="auto">
        <a:xfrm>
          <a:off x="2552700" y="499110"/>
          <a:ext cx="17430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DEPARTAMENTO DE DESARROLLO ECONÓMICO, SOSTENIBILIDAD Y MEDIO AMBIENTE</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2935550</xdr:colOff>
      <xdr:row>3</xdr:row>
      <xdr:rowOff>0</xdr:rowOff>
    </xdr:to>
    <xdr:pic>
      <xdr:nvPicPr>
        <xdr:cNvPr id="2" name="Imagen 1">
          <a:extLst>
            <a:ext uri="{FF2B5EF4-FFF2-40B4-BE49-F238E27FC236}">
              <a16:creationId xmlns:a16="http://schemas.microsoft.com/office/drawing/2014/main" id="{DE380797-E9C4-448F-AE4F-DA80DF6DD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190500"/>
          <a:ext cx="2935550" cy="381000"/>
        </a:xfrm>
        <a:prstGeom prst="rect">
          <a:avLst/>
        </a:prstGeom>
      </xdr:spPr>
    </xdr:pic>
    <xdr:clientData/>
  </xdr:twoCellAnchor>
  <xdr:twoCellAnchor>
    <xdr:from>
      <xdr:col>1</xdr:col>
      <xdr:colOff>3057525</xdr:colOff>
      <xdr:row>1</xdr:row>
      <xdr:rowOff>0</xdr:rowOff>
    </xdr:from>
    <xdr:to>
      <xdr:col>3</xdr:col>
      <xdr:colOff>276225</xdr:colOff>
      <xdr:row>3</xdr:row>
      <xdr:rowOff>142876</xdr:rowOff>
    </xdr:to>
    <xdr:sp macro="" textlink="">
      <xdr:nvSpPr>
        <xdr:cNvPr id="3" name="CuadroTexto 2">
          <a:extLst>
            <a:ext uri="{FF2B5EF4-FFF2-40B4-BE49-F238E27FC236}">
              <a16:creationId xmlns:a16="http://schemas.microsoft.com/office/drawing/2014/main" id="{240D21FD-615E-67AC-D410-A540F83B5464}"/>
            </a:ext>
          </a:extLst>
        </xdr:cNvPr>
        <xdr:cNvSpPr txBox="1"/>
      </xdr:nvSpPr>
      <xdr:spPr>
        <a:xfrm>
          <a:off x="3419475" y="190500"/>
          <a:ext cx="4333875" cy="52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0" u="none" strike="noStrike">
              <a:solidFill>
                <a:schemeClr val="dk1"/>
              </a:solidFill>
              <a:effectLst/>
              <a:latin typeface="+mn-lt"/>
              <a:ea typeface="+mn-ea"/>
              <a:cs typeface="+mn-cs"/>
            </a:rPr>
            <a:t>SUBVENCIONES PARA INNOVACIÓN EN ECONOMÍA CIRCULAR 2022 </a:t>
          </a:r>
          <a:endParaRPr lang="es-ES" b="1"/>
        </a:p>
        <a:p>
          <a:r>
            <a:rPr lang="es-ES" sz="1100" b="1" i="0" u="none" strike="noStrike">
              <a:solidFill>
                <a:schemeClr val="dk1"/>
              </a:solidFill>
              <a:effectLst/>
              <a:latin typeface="+mn-lt"/>
              <a:ea typeface="+mn-ea"/>
              <a:cs typeface="+mn-cs"/>
            </a:rPr>
            <a:t>Línea 1. Ecodiseño y Demostración en Economía Circular</a:t>
          </a:r>
          <a:r>
            <a:rPr lang="es-ES"/>
            <a:t> </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681300</xdr:colOff>
      <xdr:row>3</xdr:row>
      <xdr:rowOff>0</xdr:rowOff>
    </xdr:to>
    <xdr:pic>
      <xdr:nvPicPr>
        <xdr:cNvPr id="5" name="Imagen 4">
          <a:extLst>
            <a:ext uri="{FF2B5EF4-FFF2-40B4-BE49-F238E27FC236}">
              <a16:creationId xmlns:a16="http://schemas.microsoft.com/office/drawing/2014/main" id="{F45BC95C-466C-4B7C-9FF5-122321BADE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7" y="190500"/>
          <a:ext cx="2935550"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1072092</xdr:colOff>
      <xdr:row>22</xdr:row>
      <xdr:rowOff>120119</xdr:rowOff>
    </xdr:from>
    <xdr:to>
      <xdr:col>15</xdr:col>
      <xdr:colOff>14817</xdr:colOff>
      <xdr:row>38</xdr:row>
      <xdr:rowOff>67733</xdr:rowOff>
    </xdr:to>
    <xdr:graphicFrame macro="">
      <xdr:nvGraphicFramePr>
        <xdr:cNvPr id="3" name="Gráfico 2">
          <a:extLst>
            <a:ext uri="{FF2B5EF4-FFF2-40B4-BE49-F238E27FC236}">
              <a16:creationId xmlns:a16="http://schemas.microsoft.com/office/drawing/2014/main" id="{D4967323-B0E8-4921-BA30-760B6B22D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376766</xdr:colOff>
      <xdr:row>0</xdr:row>
      <xdr:rowOff>130175</xdr:rowOff>
    </xdr:from>
    <xdr:to>
      <xdr:col>2</xdr:col>
      <xdr:colOff>1671899</xdr:colOff>
      <xdr:row>2</xdr:row>
      <xdr:rowOff>130175</xdr:rowOff>
    </xdr:to>
    <xdr:pic>
      <xdr:nvPicPr>
        <xdr:cNvPr id="4" name="Imagen 3">
          <a:extLst>
            <a:ext uri="{FF2B5EF4-FFF2-40B4-BE49-F238E27FC236}">
              <a16:creationId xmlns:a16="http://schemas.microsoft.com/office/drawing/2014/main" id="{CA22D142-B7EA-323E-085E-873423F785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416" y="1270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1506800</xdr:colOff>
      <xdr:row>3</xdr:row>
      <xdr:rowOff>0</xdr:rowOff>
    </xdr:to>
    <xdr:pic>
      <xdr:nvPicPr>
        <xdr:cNvPr id="4" name="Imagen 3">
          <a:extLst>
            <a:ext uri="{FF2B5EF4-FFF2-40B4-BE49-F238E27FC236}">
              <a16:creationId xmlns:a16="http://schemas.microsoft.com/office/drawing/2014/main" id="{D40AD468-8C5A-4DE5-AF60-E9D87B088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90500"/>
          <a:ext cx="2935550" cy="381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31750</xdr:colOff>
      <xdr:row>1</xdr:row>
      <xdr:rowOff>0</xdr:rowOff>
    </xdr:from>
    <xdr:to>
      <xdr:col>2</xdr:col>
      <xdr:colOff>437883</xdr:colOff>
      <xdr:row>3</xdr:row>
      <xdr:rowOff>0</xdr:rowOff>
    </xdr:to>
    <xdr:pic>
      <xdr:nvPicPr>
        <xdr:cNvPr id="2" name="Imagen 1">
          <a:extLst>
            <a:ext uri="{FF2B5EF4-FFF2-40B4-BE49-F238E27FC236}">
              <a16:creationId xmlns:a16="http://schemas.microsoft.com/office/drawing/2014/main" id="{41A2DC59-2404-424A-9DF8-BFA1736E6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90500"/>
          <a:ext cx="2935550"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18A551-36D5-430F-8EBD-409BE14D5003}" name="Tabla1" displayName="Tabla1" ref="B6:C9" totalsRowShown="0" headerRowDxfId="37" dataDxfId="35" headerRowBorderDxfId="36" tableBorderDxfId="34" totalsRowBorderDxfId="33">
  <autoFilter ref="B6:C9" xr:uid="{4C17BCD1-458C-4FBC-B058-8BC4B4733409}"/>
  <tableColumns count="2">
    <tableColumn id="1" xr3:uid="{43539F14-60E1-4784-BF8B-64B518620CA8}" name="Tamaño entidad" dataDxfId="32"/>
    <tableColumn id="5" xr3:uid="{031FBF32-5FA3-46F9-9BDA-2AB70BD3DC5D}" name="Intensidad" dataDxfId="3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37F7F-DB6C-4A40-AA0E-1951F494059F}" name="Tabla2" displayName="Tabla2" ref="B7:L12" totalsRowCount="1" headerRowDxfId="30" headerRowBorderDxfId="29" tableBorderDxfId="28">
  <tableColumns count="11">
    <tableColumn id="1" xr3:uid="{8A60922A-72BC-4C7D-9DF7-8D4BF549796B}" name="Líder/Socio" dataDxfId="27" totalsRowDxfId="26"/>
    <tableColumn id="2" xr3:uid="{1D4B5109-79FE-46BA-A5AF-D3C94BF3F3DC}" name="Puesto" dataDxfId="25" totalsRowDxfId="24"/>
    <tableColumn id="3" xr3:uid="{2E4446A1-2DCB-4C2C-BB1D-07E7FB208AC3}" name="Horas previstas" dataDxfId="23" totalsRowDxfId="22" dataCellStyle="Millares 2"/>
    <tableColumn id="4" xr3:uid="{C52B9F53-77D9-4F5E-A422-4B8CC271B7D6}" name="Salario bruto (€)" dataDxfId="21" totalsRowDxfId="20" dataCellStyle="Millares 2"/>
    <tableColumn id="5" xr3:uid="{7371D293-C0E1-4762-B318-B2B682B125D3}" name="Coste Seguridad Social (€)" dataDxfId="19" totalsRowDxfId="18" dataCellStyle="Millares 2"/>
    <tableColumn id="6" xr3:uid="{77A0C7B7-3240-488A-AF06-F27D63ED0114}" name="Total (€)" dataDxfId="17" totalsRowDxfId="16" dataCellStyle="Millares 2"/>
    <tableColumn id="7" xr3:uid="{7406DB43-3CE3-4DC4-91F3-F074AB3AA0D4}" name="Horas s/convenio" dataDxfId="15" totalsRowDxfId="14" dataCellStyle="Millares 2"/>
    <tableColumn id="8" xr3:uid="{77CD6835-4765-4145-A284-3F23911B537E}" name="Coste horario_x000a_(máximo 70 €)" dataDxfId="13" totalsRowDxfId="12" dataCellStyle="Millares 2">
      <calculatedColumnFormula>Tabla2[[#This Row],[Total (€)]]/Tabla2[[#This Row],[Horas s/convenio]]</calculatedColumnFormula>
    </tableColumn>
    <tableColumn id="10" xr3:uid="{7B179E29-60FF-420F-B18B-3A387F52F346}" name="Total coste previsto (€)" dataDxfId="11" totalsRowDxfId="10" dataCellStyle="Millares 2"/>
    <tableColumn id="9" xr3:uid="{17B94E68-77EC-4DD0-8939-E2159D0C2F20}" name="Horas imputadas_x000a_(indicar en justificación final)" totalsRowFunction="sum" dataDxfId="9" totalsRowDxfId="8" dataCellStyle="Millares 2"/>
    <tableColumn id="11" xr3:uid="{F67A041D-B50C-469B-9C17-57FD412AB750}" name="Total Coste (€) (Coste horario x  Horas imputadas)" totalsRowFunction="sum" dataDxfId="7" totalsRowDxfId="6"/>
  </tableColumns>
  <tableStyleInfo name="TableStyleLight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2FDC-781E-4B2B-855D-CDDBDF5DFE42}">
  <sheetPr>
    <tabColor theme="0" tint="-4.9989318521683403E-2"/>
  </sheetPr>
  <dimension ref="A2:M29"/>
  <sheetViews>
    <sheetView tabSelected="1" zoomScaleNormal="100" workbookViewId="0">
      <selection activeCell="G3" sqref="G3:M3"/>
    </sheetView>
  </sheetViews>
  <sheetFormatPr baseColWidth="10" defaultRowHeight="15" x14ac:dyDescent="0.25"/>
  <cols>
    <col min="1" max="1" width="6.140625" style="1" customWidth="1"/>
    <col min="2" max="2" width="13.28515625" style="1" customWidth="1"/>
    <col min="3" max="3" width="16" style="1" customWidth="1"/>
    <col min="4" max="6" width="11.42578125" style="1"/>
    <col min="7" max="7" width="20.5703125" style="1" customWidth="1"/>
    <col min="8" max="8" width="28.28515625" style="1" customWidth="1"/>
    <col min="9" max="10" width="11.42578125" style="1"/>
    <col min="11" max="11" width="11.7109375" style="1" customWidth="1"/>
    <col min="12" max="16384" width="11.42578125" style="1"/>
  </cols>
  <sheetData>
    <row r="2" spans="1:13" x14ac:dyDescent="0.25">
      <c r="G2" s="342" t="s">
        <v>130</v>
      </c>
      <c r="H2" s="342"/>
      <c r="I2" s="342"/>
      <c r="J2" s="342"/>
      <c r="K2" s="342"/>
      <c r="L2" s="342"/>
      <c r="M2" s="342"/>
    </row>
    <row r="3" spans="1:13" ht="18.75" customHeight="1" x14ac:dyDescent="0.25">
      <c r="G3" s="341" t="s">
        <v>0</v>
      </c>
      <c r="H3" s="341"/>
      <c r="I3" s="341"/>
      <c r="J3" s="341"/>
      <c r="K3" s="341"/>
      <c r="L3" s="341"/>
      <c r="M3" s="341"/>
    </row>
    <row r="4" spans="1:13" ht="24" customHeight="1" x14ac:dyDescent="0.25"/>
    <row r="5" spans="1:13" ht="12" customHeight="1" x14ac:dyDescent="0.25"/>
    <row r="6" spans="1:13" x14ac:dyDescent="0.25">
      <c r="B6" s="340" t="s">
        <v>1</v>
      </c>
      <c r="C6" s="340"/>
      <c r="D6" s="340"/>
      <c r="E6" s="340"/>
      <c r="F6" s="340"/>
      <c r="G6" s="340"/>
      <c r="H6" s="340"/>
    </row>
    <row r="7" spans="1:13" ht="7.5" customHeight="1" x14ac:dyDescent="0.25">
      <c r="A7" s="2"/>
      <c r="B7" s="2"/>
      <c r="C7" s="2"/>
      <c r="D7" s="2"/>
      <c r="E7" s="2"/>
      <c r="F7" s="2"/>
      <c r="G7" s="2"/>
    </row>
    <row r="8" spans="1:13" x14ac:dyDescent="0.25">
      <c r="A8" s="3"/>
      <c r="B8" s="321" t="s">
        <v>85</v>
      </c>
      <c r="C8" s="322"/>
      <c r="D8" s="322"/>
      <c r="E8" s="322"/>
      <c r="F8" s="322"/>
      <c r="G8" s="322"/>
      <c r="H8" s="323"/>
    </row>
    <row r="9" spans="1:13" ht="19.5" customHeight="1" x14ac:dyDescent="0.25">
      <c r="A9" s="3"/>
      <c r="B9" s="337" t="s">
        <v>115</v>
      </c>
      <c r="C9" s="337"/>
      <c r="D9" s="337"/>
      <c r="E9" s="337"/>
      <c r="F9" s="337"/>
      <c r="G9" s="337"/>
      <c r="H9" s="181"/>
    </row>
    <row r="10" spans="1:13" ht="19.5" customHeight="1" x14ac:dyDescent="0.25">
      <c r="B10" s="337" t="s">
        <v>97</v>
      </c>
      <c r="C10" s="337"/>
      <c r="D10" s="337"/>
      <c r="E10" s="337"/>
      <c r="F10" s="337"/>
      <c r="G10" s="337"/>
      <c r="H10" s="182"/>
    </row>
    <row r="11" spans="1:13" x14ac:dyDescent="0.25">
      <c r="B11" s="3"/>
      <c r="C11" s="3"/>
      <c r="D11" s="3"/>
      <c r="E11" s="3"/>
      <c r="F11" s="3"/>
      <c r="G11" s="3"/>
      <c r="H11" s="3"/>
    </row>
    <row r="12" spans="1:13" x14ac:dyDescent="0.25">
      <c r="B12" s="329" t="s">
        <v>86</v>
      </c>
      <c r="C12" s="330"/>
      <c r="D12" s="330"/>
      <c r="E12" s="330"/>
      <c r="F12" s="330"/>
      <c r="G12" s="330"/>
      <c r="H12" s="331"/>
    </row>
    <row r="13" spans="1:13" ht="21.75" customHeight="1" x14ac:dyDescent="0.25">
      <c r="B13" s="332" t="s">
        <v>2</v>
      </c>
      <c r="C13" s="333"/>
      <c r="D13" s="334"/>
      <c r="E13" s="335"/>
      <c r="F13" s="335"/>
      <c r="G13" s="335"/>
      <c r="H13" s="336"/>
    </row>
    <row r="14" spans="1:13" x14ac:dyDescent="0.25">
      <c r="B14" s="3"/>
      <c r="C14" s="3"/>
      <c r="D14" s="3"/>
      <c r="E14" s="3"/>
      <c r="F14" s="3"/>
      <c r="G14" s="3"/>
      <c r="H14" s="3"/>
    </row>
    <row r="15" spans="1:13" ht="30.75" customHeight="1" x14ac:dyDescent="0.25">
      <c r="B15" s="324" t="s">
        <v>3</v>
      </c>
      <c r="C15" s="325"/>
      <c r="D15" s="326"/>
      <c r="E15" s="327"/>
      <c r="F15" s="327"/>
      <c r="G15" s="327"/>
      <c r="H15" s="328"/>
    </row>
    <row r="16" spans="1:13" x14ac:dyDescent="0.25">
      <c r="B16" s="180"/>
      <c r="C16" s="180"/>
    </row>
    <row r="17" spans="2:11" ht="27.75" customHeight="1" x14ac:dyDescent="0.25">
      <c r="B17" s="324" t="s">
        <v>84</v>
      </c>
      <c r="C17" s="325"/>
      <c r="D17" s="326"/>
      <c r="E17" s="327"/>
      <c r="F17" s="327"/>
      <c r="G17" s="327"/>
      <c r="H17" s="328"/>
    </row>
    <row r="19" spans="2:11" ht="20.25" customHeight="1" x14ac:dyDescent="0.25">
      <c r="B19" s="321" t="s">
        <v>87</v>
      </c>
      <c r="C19" s="322"/>
      <c r="D19" s="322"/>
      <c r="E19" s="322"/>
      <c r="F19" s="322"/>
      <c r="G19" s="322"/>
      <c r="H19" s="322"/>
    </row>
    <row r="20" spans="2:11" ht="19.5" customHeight="1" x14ac:dyDescent="0.25">
      <c r="B20" s="203" t="s">
        <v>88</v>
      </c>
      <c r="C20" s="203"/>
      <c r="D20" s="203" t="s">
        <v>89</v>
      </c>
      <c r="E20" s="201"/>
      <c r="F20" s="202"/>
      <c r="G20" s="202"/>
      <c r="H20" s="202"/>
      <c r="I20" s="203" t="s">
        <v>103</v>
      </c>
      <c r="J20" s="202"/>
      <c r="K20" s="202"/>
    </row>
    <row r="21" spans="2:11" ht="27.75" customHeight="1" x14ac:dyDescent="0.25">
      <c r="B21" s="339" t="s">
        <v>92</v>
      </c>
      <c r="C21" s="339"/>
      <c r="D21" s="338" t="s">
        <v>99</v>
      </c>
      <c r="E21" s="338"/>
      <c r="F21" s="338"/>
      <c r="G21" s="338"/>
      <c r="H21" s="338"/>
      <c r="I21" s="318" t="s">
        <v>106</v>
      </c>
      <c r="J21" s="319"/>
      <c r="K21" s="320"/>
    </row>
    <row r="22" spans="2:11" ht="6.75" customHeight="1" x14ac:dyDescent="0.25">
      <c r="B22" s="200"/>
      <c r="C22" s="200"/>
      <c r="D22" s="200"/>
      <c r="E22" s="200"/>
      <c r="F22" s="200"/>
      <c r="G22" s="200"/>
      <c r="H22" s="200"/>
      <c r="I22" s="200"/>
      <c r="J22" s="199"/>
    </row>
    <row r="23" spans="2:11" ht="27.75" customHeight="1" x14ac:dyDescent="0.25">
      <c r="B23" s="314" t="s">
        <v>93</v>
      </c>
      <c r="C23" s="315"/>
      <c r="D23" s="316" t="s">
        <v>100</v>
      </c>
      <c r="E23" s="317"/>
      <c r="F23" s="317"/>
      <c r="G23" s="317"/>
      <c r="H23" s="317"/>
      <c r="I23" s="318" t="s">
        <v>104</v>
      </c>
      <c r="J23" s="319"/>
      <c r="K23" s="320"/>
    </row>
    <row r="24" spans="2:11" ht="6.75" customHeight="1" x14ac:dyDescent="0.25">
      <c r="B24" s="200"/>
      <c r="C24" s="200"/>
      <c r="D24" s="200"/>
      <c r="E24" s="200"/>
      <c r="F24" s="200"/>
      <c r="G24" s="200"/>
      <c r="H24" s="200"/>
      <c r="I24" s="200"/>
      <c r="J24" s="199"/>
    </row>
    <row r="25" spans="2:11" ht="27.75" customHeight="1" x14ac:dyDescent="0.25">
      <c r="B25" s="314" t="s">
        <v>94</v>
      </c>
      <c r="C25" s="315"/>
      <c r="D25" s="316" t="s">
        <v>101</v>
      </c>
      <c r="E25" s="317"/>
      <c r="F25" s="317"/>
      <c r="G25" s="317"/>
      <c r="H25" s="317"/>
      <c r="I25" s="318" t="s">
        <v>104</v>
      </c>
      <c r="J25" s="319"/>
      <c r="K25" s="320"/>
    </row>
    <row r="26" spans="2:11" ht="6.75" customHeight="1" x14ac:dyDescent="0.25">
      <c r="B26" s="200"/>
      <c r="C26" s="200"/>
      <c r="D26" s="200"/>
      <c r="E26" s="200"/>
      <c r="F26" s="200"/>
      <c r="G26" s="200"/>
      <c r="H26" s="200"/>
      <c r="I26" s="200"/>
      <c r="J26" s="199"/>
    </row>
    <row r="27" spans="2:11" ht="27.75" customHeight="1" x14ac:dyDescent="0.25">
      <c r="B27" s="314" t="s">
        <v>95</v>
      </c>
      <c r="C27" s="315"/>
      <c r="D27" s="316" t="s">
        <v>102</v>
      </c>
      <c r="E27" s="317"/>
      <c r="F27" s="317"/>
      <c r="G27" s="317"/>
      <c r="H27" s="317"/>
      <c r="I27" s="318" t="s">
        <v>104</v>
      </c>
      <c r="J27" s="319"/>
      <c r="K27" s="320"/>
    </row>
    <row r="28" spans="2:11" ht="6.75" customHeight="1" x14ac:dyDescent="0.25">
      <c r="B28" s="200"/>
      <c r="C28" s="200"/>
      <c r="D28" s="200"/>
      <c r="E28" s="200"/>
      <c r="F28" s="200"/>
      <c r="G28" s="200"/>
      <c r="H28" s="200"/>
      <c r="I28" s="200"/>
      <c r="J28" s="199"/>
    </row>
    <row r="29" spans="2:11" ht="27.75" customHeight="1" x14ac:dyDescent="0.25">
      <c r="B29" s="312" t="s">
        <v>96</v>
      </c>
      <c r="C29" s="313"/>
      <c r="D29" s="316" t="s">
        <v>98</v>
      </c>
      <c r="E29" s="317"/>
      <c r="F29" s="317"/>
      <c r="G29" s="317"/>
      <c r="H29" s="317"/>
      <c r="I29" s="318" t="s">
        <v>105</v>
      </c>
      <c r="J29" s="319"/>
      <c r="K29" s="320"/>
    </row>
  </sheetData>
  <mergeCells count="29">
    <mergeCell ref="B23:C23"/>
    <mergeCell ref="D23:H23"/>
    <mergeCell ref="B6:H6"/>
    <mergeCell ref="G3:M3"/>
    <mergeCell ref="G2:M2"/>
    <mergeCell ref="I21:K21"/>
    <mergeCell ref="I23:K23"/>
    <mergeCell ref="I27:K27"/>
    <mergeCell ref="I29:K29"/>
    <mergeCell ref="I25:K25"/>
    <mergeCell ref="B8:H8"/>
    <mergeCell ref="B17:C17"/>
    <mergeCell ref="D17:H17"/>
    <mergeCell ref="B12:H12"/>
    <mergeCell ref="B13:C13"/>
    <mergeCell ref="D13:H13"/>
    <mergeCell ref="B15:C15"/>
    <mergeCell ref="D15:H15"/>
    <mergeCell ref="B9:G9"/>
    <mergeCell ref="B10:G10"/>
    <mergeCell ref="B19:H19"/>
    <mergeCell ref="D21:H21"/>
    <mergeCell ref="B21:C21"/>
    <mergeCell ref="B29:C29"/>
    <mergeCell ref="B27:C27"/>
    <mergeCell ref="B25:C25"/>
    <mergeCell ref="D29:H29"/>
    <mergeCell ref="D27:H27"/>
    <mergeCell ref="D25:H25"/>
  </mergeCells>
  <hyperlinks>
    <hyperlink ref="B21:C21" location="'Costes subvencionables'!A1" display="Costes subvencionables" xr:uid="{09D5DA43-5557-4735-96D2-F7E8A4A3841A}"/>
    <hyperlink ref="B23:C23" location="Presupuesto!A1" display="Presupuesto" xr:uid="{30B80D01-4606-48B8-B759-03534CA13F49}"/>
    <hyperlink ref="B25:C25" location="'Cálculo de la financiación'!A1" display="Cálculo de la financiación" xr:uid="{72BA739E-C0BF-4A77-AD5D-BB5033BB94FA}"/>
    <hyperlink ref="B27:C27" location="'Desglose costes personal'!A1" display="Desglose costes personal" xr:uid="{50E8A0B8-B68B-4DFC-A8A5-4EB80AEFBA38}"/>
    <hyperlink ref="B29:C29" location="'Listado de facturas'!A1" display="Listado de facturas" xr:uid="{BBC89668-6FC4-488D-9611-D7D851F62B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9A4B-E07A-449A-B0DD-2F5B80D3D741}">
  <sheetPr>
    <tabColor theme="0" tint="-4.9989318521683403E-2"/>
  </sheetPr>
  <dimension ref="B2:H23"/>
  <sheetViews>
    <sheetView workbookViewId="0">
      <selection activeCell="D16" sqref="D16"/>
    </sheetView>
  </sheetViews>
  <sheetFormatPr baseColWidth="10" defaultRowHeight="15" x14ac:dyDescent="0.25"/>
  <cols>
    <col min="1" max="1" width="5.42578125" style="1" customWidth="1"/>
    <col min="2" max="2" width="95.28515625" style="1" customWidth="1"/>
    <col min="3" max="3" width="11.42578125" style="1" customWidth="1"/>
    <col min="4" max="4" width="111" style="1" customWidth="1"/>
    <col min="5" max="16384" width="11.42578125" style="1"/>
  </cols>
  <sheetData>
    <row r="2" spans="2:8" x14ac:dyDescent="0.25">
      <c r="B2" s="309"/>
      <c r="C2" s="309"/>
      <c r="D2" s="309"/>
      <c r="E2" s="309"/>
      <c r="F2" s="309"/>
      <c r="G2" s="309"/>
      <c r="H2" s="309"/>
    </row>
    <row r="3" spans="2:8" x14ac:dyDescent="0.25">
      <c r="B3" s="310"/>
      <c r="C3" s="310"/>
      <c r="D3" s="310"/>
      <c r="E3" s="310"/>
      <c r="F3" s="310"/>
      <c r="G3" s="310"/>
      <c r="H3" s="310"/>
    </row>
    <row r="6" spans="2:8" ht="25.5" x14ac:dyDescent="0.25">
      <c r="B6" s="308" t="s">
        <v>129</v>
      </c>
      <c r="D6" s="308" t="s">
        <v>128</v>
      </c>
    </row>
    <row r="7" spans="2:8" x14ac:dyDescent="0.25">
      <c r="B7" s="307"/>
      <c r="D7" s="307"/>
    </row>
    <row r="8" spans="2:8" ht="102" x14ac:dyDescent="0.25">
      <c r="B8" s="307" t="s">
        <v>118</v>
      </c>
      <c r="D8" s="311" t="s">
        <v>127</v>
      </c>
    </row>
    <row r="9" spans="2:8" ht="10.5" customHeight="1" x14ac:dyDescent="0.25">
      <c r="B9" s="307"/>
      <c r="D9" s="307"/>
    </row>
    <row r="10" spans="2:8" ht="89.25" x14ac:dyDescent="0.25">
      <c r="B10" s="307" t="s">
        <v>119</v>
      </c>
      <c r="D10" s="311" t="s">
        <v>126</v>
      </c>
    </row>
    <row r="11" spans="2:8" ht="24" customHeight="1" x14ac:dyDescent="0.25">
      <c r="B11" s="307"/>
      <c r="D11" s="307" t="s">
        <v>125</v>
      </c>
    </row>
    <row r="12" spans="2:8" ht="31.5" customHeight="1" x14ac:dyDescent="0.25">
      <c r="B12" s="307" t="s">
        <v>120</v>
      </c>
      <c r="D12" s="307"/>
    </row>
    <row r="13" spans="2:8" x14ac:dyDescent="0.25">
      <c r="B13" s="307"/>
      <c r="D13" s="307"/>
    </row>
    <row r="14" spans="2:8" ht="38.25" x14ac:dyDescent="0.25">
      <c r="B14" s="307" t="s">
        <v>121</v>
      </c>
      <c r="D14" s="307"/>
    </row>
    <row r="15" spans="2:8" x14ac:dyDescent="0.25">
      <c r="B15" s="307"/>
    </row>
    <row r="16" spans="2:8" ht="89.25" x14ac:dyDescent="0.25">
      <c r="B16" s="307" t="s">
        <v>122</v>
      </c>
    </row>
    <row r="17" spans="2:4" x14ac:dyDescent="0.25">
      <c r="B17" s="307"/>
      <c r="D17" s="307"/>
    </row>
    <row r="18" spans="2:4" ht="25.5" x14ac:dyDescent="0.25">
      <c r="B18" s="307" t="s">
        <v>123</v>
      </c>
      <c r="D18" s="307"/>
    </row>
    <row r="19" spans="2:4" x14ac:dyDescent="0.25">
      <c r="B19" s="307"/>
      <c r="D19" s="307"/>
    </row>
    <row r="20" spans="2:4" ht="63.75" x14ac:dyDescent="0.25">
      <c r="B20" s="307" t="s">
        <v>124</v>
      </c>
      <c r="D20" s="307"/>
    </row>
    <row r="21" spans="2:4" x14ac:dyDescent="0.25">
      <c r="D21" s="306"/>
    </row>
    <row r="23" spans="2:4" x14ac:dyDescent="0.25">
      <c r="D23" s="30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729F-A4C4-4CC0-9E8A-11482F856FCA}">
  <sheetPr>
    <tabColor rgb="FFC6EFCE"/>
  </sheetPr>
  <dimension ref="B2:W35"/>
  <sheetViews>
    <sheetView showGridLines="0" zoomScale="90" zoomScaleNormal="90" workbookViewId="0">
      <selection activeCell="D3" sqref="D3:J3"/>
    </sheetView>
  </sheetViews>
  <sheetFormatPr baseColWidth="10" defaultColWidth="11.42578125" defaultRowHeight="15" x14ac:dyDescent="0.25"/>
  <cols>
    <col min="1" max="1" width="5.140625" customWidth="1"/>
    <col min="2" max="2" width="33.85546875" customWidth="1"/>
    <col min="6" max="6" width="12.7109375" customWidth="1"/>
    <col min="7" max="8" width="17.7109375" bestFit="1" customWidth="1"/>
    <col min="12" max="12" width="11.42578125" customWidth="1"/>
    <col min="13" max="13" width="16.42578125" customWidth="1"/>
    <col min="14" max="14" width="18.85546875" customWidth="1"/>
    <col min="15" max="15" width="12.7109375" customWidth="1"/>
    <col min="17" max="17" width="15.7109375" customWidth="1"/>
    <col min="18" max="18" width="15" customWidth="1"/>
    <col min="19" max="19" width="15.140625" customWidth="1"/>
    <col min="20" max="20" width="13.85546875" customWidth="1"/>
    <col min="23" max="23" width="13.85546875" customWidth="1"/>
  </cols>
  <sheetData>
    <row r="2" spans="2:23" x14ac:dyDescent="0.25">
      <c r="D2" s="342" t="str">
        <f>Instrucciones!G2</f>
        <v>SUBVENCIONES PARA INNOVACIÓN EN ECONOMÍA CIRCULAR 2022</v>
      </c>
      <c r="E2" s="342"/>
      <c r="F2" s="342"/>
      <c r="G2" s="342"/>
      <c r="H2" s="342"/>
      <c r="I2" s="342"/>
      <c r="J2" s="342"/>
    </row>
    <row r="3" spans="2:23" ht="15" customHeight="1" x14ac:dyDescent="0.25">
      <c r="D3" s="342" t="str">
        <f>Instrucciones!G3</f>
        <v>Línea 1. Ecodiseño y Demostración en Economía Circular</v>
      </c>
      <c r="E3" s="342"/>
      <c r="F3" s="342"/>
      <c r="G3" s="342"/>
      <c r="H3" s="342"/>
      <c r="I3" s="342"/>
      <c r="J3" s="342"/>
    </row>
    <row r="5" spans="2:23" ht="15.75" thickBot="1" x14ac:dyDescent="0.3">
      <c r="B5" s="129"/>
      <c r="C5" s="129"/>
      <c r="D5" s="129"/>
      <c r="E5" s="130"/>
      <c r="F5" s="130"/>
      <c r="G5" s="129"/>
      <c r="H5" s="129"/>
      <c r="I5" s="129"/>
      <c r="J5" s="129"/>
      <c r="K5" s="129"/>
      <c r="L5" s="129"/>
      <c r="M5" s="131"/>
      <c r="N5" s="131"/>
      <c r="O5" s="129"/>
      <c r="P5" s="129"/>
      <c r="Q5" s="129"/>
      <c r="R5" s="129"/>
      <c r="S5" s="129"/>
      <c r="T5" s="129"/>
      <c r="U5" s="129"/>
      <c r="V5" s="129"/>
      <c r="W5" s="129"/>
    </row>
    <row r="6" spans="2:23" s="67" customFormat="1" ht="20.25" customHeight="1" thickBot="1" x14ac:dyDescent="0.3">
      <c r="B6" s="250" t="s">
        <v>109</v>
      </c>
      <c r="C6" s="371" t="s">
        <v>21</v>
      </c>
      <c r="D6" s="372"/>
      <c r="E6" s="372"/>
      <c r="F6" s="373"/>
      <c r="G6" s="374" t="s">
        <v>37</v>
      </c>
      <c r="H6" s="375"/>
      <c r="I6" s="375"/>
      <c r="J6" s="376"/>
      <c r="K6" s="127"/>
      <c r="L6" s="364" t="s">
        <v>43</v>
      </c>
      <c r="M6" s="365"/>
      <c r="N6" s="358" t="s">
        <v>56</v>
      </c>
      <c r="O6" s="359"/>
      <c r="P6" s="359"/>
      <c r="Q6" s="360"/>
      <c r="R6" s="361" t="s">
        <v>37</v>
      </c>
      <c r="S6" s="362"/>
      <c r="T6" s="362"/>
      <c r="U6" s="363"/>
      <c r="V6" s="127"/>
      <c r="W6" s="127"/>
    </row>
    <row r="7" spans="2:23" ht="15.75" customHeight="1" thickBot="1" x14ac:dyDescent="0.3">
      <c r="B7" s="227" t="s">
        <v>57</v>
      </c>
      <c r="C7" s="204" t="s">
        <v>27</v>
      </c>
      <c r="D7" s="205" t="s">
        <v>28</v>
      </c>
      <c r="E7" s="206" t="s">
        <v>29</v>
      </c>
      <c r="F7" s="207" t="s">
        <v>30</v>
      </c>
      <c r="G7" s="136" t="s">
        <v>27</v>
      </c>
      <c r="H7" s="137" t="s">
        <v>28</v>
      </c>
      <c r="I7" s="138" t="s">
        <v>29</v>
      </c>
      <c r="J7" s="139" t="s">
        <v>30</v>
      </c>
      <c r="K7" s="129"/>
      <c r="L7" s="356" t="s">
        <v>57</v>
      </c>
      <c r="M7" s="357"/>
      <c r="N7" s="132" t="s">
        <v>27</v>
      </c>
      <c r="O7" s="133" t="s">
        <v>28</v>
      </c>
      <c r="P7" s="134" t="s">
        <v>29</v>
      </c>
      <c r="Q7" s="135" t="s">
        <v>30</v>
      </c>
      <c r="R7" s="136" t="s">
        <v>27</v>
      </c>
      <c r="S7" s="137" t="s">
        <v>28</v>
      </c>
      <c r="T7" s="138" t="s">
        <v>29</v>
      </c>
      <c r="U7" s="139" t="s">
        <v>30</v>
      </c>
      <c r="V7" s="129"/>
      <c r="W7" s="129"/>
    </row>
    <row r="8" spans="2:23" x14ac:dyDescent="0.25">
      <c r="B8" s="228" t="s">
        <v>44</v>
      </c>
      <c r="C8" s="176">
        <v>0</v>
      </c>
      <c r="D8" s="176">
        <v>0</v>
      </c>
      <c r="E8" s="176">
        <v>0</v>
      </c>
      <c r="F8" s="177">
        <f t="shared" ref="F8:F14" si="0">SUM(C8:E8)</f>
        <v>0</v>
      </c>
      <c r="G8" s="142">
        <v>0</v>
      </c>
      <c r="H8" s="142">
        <v>0</v>
      </c>
      <c r="I8" s="142">
        <v>0</v>
      </c>
      <c r="J8" s="143">
        <f>SUM(G8:I8)</f>
        <v>0</v>
      </c>
      <c r="K8" s="129"/>
      <c r="L8" s="366" t="s">
        <v>44</v>
      </c>
      <c r="M8" s="367"/>
      <c r="N8" s="140">
        <f t="shared" ref="N8:P13" si="1">C8+C18+C28</f>
        <v>0</v>
      </c>
      <c r="O8" s="144">
        <f t="shared" si="1"/>
        <v>0</v>
      </c>
      <c r="P8" s="145">
        <f t="shared" si="1"/>
        <v>0</v>
      </c>
      <c r="Q8" s="141">
        <f>SUM(N8:P8)</f>
        <v>0</v>
      </c>
      <c r="R8" s="142">
        <f t="shared" ref="R8:T13" si="2">G8+G18+G28</f>
        <v>0</v>
      </c>
      <c r="S8" s="146">
        <f t="shared" si="2"/>
        <v>0</v>
      </c>
      <c r="T8" s="147">
        <f t="shared" si="2"/>
        <v>0</v>
      </c>
      <c r="U8" s="143">
        <f>SUM(R8:T8)</f>
        <v>0</v>
      </c>
      <c r="V8" s="129"/>
      <c r="W8" s="129"/>
    </row>
    <row r="9" spans="2:23" x14ac:dyDescent="0.25">
      <c r="B9" s="228" t="s">
        <v>45</v>
      </c>
      <c r="C9" s="176"/>
      <c r="D9" s="178"/>
      <c r="E9" s="179"/>
      <c r="F9" s="177">
        <f t="shared" si="0"/>
        <v>0</v>
      </c>
      <c r="G9" s="142">
        <v>0</v>
      </c>
      <c r="H9" s="142">
        <v>0</v>
      </c>
      <c r="I9" s="142">
        <v>0</v>
      </c>
      <c r="J9" s="143">
        <f t="shared" ref="J9:J13" si="3">SUM(G9:I9)</f>
        <v>0</v>
      </c>
      <c r="K9" s="129"/>
      <c r="L9" s="352" t="s">
        <v>45</v>
      </c>
      <c r="M9" s="353"/>
      <c r="N9" s="140">
        <f t="shared" si="1"/>
        <v>0</v>
      </c>
      <c r="O9" s="144">
        <f t="shared" si="1"/>
        <v>0</v>
      </c>
      <c r="P9" s="145">
        <f t="shared" si="1"/>
        <v>0</v>
      </c>
      <c r="Q9" s="141">
        <f>N9+O9+P9</f>
        <v>0</v>
      </c>
      <c r="R9" s="142">
        <f t="shared" si="2"/>
        <v>0</v>
      </c>
      <c r="S9" s="146">
        <f t="shared" si="2"/>
        <v>0</v>
      </c>
      <c r="T9" s="147">
        <f t="shared" si="2"/>
        <v>0</v>
      </c>
      <c r="U9" s="143">
        <f t="shared" ref="U9:U13" si="4">SUM(R9:T9)</f>
        <v>0</v>
      </c>
      <c r="V9" s="129"/>
      <c r="W9" s="129"/>
    </row>
    <row r="10" spans="2:23" ht="15" customHeight="1" x14ac:dyDescent="0.25">
      <c r="B10" s="228" t="s">
        <v>46</v>
      </c>
      <c r="C10" s="176"/>
      <c r="D10" s="178"/>
      <c r="E10" s="179"/>
      <c r="F10" s="177">
        <f t="shared" si="0"/>
        <v>0</v>
      </c>
      <c r="G10" s="142">
        <v>0</v>
      </c>
      <c r="H10" s="142">
        <v>0</v>
      </c>
      <c r="I10" s="142">
        <v>0</v>
      </c>
      <c r="J10" s="143">
        <f t="shared" si="3"/>
        <v>0</v>
      </c>
      <c r="K10" s="129"/>
      <c r="L10" s="352" t="s">
        <v>46</v>
      </c>
      <c r="M10" s="353"/>
      <c r="N10" s="140">
        <f t="shared" si="1"/>
        <v>0</v>
      </c>
      <c r="O10" s="144">
        <f t="shared" si="1"/>
        <v>0</v>
      </c>
      <c r="P10" s="145">
        <f t="shared" si="1"/>
        <v>0</v>
      </c>
      <c r="Q10" s="141">
        <f>N10+O10+P10</f>
        <v>0</v>
      </c>
      <c r="R10" s="142">
        <f t="shared" si="2"/>
        <v>0</v>
      </c>
      <c r="S10" s="146">
        <f t="shared" si="2"/>
        <v>0</v>
      </c>
      <c r="T10" s="147">
        <f t="shared" si="2"/>
        <v>0</v>
      </c>
      <c r="U10" s="143">
        <f t="shared" si="4"/>
        <v>0</v>
      </c>
      <c r="V10" s="129"/>
      <c r="W10" s="129"/>
    </row>
    <row r="11" spans="2:23" ht="15" customHeight="1" x14ac:dyDescent="0.25">
      <c r="B11" s="228" t="s">
        <v>47</v>
      </c>
      <c r="C11" s="176"/>
      <c r="D11" s="178"/>
      <c r="E11" s="179"/>
      <c r="F11" s="177">
        <f t="shared" si="0"/>
        <v>0</v>
      </c>
      <c r="G11" s="142">
        <v>0</v>
      </c>
      <c r="H11" s="142">
        <v>0</v>
      </c>
      <c r="I11" s="142">
        <v>0</v>
      </c>
      <c r="J11" s="143">
        <f t="shared" si="3"/>
        <v>0</v>
      </c>
      <c r="K11" s="129"/>
      <c r="L11" s="352" t="s">
        <v>47</v>
      </c>
      <c r="M11" s="353"/>
      <c r="N11" s="140">
        <f t="shared" si="1"/>
        <v>0</v>
      </c>
      <c r="O11" s="144">
        <f t="shared" si="1"/>
        <v>0</v>
      </c>
      <c r="P11" s="145">
        <f t="shared" si="1"/>
        <v>0</v>
      </c>
      <c r="Q11" s="141">
        <f>N11+O11+P11</f>
        <v>0</v>
      </c>
      <c r="R11" s="142">
        <f t="shared" si="2"/>
        <v>0</v>
      </c>
      <c r="S11" s="146">
        <f t="shared" si="2"/>
        <v>0</v>
      </c>
      <c r="T11" s="147">
        <f t="shared" si="2"/>
        <v>0</v>
      </c>
      <c r="U11" s="143">
        <f t="shared" si="4"/>
        <v>0</v>
      </c>
      <c r="V11" s="129"/>
      <c r="W11" s="129"/>
    </row>
    <row r="12" spans="2:23" ht="15" customHeight="1" x14ac:dyDescent="0.25">
      <c r="B12" s="228" t="s">
        <v>58</v>
      </c>
      <c r="C12" s="176"/>
      <c r="D12" s="178"/>
      <c r="E12" s="179"/>
      <c r="F12" s="177">
        <f t="shared" si="0"/>
        <v>0</v>
      </c>
      <c r="G12" s="142">
        <v>0</v>
      </c>
      <c r="H12" s="142">
        <v>0</v>
      </c>
      <c r="I12" s="142">
        <v>0</v>
      </c>
      <c r="J12" s="143">
        <f t="shared" si="3"/>
        <v>0</v>
      </c>
      <c r="K12" s="129"/>
      <c r="L12" s="352" t="s">
        <v>58</v>
      </c>
      <c r="M12" s="353"/>
      <c r="N12" s="140">
        <f t="shared" si="1"/>
        <v>0</v>
      </c>
      <c r="O12" s="140">
        <f t="shared" si="1"/>
        <v>0</v>
      </c>
      <c r="P12" s="140">
        <f t="shared" si="1"/>
        <v>0</v>
      </c>
      <c r="Q12" s="141">
        <f>N12+O12+P12</f>
        <v>0</v>
      </c>
      <c r="R12" s="142">
        <f t="shared" si="2"/>
        <v>0</v>
      </c>
      <c r="S12" s="146">
        <f t="shared" si="2"/>
        <v>0</v>
      </c>
      <c r="T12" s="147">
        <f t="shared" si="2"/>
        <v>0</v>
      </c>
      <c r="U12" s="143">
        <f t="shared" si="4"/>
        <v>0</v>
      </c>
      <c r="V12" s="129"/>
      <c r="W12" s="129"/>
    </row>
    <row r="13" spans="2:23" ht="15.75" customHeight="1" thickBot="1" x14ac:dyDescent="0.3">
      <c r="B13" s="229" t="s">
        <v>48</v>
      </c>
      <c r="C13" s="208"/>
      <c r="D13" s="209"/>
      <c r="E13" s="210"/>
      <c r="F13" s="211">
        <f t="shared" si="0"/>
        <v>0</v>
      </c>
      <c r="G13" s="212">
        <v>0</v>
      </c>
      <c r="H13" s="212">
        <v>0</v>
      </c>
      <c r="I13" s="212">
        <v>0</v>
      </c>
      <c r="J13" s="213">
        <f t="shared" si="3"/>
        <v>0</v>
      </c>
      <c r="K13" s="129"/>
      <c r="L13" s="354" t="s">
        <v>48</v>
      </c>
      <c r="M13" s="355"/>
      <c r="N13" s="218">
        <f t="shared" si="1"/>
        <v>0</v>
      </c>
      <c r="O13" s="218">
        <f t="shared" si="1"/>
        <v>0</v>
      </c>
      <c r="P13" s="218">
        <f t="shared" si="1"/>
        <v>0</v>
      </c>
      <c r="Q13" s="221">
        <f>SUM(N13:P13)</f>
        <v>0</v>
      </c>
      <c r="R13" s="212">
        <f t="shared" si="2"/>
        <v>0</v>
      </c>
      <c r="S13" s="231">
        <f t="shared" si="2"/>
        <v>0</v>
      </c>
      <c r="T13" s="232">
        <f t="shared" si="2"/>
        <v>0</v>
      </c>
      <c r="U13" s="213">
        <f t="shared" si="4"/>
        <v>0</v>
      </c>
      <c r="V13" s="129"/>
      <c r="W13" s="129"/>
    </row>
    <row r="14" spans="2:23" ht="15.75" thickBot="1" x14ac:dyDescent="0.3">
      <c r="B14" s="226" t="s">
        <v>30</v>
      </c>
      <c r="C14" s="214">
        <f>SUM(C8:C13)</f>
        <v>0</v>
      </c>
      <c r="D14" s="214">
        <f t="shared" ref="D14:E14" si="5">SUM(D8:D13)</f>
        <v>0</v>
      </c>
      <c r="E14" s="214">
        <f t="shared" si="5"/>
        <v>0</v>
      </c>
      <c r="F14" s="215">
        <f t="shared" si="0"/>
        <v>0</v>
      </c>
      <c r="G14" s="216">
        <f>SUM(G8:G13)</f>
        <v>0</v>
      </c>
      <c r="H14" s="216">
        <f t="shared" ref="H14:I14" si="6">SUM(H8:H13)</f>
        <v>0</v>
      </c>
      <c r="I14" s="216">
        <f t="shared" si="6"/>
        <v>0</v>
      </c>
      <c r="J14" s="217">
        <f>SUM(G14:I14)</f>
        <v>0</v>
      </c>
      <c r="K14" s="129"/>
      <c r="L14" s="356" t="s">
        <v>30</v>
      </c>
      <c r="M14" s="357"/>
      <c r="N14" s="225">
        <f>SUM(N8:N13)</f>
        <v>0</v>
      </c>
      <c r="O14" s="222">
        <f>SUM(O8:O13)</f>
        <v>0</v>
      </c>
      <c r="P14" s="222">
        <f>SUM(P8:P13)</f>
        <v>0</v>
      </c>
      <c r="Q14" s="223">
        <f>SUM(N14:P14)</f>
        <v>0</v>
      </c>
      <c r="R14" s="233">
        <f>SUM(R8:R13)</f>
        <v>0</v>
      </c>
      <c r="S14" s="234">
        <f>SUM(S8:S13)</f>
        <v>0</v>
      </c>
      <c r="T14" s="234">
        <f>SUM(T8:T13)</f>
        <v>0</v>
      </c>
      <c r="U14" s="235">
        <f>SUM(R14:T14)</f>
        <v>0</v>
      </c>
      <c r="V14" s="129"/>
      <c r="W14" s="129"/>
    </row>
    <row r="15" spans="2:23" ht="27.75" customHeight="1" thickBot="1" x14ac:dyDescent="0.3">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2:23" s="67" customFormat="1" ht="19.5" customHeight="1" thickBot="1" x14ac:dyDescent="0.3">
      <c r="B16" s="250" t="s">
        <v>110</v>
      </c>
      <c r="C16" s="358" t="s">
        <v>21</v>
      </c>
      <c r="D16" s="359"/>
      <c r="E16" s="359"/>
      <c r="F16" s="360"/>
      <c r="G16" s="361" t="s">
        <v>37</v>
      </c>
      <c r="H16" s="362"/>
      <c r="I16" s="362"/>
      <c r="J16" s="363"/>
      <c r="K16" s="127"/>
      <c r="L16" s="343" t="s">
        <v>59</v>
      </c>
      <c r="M16" s="344"/>
      <c r="N16" s="344"/>
      <c r="O16" s="344"/>
      <c r="P16" s="344"/>
      <c r="Q16" s="344"/>
      <c r="R16" s="344"/>
      <c r="S16" s="344"/>
      <c r="T16" s="344"/>
      <c r="U16" s="344"/>
      <c r="V16" s="344"/>
      <c r="W16" s="345"/>
    </row>
    <row r="17" spans="2:23" s="67" customFormat="1" ht="25.5" x14ac:dyDescent="0.25">
      <c r="B17" s="227" t="s">
        <v>57</v>
      </c>
      <c r="C17" s="241" t="s">
        <v>27</v>
      </c>
      <c r="D17" s="242" t="s">
        <v>28</v>
      </c>
      <c r="E17" s="243" t="s">
        <v>29</v>
      </c>
      <c r="F17" s="244" t="s">
        <v>30</v>
      </c>
      <c r="G17" s="245" t="s">
        <v>27</v>
      </c>
      <c r="H17" s="246" t="s">
        <v>28</v>
      </c>
      <c r="I17" s="247" t="s">
        <v>29</v>
      </c>
      <c r="J17" s="248" t="s">
        <v>30</v>
      </c>
      <c r="K17" s="249"/>
      <c r="L17" s="294" t="s">
        <v>108</v>
      </c>
      <c r="M17" s="295" t="s">
        <v>41</v>
      </c>
      <c r="N17" s="295" t="s">
        <v>107</v>
      </c>
      <c r="O17" s="295" t="s">
        <v>44</v>
      </c>
      <c r="P17" s="295" t="s">
        <v>45</v>
      </c>
      <c r="Q17" s="295" t="s">
        <v>60</v>
      </c>
      <c r="R17" s="295" t="s">
        <v>47</v>
      </c>
      <c r="S17" s="295" t="s">
        <v>58</v>
      </c>
      <c r="T17" s="295" t="s">
        <v>48</v>
      </c>
      <c r="U17" s="295" t="s">
        <v>61</v>
      </c>
      <c r="V17" s="295" t="s">
        <v>62</v>
      </c>
      <c r="W17" s="296" t="s">
        <v>52</v>
      </c>
    </row>
    <row r="18" spans="2:23" x14ac:dyDescent="0.25">
      <c r="B18" s="228" t="s">
        <v>44</v>
      </c>
      <c r="C18" s="149"/>
      <c r="D18" s="175"/>
      <c r="E18" s="145"/>
      <c r="F18" s="141">
        <f>SUM(C18:E18)</f>
        <v>0</v>
      </c>
      <c r="G18" s="142">
        <v>0</v>
      </c>
      <c r="H18" s="142">
        <v>0</v>
      </c>
      <c r="I18" s="142">
        <v>0</v>
      </c>
      <c r="J18" s="143">
        <f t="shared" ref="J18:J24" si="7">SUM(G18:I18)</f>
        <v>0</v>
      </c>
      <c r="K18" s="129"/>
      <c r="L18" s="267"/>
      <c r="M18" s="268"/>
      <c r="N18" s="269"/>
      <c r="O18" s="270">
        <f>F8</f>
        <v>0</v>
      </c>
      <c r="P18" s="270">
        <f>F9</f>
        <v>0</v>
      </c>
      <c r="Q18" s="270">
        <f>F10</f>
        <v>0</v>
      </c>
      <c r="R18" s="270">
        <f>F11</f>
        <v>0</v>
      </c>
      <c r="S18" s="270">
        <f>F12</f>
        <v>0</v>
      </c>
      <c r="T18" s="270">
        <f>F13</f>
        <v>0</v>
      </c>
      <c r="U18" s="271" t="e">
        <f>O18/V18</f>
        <v>#DIV/0!</v>
      </c>
      <c r="V18" s="272">
        <f>SUM(O18:T18)</f>
        <v>0</v>
      </c>
      <c r="W18" s="273">
        <f>V18*N18</f>
        <v>0</v>
      </c>
    </row>
    <row r="19" spans="2:23" x14ac:dyDescent="0.25">
      <c r="B19" s="228" t="s">
        <v>45</v>
      </c>
      <c r="C19" s="149"/>
      <c r="D19" s="150"/>
      <c r="E19" s="140"/>
      <c r="F19" s="141">
        <f t="shared" ref="F19:F23" si="8">SUM(C19:E19)</f>
        <v>0</v>
      </c>
      <c r="G19" s="142">
        <v>0</v>
      </c>
      <c r="H19" s="142">
        <v>0</v>
      </c>
      <c r="I19" s="142">
        <v>0</v>
      </c>
      <c r="J19" s="143">
        <f t="shared" si="7"/>
        <v>0</v>
      </c>
      <c r="K19" s="129"/>
      <c r="L19" s="267"/>
      <c r="M19" s="269"/>
      <c r="N19" s="269"/>
      <c r="O19" s="270">
        <f>F18</f>
        <v>0</v>
      </c>
      <c r="P19" s="270">
        <f>F19</f>
        <v>0</v>
      </c>
      <c r="Q19" s="270">
        <f>F20</f>
        <v>0</v>
      </c>
      <c r="R19" s="270">
        <f>F21</f>
        <v>0</v>
      </c>
      <c r="S19" s="270">
        <f>F22</f>
        <v>0</v>
      </c>
      <c r="T19" s="270">
        <f>F23</f>
        <v>0</v>
      </c>
      <c r="U19" s="271" t="e">
        <f>O19/V19</f>
        <v>#DIV/0!</v>
      </c>
      <c r="V19" s="272">
        <f>SUM(O19:T19)</f>
        <v>0</v>
      </c>
      <c r="W19" s="273">
        <f>V19*N19</f>
        <v>0</v>
      </c>
    </row>
    <row r="20" spans="2:23" ht="22.5" customHeight="1" thickBot="1" x14ac:dyDescent="0.3">
      <c r="B20" s="228" t="s">
        <v>46</v>
      </c>
      <c r="C20" s="149"/>
      <c r="D20" s="150"/>
      <c r="E20" s="140"/>
      <c r="F20" s="141">
        <f t="shared" si="8"/>
        <v>0</v>
      </c>
      <c r="G20" s="142">
        <v>0</v>
      </c>
      <c r="H20" s="142">
        <v>0</v>
      </c>
      <c r="I20" s="142">
        <v>0</v>
      </c>
      <c r="J20" s="143">
        <f t="shared" si="7"/>
        <v>0</v>
      </c>
      <c r="K20" s="129"/>
      <c r="L20" s="274"/>
      <c r="M20" s="275"/>
      <c r="N20" s="276"/>
      <c r="O20" s="277">
        <f>F28</f>
        <v>0</v>
      </c>
      <c r="P20" s="277">
        <f>F29</f>
        <v>0</v>
      </c>
      <c r="Q20" s="277">
        <f>F30</f>
        <v>0</v>
      </c>
      <c r="R20" s="277">
        <f>F31</f>
        <v>0</v>
      </c>
      <c r="S20" s="277">
        <f>F32</f>
        <v>0</v>
      </c>
      <c r="T20" s="277">
        <f>F33</f>
        <v>0</v>
      </c>
      <c r="U20" s="278" t="e">
        <f>O20/V20</f>
        <v>#DIV/0!</v>
      </c>
      <c r="V20" s="277">
        <f>SUM(O20:T20)</f>
        <v>0</v>
      </c>
      <c r="W20" s="279">
        <f>V20*N20</f>
        <v>0</v>
      </c>
    </row>
    <row r="21" spans="2:23" ht="15.75" thickBot="1" x14ac:dyDescent="0.3">
      <c r="B21" s="228" t="s">
        <v>47</v>
      </c>
      <c r="C21" s="149"/>
      <c r="D21" s="150"/>
      <c r="E21" s="140"/>
      <c r="F21" s="141">
        <f t="shared" si="8"/>
        <v>0</v>
      </c>
      <c r="G21" s="142">
        <v>0</v>
      </c>
      <c r="H21" s="142">
        <v>0</v>
      </c>
      <c r="I21" s="142">
        <v>0</v>
      </c>
      <c r="J21" s="143">
        <f t="shared" si="7"/>
        <v>0</v>
      </c>
      <c r="K21" s="129"/>
      <c r="L21" s="346" t="s">
        <v>91</v>
      </c>
      <c r="M21" s="347"/>
      <c r="N21" s="348"/>
      <c r="O21" s="280">
        <f t="shared" ref="O21:T21" si="9">SUM(O18:O20)</f>
        <v>0</v>
      </c>
      <c r="P21" s="280">
        <f t="shared" si="9"/>
        <v>0</v>
      </c>
      <c r="Q21" s="280">
        <f t="shared" si="9"/>
        <v>0</v>
      </c>
      <c r="R21" s="280">
        <f t="shared" si="9"/>
        <v>0</v>
      </c>
      <c r="S21" s="280">
        <f t="shared" si="9"/>
        <v>0</v>
      </c>
      <c r="T21" s="280">
        <f t="shared" si="9"/>
        <v>0</v>
      </c>
      <c r="U21" s="281" t="e">
        <f>O21/V21</f>
        <v>#DIV/0!</v>
      </c>
      <c r="V21" s="282">
        <f>SUM(V18:V20)</f>
        <v>0</v>
      </c>
      <c r="W21" s="283">
        <f>SUM(W18:W20)</f>
        <v>0</v>
      </c>
    </row>
    <row r="22" spans="2:23" ht="25.5" customHeight="1" x14ac:dyDescent="0.25">
      <c r="B22" s="228" t="s">
        <v>58</v>
      </c>
      <c r="C22" s="140"/>
      <c r="D22" s="144"/>
      <c r="E22" s="145"/>
      <c r="F22" s="141">
        <f t="shared" si="8"/>
        <v>0</v>
      </c>
      <c r="G22" s="142">
        <v>0</v>
      </c>
      <c r="H22" s="142">
        <v>0</v>
      </c>
      <c r="I22" s="142">
        <v>0</v>
      </c>
      <c r="J22" s="143">
        <f t="shared" si="7"/>
        <v>0</v>
      </c>
      <c r="K22" s="129"/>
    </row>
    <row r="23" spans="2:23" ht="22.5" customHeight="1" thickBot="1" x14ac:dyDescent="0.3">
      <c r="B23" s="229" t="s">
        <v>48</v>
      </c>
      <c r="C23" s="218"/>
      <c r="D23" s="219"/>
      <c r="E23" s="220"/>
      <c r="F23" s="221">
        <f t="shared" si="8"/>
        <v>0</v>
      </c>
      <c r="G23" s="212">
        <v>0</v>
      </c>
      <c r="H23" s="212">
        <v>0</v>
      </c>
      <c r="I23" s="212">
        <v>0</v>
      </c>
      <c r="J23" s="213">
        <f t="shared" si="7"/>
        <v>0</v>
      </c>
      <c r="K23" s="129"/>
      <c r="L23" s="129"/>
      <c r="M23" s="129"/>
      <c r="N23" s="129"/>
      <c r="O23" s="129"/>
      <c r="P23" s="129"/>
      <c r="Q23" s="129"/>
      <c r="R23" s="129"/>
      <c r="S23" s="129"/>
      <c r="T23" s="129"/>
      <c r="U23" s="129"/>
      <c r="V23" s="129"/>
      <c r="W23" s="129"/>
    </row>
    <row r="24" spans="2:23" s="67" customFormat="1" ht="21" customHeight="1" thickBot="1" x14ac:dyDescent="0.3">
      <c r="B24" s="230" t="s">
        <v>30</v>
      </c>
      <c r="C24" s="236">
        <f ca="1">SUM(C18:C24)</f>
        <v>0</v>
      </c>
      <c r="D24" s="237">
        <f ca="1">SUM(D18:D24)</f>
        <v>0</v>
      </c>
      <c r="E24" s="237">
        <f ca="1">SUM(E18:E24)</f>
        <v>0</v>
      </c>
      <c r="F24" s="238">
        <f ca="1">SUM(C24:E24)</f>
        <v>0</v>
      </c>
      <c r="G24" s="239">
        <f ca="1">SUM(G18:G24)</f>
        <v>0</v>
      </c>
      <c r="H24" s="239">
        <f t="shared" ref="H24:I24" ca="1" si="10">SUM(H18:H24)</f>
        <v>0</v>
      </c>
      <c r="I24" s="239">
        <f t="shared" ca="1" si="10"/>
        <v>0</v>
      </c>
      <c r="J24" s="240">
        <f t="shared" ca="1" si="7"/>
        <v>0</v>
      </c>
      <c r="K24" s="127"/>
    </row>
    <row r="25" spans="2:23" ht="28.5" customHeight="1" thickBot="1" x14ac:dyDescent="0.3">
      <c r="B25" s="129"/>
      <c r="C25" s="129"/>
      <c r="D25" s="129"/>
      <c r="E25" s="129"/>
      <c r="F25" s="129"/>
      <c r="G25" s="129"/>
      <c r="H25" s="129"/>
      <c r="I25" s="129"/>
      <c r="J25" s="129"/>
      <c r="K25" s="129"/>
    </row>
    <row r="26" spans="2:23" ht="23.25" customHeight="1" thickBot="1" x14ac:dyDescent="0.3">
      <c r="B26" s="250" t="s">
        <v>36</v>
      </c>
      <c r="C26" s="358" t="s">
        <v>64</v>
      </c>
      <c r="D26" s="359"/>
      <c r="E26" s="359"/>
      <c r="F26" s="360"/>
      <c r="G26" s="361" t="s">
        <v>37</v>
      </c>
      <c r="H26" s="362"/>
      <c r="I26" s="362"/>
      <c r="J26" s="363"/>
      <c r="K26" s="129"/>
      <c r="L26" s="349" t="s">
        <v>63</v>
      </c>
      <c r="M26" s="350"/>
      <c r="N26" s="350"/>
      <c r="O26" s="350"/>
      <c r="P26" s="350"/>
      <c r="Q26" s="350"/>
      <c r="R26" s="350"/>
      <c r="S26" s="350"/>
      <c r="T26" s="350"/>
      <c r="U26" s="350"/>
      <c r="V26" s="350"/>
      <c r="W26" s="351"/>
    </row>
    <row r="27" spans="2:23" ht="25.5" x14ac:dyDescent="0.25">
      <c r="B27" s="227" t="s">
        <v>57</v>
      </c>
      <c r="C27" s="251" t="s">
        <v>27</v>
      </c>
      <c r="D27" s="242" t="s">
        <v>28</v>
      </c>
      <c r="E27" s="243" t="s">
        <v>29</v>
      </c>
      <c r="F27" s="244" t="s">
        <v>30</v>
      </c>
      <c r="G27" s="252" t="s">
        <v>27</v>
      </c>
      <c r="H27" s="246" t="s">
        <v>28</v>
      </c>
      <c r="I27" s="247" t="s">
        <v>29</v>
      </c>
      <c r="J27" s="248" t="s">
        <v>30</v>
      </c>
      <c r="K27" s="129"/>
      <c r="L27" s="291" t="s">
        <v>108</v>
      </c>
      <c r="M27" s="292" t="s">
        <v>41</v>
      </c>
      <c r="N27" s="292" t="s">
        <v>53</v>
      </c>
      <c r="O27" s="292" t="s">
        <v>44</v>
      </c>
      <c r="P27" s="292" t="s">
        <v>45</v>
      </c>
      <c r="Q27" s="292" t="s">
        <v>60</v>
      </c>
      <c r="R27" s="292" t="s">
        <v>47</v>
      </c>
      <c r="S27" s="292" t="s">
        <v>58</v>
      </c>
      <c r="T27" s="292" t="s">
        <v>48</v>
      </c>
      <c r="U27" s="292" t="s">
        <v>61</v>
      </c>
      <c r="V27" s="292" t="s">
        <v>62</v>
      </c>
      <c r="W27" s="293" t="s">
        <v>52</v>
      </c>
    </row>
    <row r="28" spans="2:23" x14ac:dyDescent="0.25">
      <c r="B28" s="228" t="s">
        <v>44</v>
      </c>
      <c r="C28" s="140"/>
      <c r="D28" s="144"/>
      <c r="E28" s="145"/>
      <c r="F28" s="141">
        <f>SUM(C28:E28)</f>
        <v>0</v>
      </c>
      <c r="G28" s="142">
        <v>0</v>
      </c>
      <c r="H28" s="142">
        <v>0</v>
      </c>
      <c r="I28" s="142">
        <v>0</v>
      </c>
      <c r="J28" s="143">
        <f>SUM(G28:I28)</f>
        <v>0</v>
      </c>
      <c r="K28" s="129"/>
      <c r="L28" s="253"/>
      <c r="M28" s="254"/>
      <c r="N28" s="255"/>
      <c r="O28" s="256">
        <f>J8</f>
        <v>0</v>
      </c>
      <c r="P28" s="256">
        <f>J9</f>
        <v>0</v>
      </c>
      <c r="Q28" s="256">
        <f>J10</f>
        <v>0</v>
      </c>
      <c r="R28" s="256">
        <f>J11</f>
        <v>0</v>
      </c>
      <c r="S28" s="256">
        <f>J12</f>
        <v>0</v>
      </c>
      <c r="T28" s="256">
        <f>J13</f>
        <v>0</v>
      </c>
      <c r="U28" s="257" t="e">
        <f>O28/V28</f>
        <v>#DIV/0!</v>
      </c>
      <c r="V28" s="256">
        <f>SUM(O28:T28)</f>
        <v>0</v>
      </c>
      <c r="W28" s="258">
        <f>V28*N28</f>
        <v>0</v>
      </c>
    </row>
    <row r="29" spans="2:23" x14ac:dyDescent="0.25">
      <c r="B29" s="228" t="s">
        <v>45</v>
      </c>
      <c r="C29" s="140"/>
      <c r="D29" s="144"/>
      <c r="E29" s="145"/>
      <c r="F29" s="141">
        <f t="shared" ref="F29:F33" si="11">SUM(C29:E29)</f>
        <v>0</v>
      </c>
      <c r="G29" s="142">
        <v>0</v>
      </c>
      <c r="H29" s="142">
        <v>0</v>
      </c>
      <c r="I29" s="142">
        <v>0</v>
      </c>
      <c r="J29" s="143">
        <f t="shared" ref="J29:J33" si="12">SUM(G29:I29)</f>
        <v>0</v>
      </c>
      <c r="K29" s="148"/>
      <c r="L29" s="253"/>
      <c r="M29" s="254"/>
      <c r="N29" s="255"/>
      <c r="O29" s="256">
        <f>J18</f>
        <v>0</v>
      </c>
      <c r="P29" s="256">
        <f>J19</f>
        <v>0</v>
      </c>
      <c r="Q29" s="256">
        <f>J20</f>
        <v>0</v>
      </c>
      <c r="R29" s="256">
        <f>J21</f>
        <v>0</v>
      </c>
      <c r="S29" s="256">
        <f>J22</f>
        <v>0</v>
      </c>
      <c r="T29" s="256">
        <f>J23</f>
        <v>0</v>
      </c>
      <c r="U29" s="257" t="e">
        <f>O29/V29</f>
        <v>#DIV/0!</v>
      </c>
      <c r="V29" s="256">
        <f>SUM(O29:T29)</f>
        <v>0</v>
      </c>
      <c r="W29" s="258">
        <f>V29*N29</f>
        <v>0</v>
      </c>
    </row>
    <row r="30" spans="2:23" ht="15.75" thickBot="1" x14ac:dyDescent="0.3">
      <c r="B30" s="228" t="s">
        <v>46</v>
      </c>
      <c r="C30" s="140"/>
      <c r="D30" s="144"/>
      <c r="E30" s="145"/>
      <c r="F30" s="141">
        <f t="shared" si="11"/>
        <v>0</v>
      </c>
      <c r="G30" s="142">
        <v>0</v>
      </c>
      <c r="H30" s="142">
        <v>0</v>
      </c>
      <c r="I30" s="142">
        <v>0</v>
      </c>
      <c r="J30" s="143">
        <f t="shared" si="12"/>
        <v>0</v>
      </c>
      <c r="K30" s="129"/>
      <c r="L30" s="259"/>
      <c r="M30" s="260"/>
      <c r="N30" s="261"/>
      <c r="O30" s="262">
        <f>J28</f>
        <v>0</v>
      </c>
      <c r="P30" s="262">
        <f>J29</f>
        <v>0</v>
      </c>
      <c r="Q30" s="262">
        <f>J30</f>
        <v>0</v>
      </c>
      <c r="R30" s="262">
        <f>J31</f>
        <v>0</v>
      </c>
      <c r="S30" s="262">
        <f>J32</f>
        <v>0</v>
      </c>
      <c r="T30" s="262">
        <f>J33</f>
        <v>0</v>
      </c>
      <c r="U30" s="257" t="e">
        <f>O30/V30</f>
        <v>#DIV/0!</v>
      </c>
      <c r="V30" s="262">
        <f>SUM(O30:T30)</f>
        <v>0</v>
      </c>
      <c r="W30" s="258">
        <f>V30*N30</f>
        <v>0</v>
      </c>
    </row>
    <row r="31" spans="2:23" ht="15.75" thickBot="1" x14ac:dyDescent="0.3">
      <c r="B31" s="228" t="s">
        <v>47</v>
      </c>
      <c r="C31" s="140"/>
      <c r="D31" s="144"/>
      <c r="E31" s="145"/>
      <c r="F31" s="141">
        <f t="shared" si="11"/>
        <v>0</v>
      </c>
      <c r="G31" s="142">
        <v>0</v>
      </c>
      <c r="H31" s="142">
        <v>0</v>
      </c>
      <c r="I31" s="142">
        <v>0</v>
      </c>
      <c r="J31" s="143">
        <f t="shared" si="12"/>
        <v>0</v>
      </c>
      <c r="K31" s="129"/>
      <c r="L31" s="368" t="s">
        <v>91</v>
      </c>
      <c r="M31" s="369"/>
      <c r="N31" s="370"/>
      <c r="O31" s="263">
        <f t="shared" ref="O31:T31" si="13">SUM(O28:O30)</f>
        <v>0</v>
      </c>
      <c r="P31" s="264">
        <f t="shared" si="13"/>
        <v>0</v>
      </c>
      <c r="Q31" s="264">
        <f t="shared" si="13"/>
        <v>0</v>
      </c>
      <c r="R31" s="264">
        <f t="shared" si="13"/>
        <v>0</v>
      </c>
      <c r="S31" s="264">
        <f t="shared" si="13"/>
        <v>0</v>
      </c>
      <c r="T31" s="264">
        <f t="shared" si="13"/>
        <v>0</v>
      </c>
      <c r="U31" s="265" t="e">
        <f>O31/V31</f>
        <v>#DIV/0!</v>
      </c>
      <c r="V31" s="264">
        <f>SUM(V28:V30)</f>
        <v>0</v>
      </c>
      <c r="W31" s="266">
        <f>SUM(W28:W30)</f>
        <v>0</v>
      </c>
    </row>
    <row r="32" spans="2:23" x14ac:dyDescent="0.25">
      <c r="B32" s="228" t="s">
        <v>58</v>
      </c>
      <c r="C32" s="140"/>
      <c r="D32" s="144"/>
      <c r="E32" s="145"/>
      <c r="F32" s="141">
        <f t="shared" si="11"/>
        <v>0</v>
      </c>
      <c r="G32" s="142">
        <v>0</v>
      </c>
      <c r="H32" s="142">
        <v>0</v>
      </c>
      <c r="I32" s="142">
        <v>0</v>
      </c>
      <c r="J32" s="143">
        <f t="shared" si="12"/>
        <v>0</v>
      </c>
      <c r="K32" s="129"/>
      <c r="L32" s="129"/>
      <c r="M32" s="129"/>
      <c r="N32" s="129"/>
      <c r="O32" s="129"/>
      <c r="P32" s="129"/>
      <c r="Q32" s="129"/>
      <c r="R32" s="129"/>
      <c r="S32" s="129"/>
      <c r="T32" s="129"/>
      <c r="U32" s="129"/>
      <c r="V32" s="129"/>
      <c r="W32" s="129"/>
    </row>
    <row r="33" spans="2:23" ht="15.75" thickBot="1" x14ac:dyDescent="0.3">
      <c r="B33" s="229" t="s">
        <v>48</v>
      </c>
      <c r="C33" s="218"/>
      <c r="D33" s="219"/>
      <c r="E33" s="220"/>
      <c r="F33" s="221">
        <f t="shared" si="11"/>
        <v>0</v>
      </c>
      <c r="G33" s="212">
        <v>0</v>
      </c>
      <c r="H33" s="212">
        <v>0</v>
      </c>
      <c r="I33" s="212">
        <v>0</v>
      </c>
      <c r="J33" s="213">
        <f t="shared" si="12"/>
        <v>0</v>
      </c>
      <c r="K33" s="129"/>
      <c r="L33" s="129"/>
      <c r="M33" s="129"/>
      <c r="N33" s="129"/>
      <c r="O33" s="129"/>
      <c r="P33" s="129"/>
      <c r="Q33" s="129"/>
      <c r="R33" s="129"/>
      <c r="S33" s="129"/>
      <c r="T33" s="129"/>
      <c r="U33" s="129"/>
      <c r="V33" s="129"/>
      <c r="W33" s="129"/>
    </row>
    <row r="34" spans="2:23" ht="15.75" thickBot="1" x14ac:dyDescent="0.3">
      <c r="B34" s="226" t="s">
        <v>30</v>
      </c>
      <c r="C34" s="225">
        <f>SUM(C28:C33)</f>
        <v>0</v>
      </c>
      <c r="D34" s="225">
        <f t="shared" ref="D34:E34" si="14">SUM(D28:D33)</f>
        <v>0</v>
      </c>
      <c r="E34" s="225">
        <f t="shared" si="14"/>
        <v>0</v>
      </c>
      <c r="F34" s="223">
        <f>SUM(C34:E34)</f>
        <v>0</v>
      </c>
      <c r="G34" s="216">
        <f>SUM(G28:G33)</f>
        <v>0</v>
      </c>
      <c r="H34" s="216">
        <f t="shared" ref="H34:I34" si="15">SUM(H28:H33)</f>
        <v>0</v>
      </c>
      <c r="I34" s="216">
        <f t="shared" si="15"/>
        <v>0</v>
      </c>
      <c r="J34" s="224">
        <f>SUM(G34:I34)</f>
        <v>0</v>
      </c>
      <c r="K34" s="129"/>
      <c r="L34" s="129"/>
      <c r="M34" s="129"/>
      <c r="N34" s="129"/>
      <c r="O34" s="129"/>
      <c r="P34" s="129"/>
      <c r="Q34" s="129"/>
      <c r="R34" s="129"/>
      <c r="S34" s="129"/>
      <c r="T34" s="129"/>
      <c r="U34" s="129"/>
      <c r="V34" s="129"/>
      <c r="W34" s="129"/>
    </row>
    <row r="35" spans="2:23" x14ac:dyDescent="0.25">
      <c r="K35" s="129"/>
      <c r="L35" s="129"/>
      <c r="M35" s="129"/>
      <c r="N35" s="129"/>
      <c r="O35" s="129"/>
      <c r="P35" s="129"/>
      <c r="Q35" s="129"/>
      <c r="R35" s="129"/>
      <c r="S35" s="129"/>
      <c r="T35" s="129"/>
      <c r="U35" s="129"/>
      <c r="V35" s="129"/>
      <c r="W35" s="129"/>
    </row>
  </sheetData>
  <mergeCells count="23">
    <mergeCell ref="L31:N31"/>
    <mergeCell ref="C26:F26"/>
    <mergeCell ref="G26:J26"/>
    <mergeCell ref="C6:F6"/>
    <mergeCell ref="G6:J6"/>
    <mergeCell ref="N6:Q6"/>
    <mergeCell ref="L7:M7"/>
    <mergeCell ref="D2:J2"/>
    <mergeCell ref="D3:J3"/>
    <mergeCell ref="L16:W16"/>
    <mergeCell ref="L21:N21"/>
    <mergeCell ref="L26:W26"/>
    <mergeCell ref="L10:M10"/>
    <mergeCell ref="L11:M11"/>
    <mergeCell ref="L12:M12"/>
    <mergeCell ref="L13:M13"/>
    <mergeCell ref="L14:M14"/>
    <mergeCell ref="C16:F16"/>
    <mergeCell ref="G16:J16"/>
    <mergeCell ref="L6:M6"/>
    <mergeCell ref="L8:M8"/>
    <mergeCell ref="L9:M9"/>
    <mergeCell ref="R6:U6"/>
  </mergeCells>
  <phoneticPr fontId="2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32DE7-50E3-4FFA-9339-4D64C36BAB49}">
  <sheetPr>
    <tabColor rgb="FFC6EFCE"/>
    <pageSetUpPr fitToPage="1"/>
  </sheetPr>
  <dimension ref="B2:P21"/>
  <sheetViews>
    <sheetView showGridLines="0" topLeftCell="C1" zoomScale="90" zoomScaleNormal="90" workbookViewId="0">
      <selection activeCell="D3" sqref="D3:J3"/>
    </sheetView>
  </sheetViews>
  <sheetFormatPr baseColWidth="10" defaultColWidth="11.42578125" defaultRowHeight="15" x14ac:dyDescent="0.25"/>
  <cols>
    <col min="1" max="1" width="5.7109375" customWidth="1"/>
    <col min="2" max="2" width="18.85546875" bestFit="1" customWidth="1"/>
    <col min="3" max="3" width="27.42578125" customWidth="1"/>
    <col min="4" max="4" width="16" customWidth="1"/>
    <col min="5" max="5" width="15.28515625" bestFit="1" customWidth="1"/>
    <col min="6" max="11" width="22.7109375" customWidth="1"/>
    <col min="12" max="12" width="17.140625" bestFit="1" customWidth="1"/>
    <col min="13" max="13" width="16.85546875" bestFit="1" customWidth="1"/>
    <col min="14" max="14" width="16.85546875" customWidth="1"/>
    <col min="15" max="15" width="15.140625" customWidth="1"/>
    <col min="16" max="16" width="39.28515625" bestFit="1" customWidth="1"/>
    <col min="17" max="17" width="11.85546875" bestFit="1" customWidth="1"/>
  </cols>
  <sheetData>
    <row r="2" spans="2:15" ht="15" customHeight="1" x14ac:dyDescent="0.25">
      <c r="D2" s="342" t="str">
        <f>Instrucciones!G2</f>
        <v>SUBVENCIONES PARA INNOVACIÓN EN ECONOMÍA CIRCULAR 2022</v>
      </c>
      <c r="E2" s="342"/>
      <c r="F2" s="342"/>
      <c r="G2" s="342"/>
      <c r="H2" s="342"/>
      <c r="I2" s="342"/>
      <c r="J2" s="342"/>
    </row>
    <row r="3" spans="2:15" ht="15" customHeight="1" x14ac:dyDescent="0.25">
      <c r="D3" s="342" t="str">
        <f>Instrucciones!G3</f>
        <v>Línea 1. Ecodiseño y Demostración en Economía Circular</v>
      </c>
      <c r="E3" s="342"/>
      <c r="F3" s="342"/>
      <c r="G3" s="342"/>
      <c r="H3" s="342"/>
      <c r="I3" s="342"/>
      <c r="J3" s="342"/>
    </row>
    <row r="6" spans="2:15" x14ac:dyDescent="0.25">
      <c r="B6" s="197" t="s">
        <v>41</v>
      </c>
      <c r="C6" s="198" t="s">
        <v>53</v>
      </c>
    </row>
    <row r="7" spans="2:15" x14ac:dyDescent="0.25">
      <c r="B7" s="183" t="s">
        <v>54</v>
      </c>
      <c r="C7" s="167">
        <v>0.6</v>
      </c>
    </row>
    <row r="8" spans="2:15" x14ac:dyDescent="0.25">
      <c r="B8" s="183" t="s">
        <v>90</v>
      </c>
      <c r="C8" s="167">
        <v>0.5</v>
      </c>
    </row>
    <row r="9" spans="2:15" x14ac:dyDescent="0.25">
      <c r="B9" s="183" t="s">
        <v>55</v>
      </c>
      <c r="C9" s="168">
        <v>0.4</v>
      </c>
    </row>
    <row r="10" spans="2:15" ht="15.75" thickBot="1" x14ac:dyDescent="0.3">
      <c r="E10" s="126"/>
      <c r="F10" s="127"/>
      <c r="G10" s="128"/>
    </row>
    <row r="11" spans="2:15" ht="15.75" customHeight="1" thickBot="1" x14ac:dyDescent="0.3">
      <c r="F11" s="383" t="s">
        <v>42</v>
      </c>
      <c r="G11" s="384"/>
      <c r="H11" s="384"/>
      <c r="I11" s="384"/>
      <c r="J11" s="384"/>
      <c r="K11" s="385"/>
      <c r="L11" s="380" t="s">
        <v>43</v>
      </c>
      <c r="M11" s="381"/>
      <c r="N11" s="381"/>
      <c r="O11" s="382"/>
    </row>
    <row r="12" spans="2:15" ht="45.75" thickBot="1" x14ac:dyDescent="0.3">
      <c r="B12" s="159" t="s">
        <v>81</v>
      </c>
      <c r="C12" s="160" t="s">
        <v>80</v>
      </c>
      <c r="D12" s="166" t="s">
        <v>41</v>
      </c>
      <c r="E12" s="166" t="s">
        <v>79</v>
      </c>
      <c r="F12" s="160" t="s">
        <v>44</v>
      </c>
      <c r="G12" s="171" t="s">
        <v>45</v>
      </c>
      <c r="H12" s="171" t="s">
        <v>46</v>
      </c>
      <c r="I12" s="171" t="s">
        <v>47</v>
      </c>
      <c r="J12" s="160" t="s">
        <v>82</v>
      </c>
      <c r="K12" s="171" t="s">
        <v>48</v>
      </c>
      <c r="L12" s="170" t="s">
        <v>49</v>
      </c>
      <c r="M12" s="157" t="s">
        <v>50</v>
      </c>
      <c r="N12" s="157" t="s">
        <v>51</v>
      </c>
      <c r="O12" s="158" t="s">
        <v>52</v>
      </c>
    </row>
    <row r="13" spans="2:15" x14ac:dyDescent="0.25">
      <c r="B13" s="286"/>
      <c r="C13" s="287"/>
      <c r="D13" s="288"/>
      <c r="E13" s="288">
        <f>IF(D13=$B$7,$C$7,IF(D13=$B$8,$C$8,IF(D13=$B$9,$C$9,0)))</f>
        <v>0</v>
      </c>
      <c r="F13" s="289">
        <v>0</v>
      </c>
      <c r="G13" s="289">
        <v>0</v>
      </c>
      <c r="H13" s="289">
        <v>0</v>
      </c>
      <c r="I13" s="289">
        <v>0</v>
      </c>
      <c r="J13" s="289">
        <v>0</v>
      </c>
      <c r="K13" s="290">
        <v>0</v>
      </c>
      <c r="L13" s="184">
        <f>SUM(F13:K13)</f>
        <v>0</v>
      </c>
      <c r="M13" s="164" t="e">
        <f>F13/L13</f>
        <v>#DIV/0!</v>
      </c>
      <c r="N13" s="164" t="e">
        <f>J13/L13</f>
        <v>#DIV/0!</v>
      </c>
      <c r="O13" s="165">
        <f>L13*E13</f>
        <v>0</v>
      </c>
    </row>
    <row r="14" spans="2:15" x14ac:dyDescent="0.25">
      <c r="B14" s="187"/>
      <c r="C14" s="188"/>
      <c r="D14" s="189"/>
      <c r="E14" s="189">
        <f t="shared" ref="E14:E20" si="0">IF(D14=$B$7,$C$7,IF(D14=$B$8,$C$8,IF(D14=$B$9,$C$9,0)))</f>
        <v>0</v>
      </c>
      <c r="F14" s="190">
        <v>0</v>
      </c>
      <c r="G14" s="190">
        <v>0</v>
      </c>
      <c r="H14" s="190">
        <v>0</v>
      </c>
      <c r="I14" s="190">
        <v>0</v>
      </c>
      <c r="J14" s="190">
        <v>0</v>
      </c>
      <c r="K14" s="191">
        <v>0</v>
      </c>
      <c r="L14" s="184">
        <f t="shared" ref="L14:L20" si="1">SUM(F14:K14)</f>
        <v>0</v>
      </c>
      <c r="M14" s="164" t="e">
        <f t="shared" ref="M14:M20" si="2">F14/L14</f>
        <v>#DIV/0!</v>
      </c>
      <c r="N14" s="164" t="e">
        <f t="shared" ref="N14:N20" si="3">J14/L14</f>
        <v>#DIV/0!</v>
      </c>
      <c r="O14" s="165">
        <f t="shared" ref="O14:O20" si="4">L14*E14</f>
        <v>0</v>
      </c>
    </row>
    <row r="15" spans="2:15" x14ac:dyDescent="0.25">
      <c r="B15" s="187"/>
      <c r="C15" s="188"/>
      <c r="D15" s="189"/>
      <c r="E15" s="189">
        <f t="shared" si="0"/>
        <v>0</v>
      </c>
      <c r="F15" s="190">
        <v>0</v>
      </c>
      <c r="G15" s="190">
        <v>0</v>
      </c>
      <c r="H15" s="190">
        <v>0</v>
      </c>
      <c r="I15" s="190">
        <v>0</v>
      </c>
      <c r="J15" s="190">
        <v>0</v>
      </c>
      <c r="K15" s="191">
        <v>0</v>
      </c>
      <c r="L15" s="184">
        <f t="shared" si="1"/>
        <v>0</v>
      </c>
      <c r="M15" s="164" t="e">
        <f t="shared" si="2"/>
        <v>#DIV/0!</v>
      </c>
      <c r="N15" s="164" t="e">
        <f t="shared" si="3"/>
        <v>#DIV/0!</v>
      </c>
      <c r="O15" s="165">
        <f t="shared" si="4"/>
        <v>0</v>
      </c>
    </row>
    <row r="16" spans="2:15" x14ac:dyDescent="0.25">
      <c r="B16" s="187"/>
      <c r="C16" s="188"/>
      <c r="D16" s="189"/>
      <c r="E16" s="189">
        <f t="shared" si="0"/>
        <v>0</v>
      </c>
      <c r="F16" s="190">
        <v>0</v>
      </c>
      <c r="G16" s="190">
        <v>0</v>
      </c>
      <c r="H16" s="190">
        <v>0</v>
      </c>
      <c r="I16" s="190">
        <v>0</v>
      </c>
      <c r="J16" s="190">
        <v>0</v>
      </c>
      <c r="K16" s="191">
        <v>0</v>
      </c>
      <c r="L16" s="184">
        <f t="shared" si="1"/>
        <v>0</v>
      </c>
      <c r="M16" s="164" t="e">
        <f t="shared" si="2"/>
        <v>#DIV/0!</v>
      </c>
      <c r="N16" s="164" t="e">
        <f t="shared" si="3"/>
        <v>#DIV/0!</v>
      </c>
      <c r="O16" s="165">
        <f t="shared" si="4"/>
        <v>0</v>
      </c>
    </row>
    <row r="17" spans="2:16" x14ac:dyDescent="0.25">
      <c r="B17" s="187"/>
      <c r="C17" s="188"/>
      <c r="D17" s="189"/>
      <c r="E17" s="189">
        <f t="shared" si="0"/>
        <v>0</v>
      </c>
      <c r="F17" s="190">
        <v>0</v>
      </c>
      <c r="G17" s="190">
        <v>0</v>
      </c>
      <c r="H17" s="190">
        <v>0</v>
      </c>
      <c r="I17" s="190">
        <v>0</v>
      </c>
      <c r="J17" s="190">
        <v>0</v>
      </c>
      <c r="K17" s="191">
        <v>0</v>
      </c>
      <c r="L17" s="184">
        <f t="shared" si="1"/>
        <v>0</v>
      </c>
      <c r="M17" s="164" t="e">
        <f t="shared" si="2"/>
        <v>#DIV/0!</v>
      </c>
      <c r="N17" s="164" t="e">
        <f t="shared" si="3"/>
        <v>#DIV/0!</v>
      </c>
      <c r="O17" s="165">
        <f t="shared" si="4"/>
        <v>0</v>
      </c>
    </row>
    <row r="18" spans="2:16" x14ac:dyDescent="0.25">
      <c r="B18" s="187"/>
      <c r="C18" s="188"/>
      <c r="D18" s="189"/>
      <c r="E18" s="189">
        <f t="shared" si="0"/>
        <v>0</v>
      </c>
      <c r="F18" s="190">
        <v>0</v>
      </c>
      <c r="G18" s="190">
        <v>0</v>
      </c>
      <c r="H18" s="190">
        <v>0</v>
      </c>
      <c r="I18" s="190">
        <v>0</v>
      </c>
      <c r="J18" s="190">
        <v>0</v>
      </c>
      <c r="K18" s="191">
        <v>0</v>
      </c>
      <c r="L18" s="184">
        <f t="shared" si="1"/>
        <v>0</v>
      </c>
      <c r="M18" s="164" t="e">
        <f t="shared" si="2"/>
        <v>#DIV/0!</v>
      </c>
      <c r="N18" s="164" t="e">
        <f t="shared" si="3"/>
        <v>#DIV/0!</v>
      </c>
      <c r="O18" s="165">
        <f t="shared" si="4"/>
        <v>0</v>
      </c>
    </row>
    <row r="19" spans="2:16" x14ac:dyDescent="0.25">
      <c r="B19" s="187"/>
      <c r="C19" s="188"/>
      <c r="D19" s="189"/>
      <c r="E19" s="189">
        <f t="shared" si="0"/>
        <v>0</v>
      </c>
      <c r="F19" s="190">
        <v>0</v>
      </c>
      <c r="G19" s="190">
        <v>0</v>
      </c>
      <c r="H19" s="190">
        <v>0</v>
      </c>
      <c r="I19" s="190">
        <v>0</v>
      </c>
      <c r="J19" s="190">
        <v>0</v>
      </c>
      <c r="K19" s="191">
        <v>0</v>
      </c>
      <c r="L19" s="184">
        <f t="shared" si="1"/>
        <v>0</v>
      </c>
      <c r="M19" s="164" t="e">
        <f t="shared" si="2"/>
        <v>#DIV/0!</v>
      </c>
      <c r="N19" s="164" t="e">
        <f t="shared" si="3"/>
        <v>#DIV/0!</v>
      </c>
      <c r="O19" s="165">
        <f t="shared" si="4"/>
        <v>0</v>
      </c>
    </row>
    <row r="20" spans="2:16" ht="19.5" thickBot="1" x14ac:dyDescent="0.35">
      <c r="B20" s="192"/>
      <c r="C20" s="193"/>
      <c r="D20" s="194"/>
      <c r="E20" s="194">
        <f t="shared" si="0"/>
        <v>0</v>
      </c>
      <c r="F20" s="195">
        <v>0</v>
      </c>
      <c r="G20" s="195">
        <v>0</v>
      </c>
      <c r="H20" s="195">
        <v>0</v>
      </c>
      <c r="I20" s="195">
        <v>0</v>
      </c>
      <c r="J20" s="195">
        <v>0</v>
      </c>
      <c r="K20" s="196">
        <v>0</v>
      </c>
      <c r="L20" s="184">
        <f t="shared" si="1"/>
        <v>0</v>
      </c>
      <c r="M20" s="164" t="e">
        <f t="shared" si="2"/>
        <v>#DIV/0!</v>
      </c>
      <c r="N20" s="164" t="e">
        <f t="shared" si="3"/>
        <v>#DIV/0!</v>
      </c>
      <c r="O20" s="165">
        <f t="shared" si="4"/>
        <v>0</v>
      </c>
      <c r="P20" s="301" t="s">
        <v>117</v>
      </c>
    </row>
    <row r="21" spans="2:16" ht="19.5" thickBot="1" x14ac:dyDescent="0.35">
      <c r="B21" s="377" t="s">
        <v>91</v>
      </c>
      <c r="C21" s="378"/>
      <c r="D21" s="378"/>
      <c r="E21" s="379"/>
      <c r="F21" s="185">
        <f>SUM(F13:F20)</f>
        <v>0</v>
      </c>
      <c r="G21" s="169">
        <f t="shared" ref="G21:K21" si="5">SUM(G13:G20)</f>
        <v>0</v>
      </c>
      <c r="H21" s="169">
        <f t="shared" si="5"/>
        <v>0</v>
      </c>
      <c r="I21" s="169">
        <f t="shared" si="5"/>
        <v>0</v>
      </c>
      <c r="J21" s="169"/>
      <c r="K21" s="186">
        <f t="shared" si="5"/>
        <v>0</v>
      </c>
      <c r="L21" s="161">
        <f>SUM(L13:L20)</f>
        <v>0</v>
      </c>
      <c r="M21" s="162" t="e">
        <f>F21/L21</f>
        <v>#DIV/0!</v>
      </c>
      <c r="N21" s="162" t="e">
        <f>J21/L21</f>
        <v>#DIV/0!</v>
      </c>
      <c r="O21" s="163">
        <f>IF(SUM(O13:O20)&lt;30000,SUM(O13:O20),30000)</f>
        <v>0</v>
      </c>
      <c r="P21" s="302">
        <v>30000</v>
      </c>
    </row>
  </sheetData>
  <mergeCells count="5">
    <mergeCell ref="B21:E21"/>
    <mergeCell ref="D2:J2"/>
    <mergeCell ref="D3:J3"/>
    <mergeCell ref="L11:O11"/>
    <mergeCell ref="F11:K11"/>
  </mergeCells>
  <phoneticPr fontId="22" type="noConversion"/>
  <conditionalFormatting sqref="M21">
    <cfRule type="cellIs" dxfId="5" priority="7" operator="greaterThan">
      <formula>0.8</formula>
    </cfRule>
  </conditionalFormatting>
  <conditionalFormatting sqref="N21">
    <cfRule type="cellIs" dxfId="4" priority="6" operator="greaterThan">
      <formula>0.6</formula>
    </cfRule>
  </conditionalFormatting>
  <conditionalFormatting sqref="O21">
    <cfRule type="cellIs" dxfId="3" priority="5" operator="equal">
      <formula>30000</formula>
    </cfRule>
  </conditionalFormatting>
  <dataValidations count="1">
    <dataValidation type="list" allowBlank="1" showInputMessage="1" showErrorMessage="1" sqref="D13:D20" xr:uid="{D9042A31-A62E-450D-ACC0-6D4FFF5A93E2}">
      <formula1>$B$7:$B$9</formula1>
    </dataValidation>
  </dataValidations>
  <pageMargins left="0.70866141732283472" right="0.70866141732283472" top="0.74803149606299213" bottom="0.74803149606299213" header="0.31496062992125984" footer="0.31496062992125984"/>
  <pageSetup paperSize="8" scale="78" orientation="landscape" r:id="rId1"/>
  <headerFooter>
    <oddHeader>&amp;C&amp;G</oddHead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D560707D-9051-4B87-BEBC-308CD0081E31}">
          <x14:formula1>
            <xm:f>Hoja6!$A$1:$A$2</xm:f>
          </x14:formula1>
          <xm:sqref>B13:B20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6B16-5495-48BD-A27A-E8BD21082DB5}">
  <sheetPr>
    <tabColor rgb="FFC6EFCE"/>
    <pageSetUpPr fitToPage="1"/>
  </sheetPr>
  <dimension ref="B1:W39"/>
  <sheetViews>
    <sheetView showGridLines="0" zoomScale="90" zoomScaleNormal="90" workbookViewId="0">
      <selection activeCell="D3" sqref="D3:J3"/>
    </sheetView>
  </sheetViews>
  <sheetFormatPr baseColWidth="10" defaultColWidth="21.42578125" defaultRowHeight="15" x14ac:dyDescent="0.25"/>
  <cols>
    <col min="1" max="1" width="6.7109375" style="5" customWidth="1"/>
    <col min="2" max="2" width="21.42578125" style="5"/>
    <col min="3" max="3" width="24.28515625" style="5" customWidth="1"/>
    <col min="4" max="4" width="21.42578125" style="5" customWidth="1"/>
    <col min="5" max="5" width="15.140625" style="5" bestFit="1" customWidth="1"/>
    <col min="6" max="6" width="24" style="5" bestFit="1" customWidth="1"/>
    <col min="7" max="7" width="8.28515625" style="5" bestFit="1" customWidth="1"/>
    <col min="8" max="8" width="16.42578125" style="5" bestFit="1" customWidth="1"/>
    <col min="9" max="9" width="21.42578125" style="5"/>
    <col min="10" max="10" width="21.85546875" style="5" customWidth="1"/>
    <col min="11" max="11" width="21.42578125" style="5"/>
    <col min="12" max="12" width="23.28515625" style="5" customWidth="1"/>
    <col min="13" max="16384" width="21.42578125" style="5"/>
  </cols>
  <sheetData>
    <row r="1" spans="2:23" customFormat="1" x14ac:dyDescent="0.25"/>
    <row r="2" spans="2:23" customFormat="1" ht="15" customHeight="1" x14ac:dyDescent="0.25">
      <c r="D2" s="342" t="str">
        <f>Instrucciones!G2</f>
        <v>SUBVENCIONES PARA INNOVACIÓN EN ECONOMÍA CIRCULAR 2022</v>
      </c>
      <c r="E2" s="342"/>
      <c r="F2" s="342"/>
      <c r="G2" s="342"/>
      <c r="H2" s="342"/>
      <c r="I2" s="342"/>
      <c r="J2" s="342"/>
    </row>
    <row r="3" spans="2:23" customFormat="1" ht="15" customHeight="1" x14ac:dyDescent="0.25">
      <c r="D3" s="342" t="str">
        <f>Instrucciones!G3</f>
        <v>Línea 1. Ecodiseño y Demostración en Economía Circular</v>
      </c>
      <c r="E3" s="342"/>
      <c r="F3" s="342"/>
      <c r="G3" s="342"/>
      <c r="H3" s="342"/>
      <c r="I3" s="342"/>
      <c r="J3" s="342"/>
    </row>
    <row r="4" spans="2:23" customFormat="1" x14ac:dyDescent="0.25"/>
    <row r="5" spans="2:23" customFormat="1" x14ac:dyDescent="0.25">
      <c r="B5" s="129"/>
      <c r="C5" s="129"/>
      <c r="D5" s="129"/>
      <c r="E5" s="130"/>
      <c r="F5" s="130"/>
      <c r="G5" s="129"/>
      <c r="H5" s="129"/>
      <c r="I5" s="129"/>
      <c r="J5" s="129"/>
      <c r="K5" s="129"/>
      <c r="L5" s="129"/>
      <c r="M5" s="131"/>
      <c r="N5" s="131"/>
      <c r="O5" s="129"/>
      <c r="P5" s="129"/>
      <c r="Q5" s="129"/>
      <c r="R5" s="129"/>
      <c r="S5" s="129"/>
      <c r="T5" s="129"/>
      <c r="U5" s="129"/>
      <c r="V5" s="129"/>
      <c r="W5" s="129"/>
    </row>
    <row r="7" spans="2:23" ht="45" x14ac:dyDescent="0.25">
      <c r="B7" s="172" t="s">
        <v>4</v>
      </c>
      <c r="C7" s="172" t="s">
        <v>5</v>
      </c>
      <c r="D7" s="172" t="s">
        <v>6</v>
      </c>
      <c r="E7" s="172" t="s">
        <v>7</v>
      </c>
      <c r="F7" s="172" t="s">
        <v>8</v>
      </c>
      <c r="G7" s="172" t="s">
        <v>9</v>
      </c>
      <c r="H7" s="172" t="s">
        <v>10</v>
      </c>
      <c r="I7" s="173" t="s">
        <v>11</v>
      </c>
      <c r="J7" s="172" t="s">
        <v>12</v>
      </c>
      <c r="K7" s="174" t="s">
        <v>13</v>
      </c>
      <c r="L7" s="4" t="s">
        <v>14</v>
      </c>
    </row>
    <row r="8" spans="2:23" x14ac:dyDescent="0.25">
      <c r="B8" s="6" t="s">
        <v>15</v>
      </c>
      <c r="C8" s="6" t="s">
        <v>16</v>
      </c>
      <c r="D8" s="7">
        <v>0</v>
      </c>
      <c r="E8" s="8">
        <v>0</v>
      </c>
      <c r="F8" s="8">
        <v>0</v>
      </c>
      <c r="G8" s="8">
        <f>Tabla2[[#This Row],[Salario bruto (€)]]+Tabla2[[#This Row],[Coste Seguridad Social (€)]]</f>
        <v>0</v>
      </c>
      <c r="H8" s="7">
        <v>0</v>
      </c>
      <c r="I8" s="8" t="e">
        <f>Tabla2[[#This Row],[Total (€)]]/Tabla2[[#This Row],[Horas s/convenio]]</f>
        <v>#DIV/0!</v>
      </c>
      <c r="J8" s="8" t="e">
        <f>I8*D8</f>
        <v>#DIV/0!</v>
      </c>
      <c r="K8" s="8"/>
      <c r="L8" s="303">
        <f ca="1">L8*Tabla2[[#This Row],[Horas imputadas
(indicar en justificación final)]]</f>
        <v>0</v>
      </c>
    </row>
    <row r="9" spans="2:23" x14ac:dyDescent="0.25">
      <c r="B9" s="6" t="s">
        <v>17</v>
      </c>
      <c r="C9" s="6" t="s">
        <v>18</v>
      </c>
      <c r="D9" s="7">
        <v>0</v>
      </c>
      <c r="E9" s="8">
        <v>0</v>
      </c>
      <c r="F9" s="8">
        <v>0</v>
      </c>
      <c r="G9" s="8">
        <f>Tabla2[[#This Row],[Salario bruto (€)]]+Tabla2[[#This Row],[Coste Seguridad Social (€)]]</f>
        <v>0</v>
      </c>
      <c r="H9" s="7">
        <v>0</v>
      </c>
      <c r="I9" s="8" t="e">
        <f>Tabla2[[#This Row],[Total (€)]]/Tabla2[[#This Row],[Horas s/convenio]]</f>
        <v>#DIV/0!</v>
      </c>
      <c r="J9" s="8" t="e">
        <f>I9*D9</f>
        <v>#DIV/0!</v>
      </c>
      <c r="K9" s="8"/>
      <c r="L9" s="303">
        <f ca="1">L9*Tabla2[[#This Row],[Horas imputadas
(indicar en justificación final)]]</f>
        <v>0</v>
      </c>
    </row>
    <row r="10" spans="2:23" x14ac:dyDescent="0.25">
      <c r="B10" s="6" t="s">
        <v>19</v>
      </c>
      <c r="C10" s="6" t="s">
        <v>20</v>
      </c>
      <c r="D10" s="7">
        <v>0</v>
      </c>
      <c r="E10" s="8">
        <v>0</v>
      </c>
      <c r="F10" s="8">
        <v>0</v>
      </c>
      <c r="G10" s="8">
        <f>Tabla2[[#This Row],[Salario bruto (€)]]+Tabla2[[#This Row],[Coste Seguridad Social (€)]]</f>
        <v>0</v>
      </c>
      <c r="H10" s="7">
        <v>0</v>
      </c>
      <c r="I10" s="8" t="e">
        <f>Tabla2[[#This Row],[Total (€)]]/Tabla2[[#This Row],[Horas s/convenio]]</f>
        <v>#DIV/0!</v>
      </c>
      <c r="J10" s="8" t="e">
        <f>I10*D10</f>
        <v>#DIV/0!</v>
      </c>
      <c r="K10" s="8"/>
      <c r="L10" s="303">
        <f ca="1">L10*Tabla2[[#This Row],[Horas imputadas
(indicar en justificación final)]]</f>
        <v>0</v>
      </c>
    </row>
    <row r="11" spans="2:23" x14ac:dyDescent="0.25">
      <c r="D11" s="304">
        <f>SUM(D8:D10)</f>
        <v>0</v>
      </c>
      <c r="I11" s="5" t="e">
        <f>Tabla2[[#This Row],[Total (€)]]/Tabla2[[#This Row],[Horas s/convenio]]</f>
        <v>#DIV/0!</v>
      </c>
      <c r="J11" s="305" t="e">
        <f>J8+J9+J10</f>
        <v>#DIV/0!</v>
      </c>
      <c r="L11" s="5">
        <f ca="1">SUBTOTAL(109,L8:L10)</f>
        <v>0</v>
      </c>
    </row>
    <row r="12" spans="2:23" x14ac:dyDescent="0.25">
      <c r="B12" s="9"/>
      <c r="C12" s="9"/>
      <c r="D12" s="10"/>
      <c r="E12" s="10"/>
      <c r="F12" s="10"/>
      <c r="G12" s="10"/>
      <c r="H12" s="11"/>
      <c r="I12" s="12"/>
      <c r="J12" s="10"/>
      <c r="K12" s="10">
        <f>SUBTOTAL(109,Tabla2[Horas imputadas
(indicar en justificación final)])</f>
        <v>0</v>
      </c>
      <c r="L12" s="10">
        <f ca="1">SUBTOTAL(109,Tabla2[Total Coste (€) (Coste horario x  Horas imputadas)])</f>
        <v>0</v>
      </c>
    </row>
    <row r="13" spans="2:23" ht="26.25" customHeight="1" thickBot="1" x14ac:dyDescent="0.3"/>
    <row r="14" spans="2:23" ht="15.75" thickBot="1" x14ac:dyDescent="0.3">
      <c r="B14"/>
      <c r="C14"/>
      <c r="D14"/>
      <c r="E14"/>
      <c r="F14" s="396" t="s">
        <v>21</v>
      </c>
      <c r="G14" s="397"/>
      <c r="H14" s="397"/>
      <c r="I14" s="397"/>
      <c r="J14" s="397"/>
      <c r="K14" s="397"/>
      <c r="L14" s="398"/>
    </row>
    <row r="15" spans="2:23" ht="15.75" thickBot="1" x14ac:dyDescent="0.3">
      <c r="B15"/>
      <c r="C15"/>
      <c r="D15"/>
      <c r="E15"/>
      <c r="F15" s="399" t="s">
        <v>22</v>
      </c>
      <c r="G15" s="400"/>
      <c r="H15" s="400"/>
      <c r="I15" s="401" t="s">
        <v>23</v>
      </c>
      <c r="J15" s="402"/>
      <c r="K15" s="402"/>
      <c r="L15" s="403"/>
    </row>
    <row r="16" spans="2:23" ht="15.75" thickBot="1" x14ac:dyDescent="0.3">
      <c r="B16" s="13" t="s">
        <v>24</v>
      </c>
      <c r="C16" s="14" t="s">
        <v>25</v>
      </c>
      <c r="D16" s="15" t="s">
        <v>116</v>
      </c>
      <c r="E16" s="16" t="s">
        <v>26</v>
      </c>
      <c r="F16" s="17" t="s">
        <v>27</v>
      </c>
      <c r="G16" s="18" t="s">
        <v>28</v>
      </c>
      <c r="H16" s="19" t="s">
        <v>29</v>
      </c>
      <c r="I16" s="20" t="s">
        <v>27</v>
      </c>
      <c r="J16" s="21" t="s">
        <v>28</v>
      </c>
      <c r="K16" s="21" t="s">
        <v>29</v>
      </c>
      <c r="L16" s="22" t="s">
        <v>30</v>
      </c>
    </row>
    <row r="17" spans="2:12" x14ac:dyDescent="0.25">
      <c r="B17" s="391" t="s">
        <v>31</v>
      </c>
      <c r="C17" s="23" t="s">
        <v>32</v>
      </c>
      <c r="D17" s="24"/>
      <c r="E17" s="25">
        <v>0</v>
      </c>
      <c r="F17" s="26"/>
      <c r="G17" s="27"/>
      <c r="H17" s="28"/>
      <c r="I17" s="29">
        <f>$E$17*F17</f>
        <v>0</v>
      </c>
      <c r="J17" s="29">
        <f>$E$17*G17</f>
        <v>0</v>
      </c>
      <c r="K17" s="29">
        <f>$E$17*H17</f>
        <v>0</v>
      </c>
      <c r="L17" s="30">
        <f t="shared" ref="L17:L25" si="0">SUM(I17:K17)</f>
        <v>0</v>
      </c>
    </row>
    <row r="18" spans="2:12" ht="15.75" thickBot="1" x14ac:dyDescent="0.3">
      <c r="B18" s="404"/>
      <c r="C18" s="31" t="s">
        <v>33</v>
      </c>
      <c r="D18" s="32"/>
      <c r="E18" s="33">
        <v>0</v>
      </c>
      <c r="F18" s="34"/>
      <c r="G18" s="35"/>
      <c r="H18" s="36"/>
      <c r="I18" s="37">
        <f>$E$18*F18</f>
        <v>0</v>
      </c>
      <c r="J18" s="37">
        <f t="shared" ref="J18:K18" si="1">$E$18*G18</f>
        <v>0</v>
      </c>
      <c r="K18" s="37">
        <f t="shared" si="1"/>
        <v>0</v>
      </c>
      <c r="L18" s="38">
        <f t="shared" si="0"/>
        <v>0</v>
      </c>
    </row>
    <row r="19" spans="2:12" ht="15.75" thickBot="1" x14ac:dyDescent="0.3">
      <c r="B19" s="39" t="s">
        <v>34</v>
      </c>
      <c r="C19" s="14" t="s">
        <v>35</v>
      </c>
      <c r="D19" s="40"/>
      <c r="E19" s="41">
        <v>0</v>
      </c>
      <c r="F19" s="42"/>
      <c r="G19" s="18"/>
      <c r="H19" s="19"/>
      <c r="I19" s="43">
        <f>$E$19*F19</f>
        <v>0</v>
      </c>
      <c r="J19" s="43">
        <f t="shared" ref="J19:K19" si="2">$E$19*G19</f>
        <v>0</v>
      </c>
      <c r="K19" s="43">
        <f t="shared" si="2"/>
        <v>0</v>
      </c>
      <c r="L19" s="44">
        <f t="shared" si="0"/>
        <v>0</v>
      </c>
    </row>
    <row r="20" spans="2:12" x14ac:dyDescent="0.25">
      <c r="B20" s="391" t="s">
        <v>36</v>
      </c>
      <c r="C20" s="23"/>
      <c r="D20" s="24"/>
      <c r="E20" s="25">
        <v>0</v>
      </c>
      <c r="F20" s="26"/>
      <c r="G20" s="27"/>
      <c r="H20" s="28"/>
      <c r="I20" s="29">
        <f>$E$20*F20</f>
        <v>0</v>
      </c>
      <c r="J20" s="29">
        <f t="shared" ref="J20:K20" si="3">$E$20*G20</f>
        <v>0</v>
      </c>
      <c r="K20" s="29">
        <f t="shared" si="3"/>
        <v>0</v>
      </c>
      <c r="L20" s="30">
        <f t="shared" si="0"/>
        <v>0</v>
      </c>
    </row>
    <row r="21" spans="2:12" x14ac:dyDescent="0.25">
      <c r="B21" s="392"/>
      <c r="C21" s="45"/>
      <c r="D21" s="46"/>
      <c r="E21" s="47">
        <v>0</v>
      </c>
      <c r="F21" s="48"/>
      <c r="G21" s="49"/>
      <c r="H21" s="50"/>
      <c r="I21" s="51">
        <f>$E$21*F21</f>
        <v>0</v>
      </c>
      <c r="J21" s="51">
        <f t="shared" ref="J21:K21" si="4">$E$21*G21</f>
        <v>0</v>
      </c>
      <c r="K21" s="51">
        <f t="shared" si="4"/>
        <v>0</v>
      </c>
      <c r="L21" s="52">
        <f t="shared" si="0"/>
        <v>0</v>
      </c>
    </row>
    <row r="22" spans="2:12" x14ac:dyDescent="0.25">
      <c r="B22" s="392"/>
      <c r="C22" s="45"/>
      <c r="D22" s="46"/>
      <c r="E22" s="47">
        <v>0</v>
      </c>
      <c r="F22" s="48"/>
      <c r="G22" s="49"/>
      <c r="H22" s="50"/>
      <c r="I22" s="51">
        <f>$E$22*F22</f>
        <v>0</v>
      </c>
      <c r="J22" s="51">
        <f t="shared" ref="J22:K22" si="5">$E$22*G22</f>
        <v>0</v>
      </c>
      <c r="K22" s="51">
        <f t="shared" si="5"/>
        <v>0</v>
      </c>
      <c r="L22" s="52">
        <f t="shared" si="0"/>
        <v>0</v>
      </c>
    </row>
    <row r="23" spans="2:12" x14ac:dyDescent="0.25">
      <c r="B23" s="392"/>
      <c r="C23" s="45"/>
      <c r="D23" s="46"/>
      <c r="E23" s="47">
        <v>0</v>
      </c>
      <c r="F23" s="48"/>
      <c r="G23" s="49"/>
      <c r="H23" s="50"/>
      <c r="I23" s="51">
        <f>$E$23*F23</f>
        <v>0</v>
      </c>
      <c r="J23" s="51">
        <f t="shared" ref="J23:K23" si="6">$E$23*G23</f>
        <v>0</v>
      </c>
      <c r="K23" s="51">
        <f t="shared" si="6"/>
        <v>0</v>
      </c>
      <c r="L23" s="52">
        <f t="shared" si="0"/>
        <v>0</v>
      </c>
    </row>
    <row r="24" spans="2:12" ht="15.75" thickBot="1" x14ac:dyDescent="0.3">
      <c r="B24" s="404"/>
      <c r="C24" s="53"/>
      <c r="D24" s="54"/>
      <c r="E24" s="55">
        <v>0</v>
      </c>
      <c r="F24" s="56"/>
      <c r="G24" s="57"/>
      <c r="H24" s="58"/>
      <c r="I24" s="59">
        <f>$E$24*F24</f>
        <v>0</v>
      </c>
      <c r="J24" s="59">
        <f t="shared" ref="J24:K24" si="7">$E$24*G24</f>
        <v>0</v>
      </c>
      <c r="K24" s="59">
        <f t="shared" si="7"/>
        <v>0</v>
      </c>
      <c r="L24" s="60">
        <f t="shared" si="0"/>
        <v>0</v>
      </c>
    </row>
    <row r="25" spans="2:12" ht="15.75" thickBot="1" x14ac:dyDescent="0.3">
      <c r="B25" s="61" t="s">
        <v>30</v>
      </c>
      <c r="C25" s="62"/>
      <c r="D25" s="63"/>
      <c r="E25" s="64"/>
      <c r="F25" s="17">
        <f>SUM(F17:F24)</f>
        <v>0</v>
      </c>
      <c r="G25" s="17">
        <f>SUM(G17:G24)</f>
        <v>0</v>
      </c>
      <c r="H25" s="17">
        <f t="shared" ref="H25" si="8">SUM(H17:H24)</f>
        <v>0</v>
      </c>
      <c r="I25" s="65">
        <f>SUM(I17:I24)</f>
        <v>0</v>
      </c>
      <c r="J25" s="65">
        <f t="shared" ref="J25:K25" si="9">SUM(J17:J24)</f>
        <v>0</v>
      </c>
      <c r="K25" s="65">
        <f t="shared" si="9"/>
        <v>0</v>
      </c>
      <c r="L25" s="66">
        <f t="shared" si="0"/>
        <v>0</v>
      </c>
    </row>
    <row r="26" spans="2:12" ht="15" customHeight="1" x14ac:dyDescent="0.25">
      <c r="B26"/>
      <c r="C26"/>
      <c r="D26"/>
      <c r="E26"/>
      <c r="F26"/>
      <c r="G26"/>
      <c r="H26"/>
      <c r="I26"/>
      <c r="J26"/>
      <c r="K26"/>
      <c r="L26"/>
    </row>
    <row r="27" spans="2:12" ht="15" customHeight="1" thickBot="1" x14ac:dyDescent="0.3">
      <c r="B27"/>
      <c r="C27"/>
      <c r="D27"/>
      <c r="E27"/>
      <c r="F27"/>
      <c r="G27"/>
      <c r="H27"/>
      <c r="I27"/>
      <c r="J27"/>
      <c r="K27"/>
      <c r="L27"/>
    </row>
    <row r="28" spans="2:12" ht="15" customHeight="1" thickBot="1" x14ac:dyDescent="0.3">
      <c r="B28"/>
      <c r="C28"/>
      <c r="D28"/>
      <c r="E28"/>
      <c r="F28" s="405" t="s">
        <v>37</v>
      </c>
      <c r="G28" s="406"/>
      <c r="H28" s="406"/>
      <c r="I28" s="406"/>
      <c r="J28" s="406"/>
      <c r="K28" s="406"/>
      <c r="L28" s="407"/>
    </row>
    <row r="29" spans="2:12" ht="15.75" thickBot="1" x14ac:dyDescent="0.3">
      <c r="B29" s="67"/>
      <c r="C29" s="67"/>
      <c r="D29" s="67"/>
      <c r="E29" s="67"/>
      <c r="F29" s="386" t="s">
        <v>22</v>
      </c>
      <c r="G29" s="387"/>
      <c r="H29" s="387"/>
      <c r="I29" s="388" t="s">
        <v>23</v>
      </c>
      <c r="J29" s="389"/>
      <c r="K29" s="389"/>
      <c r="L29" s="390"/>
    </row>
    <row r="30" spans="2:12" ht="15.75" thickBot="1" x14ac:dyDescent="0.3">
      <c r="B30" s="68" t="s">
        <v>38</v>
      </c>
      <c r="C30" s="69" t="s">
        <v>25</v>
      </c>
      <c r="D30" s="70" t="s">
        <v>39</v>
      </c>
      <c r="E30" s="71" t="s">
        <v>26</v>
      </c>
      <c r="F30" s="72" t="s">
        <v>27</v>
      </c>
      <c r="G30" s="73" t="s">
        <v>28</v>
      </c>
      <c r="H30" s="74" t="s">
        <v>29</v>
      </c>
      <c r="I30" s="72" t="s">
        <v>27</v>
      </c>
      <c r="J30" s="73" t="s">
        <v>28</v>
      </c>
      <c r="K30" s="73" t="s">
        <v>29</v>
      </c>
      <c r="L30" s="75" t="s">
        <v>30</v>
      </c>
    </row>
    <row r="31" spans="2:12" ht="15.75" thickBot="1" x14ac:dyDescent="0.3">
      <c r="B31" s="391" t="s">
        <v>40</v>
      </c>
      <c r="C31" s="76" t="s">
        <v>32</v>
      </c>
      <c r="D31" s="77"/>
      <c r="E31" s="78"/>
      <c r="F31" s="79"/>
      <c r="G31" s="80"/>
      <c r="H31" s="81"/>
      <c r="I31" s="82">
        <f>$E$31*F31</f>
        <v>0</v>
      </c>
      <c r="J31" s="82">
        <f>$E$31*G31</f>
        <v>0</v>
      </c>
      <c r="K31" s="82">
        <f>$E$31*H31</f>
        <v>0</v>
      </c>
      <c r="L31" s="82">
        <f>SUM(I31:K31)</f>
        <v>0</v>
      </c>
    </row>
    <row r="32" spans="2:12" ht="15.75" thickBot="1" x14ac:dyDescent="0.3">
      <c r="B32" s="392"/>
      <c r="C32" s="83" t="s">
        <v>33</v>
      </c>
      <c r="D32" s="84"/>
      <c r="E32" s="85"/>
      <c r="F32" s="86"/>
      <c r="G32" s="87"/>
      <c r="H32" s="88"/>
      <c r="I32" s="89">
        <f>$E$32*F32</f>
        <v>0</v>
      </c>
      <c r="J32" s="89">
        <f t="shared" ref="J32:K32" si="10">$E$32*G32</f>
        <v>0</v>
      </c>
      <c r="K32" s="89">
        <f t="shared" si="10"/>
        <v>0</v>
      </c>
      <c r="L32" s="90">
        <f t="shared" ref="L32:L37" si="11">SUM(I32:K32)</f>
        <v>0</v>
      </c>
    </row>
    <row r="33" spans="2:12" ht="15.75" thickBot="1" x14ac:dyDescent="0.3">
      <c r="B33" s="91" t="s">
        <v>34</v>
      </c>
      <c r="C33" s="92" t="s">
        <v>35</v>
      </c>
      <c r="D33" s="93"/>
      <c r="E33" s="94"/>
      <c r="F33" s="95"/>
      <c r="G33" s="96"/>
      <c r="H33" s="97"/>
      <c r="I33" s="98">
        <f>$E$33*F33</f>
        <v>0</v>
      </c>
      <c r="J33" s="98">
        <f t="shared" ref="J33:K33" si="12">$E$33*G33</f>
        <v>0</v>
      </c>
      <c r="K33" s="98">
        <f t="shared" si="12"/>
        <v>0</v>
      </c>
      <c r="L33" s="90">
        <f t="shared" si="11"/>
        <v>0</v>
      </c>
    </row>
    <row r="34" spans="2:12" ht="15.75" thickBot="1" x14ac:dyDescent="0.3">
      <c r="B34" s="393" t="s">
        <v>36</v>
      </c>
      <c r="C34" s="76"/>
      <c r="D34" s="77"/>
      <c r="E34" s="99"/>
      <c r="F34" s="100"/>
      <c r="G34" s="80"/>
      <c r="H34" s="101"/>
      <c r="I34" s="102">
        <f>$E$34*F34</f>
        <v>0</v>
      </c>
      <c r="J34" s="102">
        <f t="shared" ref="J34:K34" si="13">$E$34*G34</f>
        <v>0</v>
      </c>
      <c r="K34" s="102">
        <f t="shared" si="13"/>
        <v>0</v>
      </c>
      <c r="L34" s="90">
        <f t="shared" si="11"/>
        <v>0</v>
      </c>
    </row>
    <row r="35" spans="2:12" ht="15.75" thickBot="1" x14ac:dyDescent="0.3">
      <c r="B35" s="394"/>
      <c r="C35" s="103"/>
      <c r="D35" s="104"/>
      <c r="E35" s="105"/>
      <c r="F35" s="106"/>
      <c r="G35" s="107"/>
      <c r="H35" s="108"/>
      <c r="I35" s="109">
        <f>$E$35*F35</f>
        <v>0</v>
      </c>
      <c r="J35" s="109">
        <f t="shared" ref="J35" si="14">$E$35*G35</f>
        <v>0</v>
      </c>
      <c r="K35" s="109">
        <f>$E$35*H35</f>
        <v>0</v>
      </c>
      <c r="L35" s="90">
        <f t="shared" si="11"/>
        <v>0</v>
      </c>
    </row>
    <row r="36" spans="2:12" ht="15.75" thickBot="1" x14ac:dyDescent="0.3">
      <c r="B36" s="394"/>
      <c r="C36" s="110"/>
      <c r="D36" s="104"/>
      <c r="E36" s="105"/>
      <c r="F36" s="106"/>
      <c r="G36" s="107"/>
      <c r="H36" s="108"/>
      <c r="I36" s="111">
        <f>$E$36*F36</f>
        <v>0</v>
      </c>
      <c r="J36" s="111">
        <f t="shared" ref="J36:K36" si="15">$E$36*G36</f>
        <v>0</v>
      </c>
      <c r="K36" s="111">
        <f t="shared" si="15"/>
        <v>0</v>
      </c>
      <c r="L36" s="90">
        <f t="shared" si="11"/>
        <v>0</v>
      </c>
    </row>
    <row r="37" spans="2:12" ht="15.75" thickBot="1" x14ac:dyDescent="0.3">
      <c r="B37" s="394"/>
      <c r="C37" s="110"/>
      <c r="D37" s="104"/>
      <c r="E37" s="105"/>
      <c r="F37" s="106"/>
      <c r="G37" s="107"/>
      <c r="H37" s="108"/>
      <c r="I37" s="109">
        <f>$E$37*F37</f>
        <v>0</v>
      </c>
      <c r="J37" s="109">
        <f t="shared" ref="J37:K37" si="16">$E$37*G37</f>
        <v>0</v>
      </c>
      <c r="K37" s="109">
        <f t="shared" si="16"/>
        <v>0</v>
      </c>
      <c r="L37" s="90">
        <f t="shared" si="11"/>
        <v>0</v>
      </c>
    </row>
    <row r="38" spans="2:12" ht="15.75" thickBot="1" x14ac:dyDescent="0.3">
      <c r="B38" s="395"/>
      <c r="C38" s="112"/>
      <c r="D38" s="113"/>
      <c r="E38" s="114"/>
      <c r="F38" s="115"/>
      <c r="G38" s="116"/>
      <c r="H38" s="117"/>
      <c r="I38" s="118">
        <f>$E$38*F38</f>
        <v>0</v>
      </c>
      <c r="J38" s="118">
        <f t="shared" ref="J38:K38" si="17">$E$38*G38</f>
        <v>0</v>
      </c>
      <c r="K38" s="118">
        <f t="shared" si="17"/>
        <v>0</v>
      </c>
      <c r="L38" s="90">
        <f>SUM(I38:K38)</f>
        <v>0</v>
      </c>
    </row>
    <row r="39" spans="2:12" ht="15.75" thickBot="1" x14ac:dyDescent="0.3">
      <c r="B39" s="119" t="s">
        <v>30</v>
      </c>
      <c r="C39" s="120"/>
      <c r="D39" s="121"/>
      <c r="E39" s="122"/>
      <c r="F39" s="95">
        <f>SUM(F31:F38)</f>
        <v>0</v>
      </c>
      <c r="G39" s="95">
        <f t="shared" ref="G39:K39" si="18">SUM(G31:G38)</f>
        <v>0</v>
      </c>
      <c r="H39" s="95">
        <f t="shared" si="18"/>
        <v>0</v>
      </c>
      <c r="I39" s="123">
        <f t="shared" si="18"/>
        <v>0</v>
      </c>
      <c r="J39" s="123">
        <f t="shared" si="18"/>
        <v>0</v>
      </c>
      <c r="K39" s="124">
        <f t="shared" si="18"/>
        <v>0</v>
      </c>
      <c r="L39" s="125">
        <f>SUM(I39:K39)</f>
        <v>0</v>
      </c>
    </row>
  </sheetData>
  <mergeCells count="12">
    <mergeCell ref="F29:H29"/>
    <mergeCell ref="I29:L29"/>
    <mergeCell ref="B31:B32"/>
    <mergeCell ref="B34:B38"/>
    <mergeCell ref="D2:J2"/>
    <mergeCell ref="D3:J3"/>
    <mergeCell ref="F14:L14"/>
    <mergeCell ref="F15:H15"/>
    <mergeCell ref="I15:L15"/>
    <mergeCell ref="B17:B18"/>
    <mergeCell ref="B20:B24"/>
    <mergeCell ref="F28:L28"/>
  </mergeCells>
  <conditionalFormatting sqref="E31:E38">
    <cfRule type="cellIs" dxfId="2" priority="3" stopIfTrue="1" operator="greaterThan">
      <formula>50</formula>
    </cfRule>
  </conditionalFormatting>
  <conditionalFormatting sqref="I8:J10">
    <cfRule type="cellIs" dxfId="1" priority="1" operator="equal">
      <formula>70</formula>
    </cfRule>
  </conditionalFormatting>
  <conditionalFormatting sqref="J16">
    <cfRule type="cellIs" dxfId="0" priority="4" operator="equal">
      <formula>70</formula>
    </cfRule>
  </conditionalFormatting>
  <printOptions horizontalCentered="1" verticalCentered="1"/>
  <pageMargins left="0.70866141732283472" right="0.70866141732283472" top="2.1259842519685042" bottom="0.74803149606299213" header="0.31496062992125984" footer="0.31496062992125984"/>
  <pageSetup paperSize="9" scale="64" orientation="landscape" r:id="rId1"/>
  <headerFooter>
    <oddHeader>&amp;C&amp;G</oddHeader>
  </headerFooter>
  <drawing r:id="rId2"/>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56D7-29DE-45BC-A519-89D084E3C3A0}">
  <sheetPr>
    <tabColor rgb="FFFFC7CE"/>
    <pageSetUpPr fitToPage="1"/>
  </sheetPr>
  <dimension ref="B2:M39"/>
  <sheetViews>
    <sheetView showGridLines="0" zoomScale="90" zoomScaleNormal="90" workbookViewId="0">
      <selection activeCell="D3" sqref="D3:J3"/>
    </sheetView>
  </sheetViews>
  <sheetFormatPr baseColWidth="10" defaultColWidth="11.42578125" defaultRowHeight="15" x14ac:dyDescent="0.25"/>
  <cols>
    <col min="1" max="1" width="4.7109375" customWidth="1"/>
    <col min="2" max="2" width="37.85546875" customWidth="1"/>
    <col min="4" max="4" width="17.7109375" customWidth="1"/>
    <col min="5" max="5" width="45.42578125" customWidth="1"/>
    <col min="6" max="6" width="13.28515625" customWidth="1"/>
    <col min="7" max="7" width="17.28515625" customWidth="1"/>
  </cols>
  <sheetData>
    <row r="2" spans="2:13" ht="15" customHeight="1" x14ac:dyDescent="0.25">
      <c r="D2" s="342" t="str">
        <f>Instrucciones!G2</f>
        <v>SUBVENCIONES PARA INNOVACIÓN EN ECONOMÍA CIRCULAR 2022</v>
      </c>
      <c r="E2" s="342"/>
      <c r="F2" s="342"/>
      <c r="G2" s="342"/>
      <c r="H2" s="342"/>
      <c r="I2" s="342"/>
      <c r="J2" s="342"/>
    </row>
    <row r="3" spans="2:13" ht="15" customHeight="1" x14ac:dyDescent="0.25">
      <c r="D3" s="342" t="str">
        <f>Instrucciones!G3</f>
        <v>Línea 1. Ecodiseño y Demostración en Economía Circular</v>
      </c>
      <c r="E3" s="342"/>
      <c r="F3" s="342"/>
      <c r="G3" s="342"/>
      <c r="H3" s="342"/>
      <c r="I3" s="342"/>
      <c r="J3" s="342"/>
    </row>
    <row r="6" spans="2:13" s="298" customFormat="1" ht="19.5" customHeight="1" x14ac:dyDescent="0.25">
      <c r="B6" s="409" t="s">
        <v>113</v>
      </c>
      <c r="C6" s="409"/>
      <c r="D6" s="409"/>
      <c r="E6" s="409"/>
      <c r="F6" s="409"/>
      <c r="G6" s="409"/>
    </row>
    <row r="7" spans="2:13" ht="19.5" customHeight="1" x14ac:dyDescent="0.25">
      <c r="B7" s="300" t="s">
        <v>114</v>
      </c>
      <c r="C7" s="299"/>
      <c r="D7" s="299"/>
      <c r="E7" s="299"/>
      <c r="F7" s="299"/>
      <c r="G7" s="299"/>
    </row>
    <row r="9" spans="2:13" ht="30" x14ac:dyDescent="0.25">
      <c r="B9" s="297" t="s">
        <v>111</v>
      </c>
      <c r="C9" s="284" t="s">
        <v>65</v>
      </c>
      <c r="D9" s="285" t="s">
        <v>66</v>
      </c>
      <c r="E9" s="285" t="s">
        <v>67</v>
      </c>
      <c r="F9" s="285" t="s">
        <v>68</v>
      </c>
      <c r="G9" s="285" t="s">
        <v>112</v>
      </c>
      <c r="M9" s="151"/>
    </row>
    <row r="10" spans="2:13" x14ac:dyDescent="0.25">
      <c r="B10" s="410" t="s">
        <v>69</v>
      </c>
      <c r="C10" s="411"/>
      <c r="D10" s="411"/>
      <c r="E10" s="411"/>
      <c r="F10" s="411"/>
      <c r="G10" s="412"/>
    </row>
    <row r="11" spans="2:13" x14ac:dyDescent="0.25">
      <c r="B11" s="152"/>
      <c r="C11" s="153"/>
      <c r="D11" s="153"/>
      <c r="E11" s="153"/>
      <c r="F11" s="153"/>
      <c r="G11" s="154"/>
    </row>
    <row r="12" spans="2:13" x14ac:dyDescent="0.25">
      <c r="B12" s="104"/>
      <c r="C12" s="153"/>
      <c r="D12" s="153"/>
      <c r="E12" s="153"/>
      <c r="F12" s="153"/>
      <c r="G12" s="154"/>
    </row>
    <row r="13" spans="2:13" x14ac:dyDescent="0.25">
      <c r="B13" s="104"/>
      <c r="C13" s="153"/>
      <c r="D13" s="153"/>
      <c r="E13" s="153"/>
      <c r="F13" s="153"/>
      <c r="G13" s="154"/>
    </row>
    <row r="14" spans="2:13" ht="15.75" thickBot="1" x14ac:dyDescent="0.3">
      <c r="B14" s="155" t="s">
        <v>70</v>
      </c>
      <c r="C14" s="155"/>
      <c r="D14" s="155"/>
      <c r="E14" s="155"/>
      <c r="F14" s="155"/>
      <c r="G14" s="156">
        <f>SUM(G11:G13)</f>
        <v>0</v>
      </c>
    </row>
    <row r="15" spans="2:13" ht="15.75" thickTop="1" x14ac:dyDescent="0.25"/>
    <row r="16" spans="2:13" x14ac:dyDescent="0.25">
      <c r="B16" s="410" t="s">
        <v>71</v>
      </c>
      <c r="C16" s="411"/>
      <c r="D16" s="411"/>
      <c r="E16" s="411"/>
      <c r="F16" s="411"/>
      <c r="G16" s="412"/>
    </row>
    <row r="17" spans="2:7" x14ac:dyDescent="0.25">
      <c r="B17" s="104"/>
      <c r="C17" s="153"/>
      <c r="D17" s="153"/>
      <c r="E17" s="153"/>
      <c r="F17" s="153"/>
      <c r="G17" s="154"/>
    </row>
    <row r="18" spans="2:7" x14ac:dyDescent="0.25">
      <c r="B18" s="104"/>
      <c r="C18" s="153"/>
      <c r="D18" s="153"/>
      <c r="E18" s="153"/>
      <c r="F18" s="153"/>
      <c r="G18" s="154"/>
    </row>
    <row r="19" spans="2:7" x14ac:dyDescent="0.25">
      <c r="B19" s="153"/>
      <c r="C19" s="153"/>
      <c r="D19" s="153"/>
      <c r="E19" s="153"/>
      <c r="F19" s="153"/>
      <c r="G19" s="154"/>
    </row>
    <row r="20" spans="2:7" ht="15.75" thickBot="1" x14ac:dyDescent="0.3">
      <c r="B20" s="155" t="s">
        <v>72</v>
      </c>
      <c r="C20" s="155"/>
      <c r="D20" s="155"/>
      <c r="E20" s="155"/>
      <c r="F20" s="155"/>
      <c r="G20" s="156">
        <f>SUM(G17:G19)</f>
        <v>0</v>
      </c>
    </row>
    <row r="21" spans="2:7" ht="16.5" thickTop="1" thickBot="1" x14ac:dyDescent="0.3"/>
    <row r="22" spans="2:7" ht="15.75" thickTop="1" x14ac:dyDescent="0.25">
      <c r="B22" s="408" t="s">
        <v>73</v>
      </c>
      <c r="C22" s="408"/>
      <c r="D22" s="408"/>
      <c r="E22" s="408"/>
      <c r="F22" s="408"/>
      <c r="G22" s="408"/>
    </row>
    <row r="23" spans="2:7" x14ac:dyDescent="0.25">
      <c r="B23" s="153"/>
      <c r="C23" s="153"/>
      <c r="D23" s="153"/>
      <c r="E23" s="153"/>
      <c r="F23" s="153"/>
      <c r="G23" s="153"/>
    </row>
    <row r="24" spans="2:7" x14ac:dyDescent="0.25">
      <c r="B24" s="153"/>
      <c r="C24" s="153"/>
      <c r="D24" s="153"/>
      <c r="E24" s="153"/>
      <c r="F24" s="153"/>
      <c r="G24" s="153"/>
    </row>
    <row r="25" spans="2:7" x14ac:dyDescent="0.25">
      <c r="B25" s="153"/>
      <c r="C25" s="153"/>
      <c r="D25" s="153"/>
      <c r="E25" s="153"/>
      <c r="F25" s="153"/>
      <c r="G25" s="153"/>
    </row>
    <row r="26" spans="2:7" ht="15.75" thickBot="1" x14ac:dyDescent="0.3">
      <c r="B26" s="155" t="s">
        <v>74</v>
      </c>
      <c r="C26" s="155"/>
      <c r="D26" s="155"/>
      <c r="E26" s="155"/>
      <c r="F26" s="155"/>
      <c r="G26" s="155">
        <f>SUM(G23:G25)</f>
        <v>0</v>
      </c>
    </row>
    <row r="27" spans="2:7" ht="16.5" thickTop="1" thickBot="1" x14ac:dyDescent="0.3"/>
    <row r="28" spans="2:7" ht="15.75" thickTop="1" x14ac:dyDescent="0.25">
      <c r="B28" s="408" t="s">
        <v>75</v>
      </c>
      <c r="C28" s="408"/>
      <c r="D28" s="408"/>
      <c r="E28" s="408"/>
      <c r="F28" s="408"/>
      <c r="G28" s="408"/>
    </row>
    <row r="29" spans="2:7" x14ac:dyDescent="0.25">
      <c r="B29" s="104"/>
      <c r="C29" s="153"/>
      <c r="D29" s="153"/>
      <c r="E29" s="153"/>
      <c r="F29" s="153"/>
      <c r="G29" s="154"/>
    </row>
    <row r="30" spans="2:7" x14ac:dyDescent="0.25">
      <c r="B30" s="104"/>
      <c r="C30" s="153"/>
      <c r="D30" s="153"/>
      <c r="E30" s="153"/>
      <c r="F30" s="153"/>
      <c r="G30" s="154"/>
    </row>
    <row r="31" spans="2:7" x14ac:dyDescent="0.25">
      <c r="B31" s="153"/>
      <c r="C31" s="153"/>
      <c r="D31" s="153"/>
      <c r="E31" s="153"/>
      <c r="F31" s="153"/>
      <c r="G31" s="154"/>
    </row>
    <row r="32" spans="2:7" ht="15.75" thickBot="1" x14ac:dyDescent="0.3">
      <c r="B32" s="155" t="s">
        <v>76</v>
      </c>
      <c r="C32" s="155"/>
      <c r="D32" s="155"/>
      <c r="E32" s="155"/>
      <c r="F32" s="155"/>
      <c r="G32" s="156">
        <f>SUM(G29:G31)</f>
        <v>0</v>
      </c>
    </row>
    <row r="33" spans="2:7" ht="16.5" thickTop="1" thickBot="1" x14ac:dyDescent="0.3"/>
    <row r="34" spans="2:7" ht="15.75" thickTop="1" x14ac:dyDescent="0.25">
      <c r="B34" s="408" t="s">
        <v>77</v>
      </c>
      <c r="C34" s="408"/>
      <c r="D34" s="408"/>
      <c r="E34" s="408"/>
      <c r="F34" s="408"/>
      <c r="G34" s="408"/>
    </row>
    <row r="35" spans="2:7" x14ac:dyDescent="0.25">
      <c r="B35" s="104"/>
      <c r="C35" s="153"/>
      <c r="D35" s="153"/>
      <c r="E35" s="153"/>
      <c r="F35" s="153"/>
      <c r="G35" s="154"/>
    </row>
    <row r="36" spans="2:7" x14ac:dyDescent="0.25">
      <c r="B36" s="104"/>
      <c r="C36" s="153"/>
      <c r="D36" s="153"/>
      <c r="E36" s="153"/>
      <c r="F36" s="153"/>
      <c r="G36" s="154"/>
    </row>
    <row r="37" spans="2:7" x14ac:dyDescent="0.25">
      <c r="B37" s="153"/>
      <c r="C37" s="153"/>
      <c r="D37" s="153"/>
      <c r="E37" s="153"/>
      <c r="F37" s="153"/>
      <c r="G37" s="154"/>
    </row>
    <row r="38" spans="2:7" ht="15.75" thickBot="1" x14ac:dyDescent="0.3">
      <c r="B38" s="155" t="s">
        <v>78</v>
      </c>
      <c r="C38" s="155"/>
      <c r="D38" s="155"/>
      <c r="E38" s="155"/>
      <c r="F38" s="155"/>
      <c r="G38" s="156">
        <f>SUM(G35:G37)</f>
        <v>0</v>
      </c>
    </row>
    <row r="39" spans="2:7" ht="15.75" thickTop="1" x14ac:dyDescent="0.25"/>
  </sheetData>
  <mergeCells count="8">
    <mergeCell ref="B22:G22"/>
    <mergeCell ref="B28:G28"/>
    <mergeCell ref="B34:G34"/>
    <mergeCell ref="D2:J2"/>
    <mergeCell ref="D3:J3"/>
    <mergeCell ref="B6:G6"/>
    <mergeCell ref="B10:G10"/>
    <mergeCell ref="B16:G16"/>
  </mergeCells>
  <pageMargins left="0.70866141732283472" right="0.70866141732283472" top="0.74803149606299213" bottom="0.74803149606299213" header="0.31496062992125984" footer="0.31496062992125984"/>
  <pageSetup paperSize="9" scale="79" fitToHeight="4"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0DCB-CE0E-44E2-BE02-4DA04D54497D}">
  <dimension ref="A1:A2"/>
  <sheetViews>
    <sheetView workbookViewId="0">
      <selection activeCell="C7" sqref="C7"/>
    </sheetView>
  </sheetViews>
  <sheetFormatPr baseColWidth="10" defaultRowHeight="15" x14ac:dyDescent="0.25"/>
  <sheetData>
    <row r="1" spans="1:1" x14ac:dyDescent="0.25">
      <c r="A1" t="s">
        <v>15</v>
      </c>
    </row>
    <row r="2" spans="1:1" x14ac:dyDescent="0.25">
      <c r="A2"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e9cd31-757f-4a03-92a0-29e7a84aa844">
      <Terms xmlns="http://schemas.microsoft.com/office/infopath/2007/PartnerControls"/>
    </lcf76f155ced4ddcb4097134ff3c332f>
    <TaxCatchAll xmlns="0ea6a589-ef5a-4cb0-9b52-79d5b22c6219" xsi:nil="true"/>
    <_Flow_SignoffStatus xmlns="0ee9cd31-757f-4a03-92a0-29e7a84aa8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4e3b10b0c8971a737bf70c5060497d2a">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8d34ffc372b1f1e5f8d057c732e3b4cc"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369B5-07CE-4F30-87A1-F4DDEB983A72}">
  <ds:schemaRefs>
    <ds:schemaRef ds:uri="http://schemas.microsoft.com/office/2006/metadata/properties"/>
    <ds:schemaRef ds:uri="http://schemas.microsoft.com/office/infopath/2007/PartnerControls"/>
    <ds:schemaRef ds:uri="0ee9cd31-757f-4a03-92a0-29e7a84aa844"/>
    <ds:schemaRef ds:uri="0ea6a589-ef5a-4cb0-9b52-79d5b22c6219"/>
  </ds:schemaRefs>
</ds:datastoreItem>
</file>

<file path=customXml/itemProps2.xml><?xml version="1.0" encoding="utf-8"?>
<ds:datastoreItem xmlns:ds="http://schemas.openxmlformats.org/officeDocument/2006/customXml" ds:itemID="{45A177CD-02FF-4F0E-AA1B-3E373A6FB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E4A18C-9269-4BC0-A4E5-99E7A4FE15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Costes subvencionables</vt:lpstr>
      <vt:lpstr>Presupuesto</vt:lpstr>
      <vt:lpstr>Cálculo de la financiación</vt:lpstr>
      <vt:lpstr>Desglose costes personal</vt:lpstr>
      <vt:lpstr>Listado de facturas</vt:lpstr>
      <vt:lpstr>Hoja6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Aguado Saiz</dc:creator>
  <cp:lastModifiedBy>Sara Aguado Saiz</cp:lastModifiedBy>
  <dcterms:created xsi:type="dcterms:W3CDTF">2023-09-26T07:49:56Z</dcterms:created>
  <dcterms:modified xsi:type="dcterms:W3CDTF">2024-04-25T09:56:53Z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0x010100B8FFCBBBD17695419C02C5B216E3E06D</vt:lpwstr>
  </property>
</Properties>
</file>