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180" windowHeight="10605" activeTab="1"/>
  </bookViews>
  <sheets>
    <sheet name="H1" sheetId="1" r:id="rId1"/>
    <sheet name="H2" sheetId="2" r:id="rId2"/>
  </sheets>
  <definedNames/>
  <calcPr fullCalcOnLoad="1"/>
</workbook>
</file>

<file path=xl/sharedStrings.xml><?xml version="1.0" encoding="utf-8"?>
<sst xmlns="http://schemas.openxmlformats.org/spreadsheetml/2006/main" count="71" uniqueCount="63">
  <si>
    <t>Subvención corregida/ Subvención concedida</t>
  </si>
  <si>
    <t>Entidad Beneficiaria / Erakunde onuraduna</t>
  </si>
  <si>
    <r>
      <t xml:space="preserve">ORDEN de la Consejera de Medio Ambiente, por la que se regula la concesión de subvenciones a Ayuntamientos, Mancomunidades, otras Entidades Locales, Organismos Autónomos Locales y Sociedades Mercantiles Locales que realicen acciones que promuevan el desarrollo sostenible
</t>
    </r>
    <r>
      <rPr>
        <b/>
        <i/>
        <sz val="11.5"/>
        <color indexed="21"/>
        <rFont val="Arial"/>
        <family val="2"/>
      </rPr>
      <t>Ingurumen-sailburuaren Agindua, garapen jasangarria bultzatzen duten ekintzak burutzen dituzten udalei, mankomunitateei, bestelako tokiko erakundeei, tokiko erakunde autonomoei eta tokiko merkataritza sozietateei zuzendutako diru laguntzak ematea arautzen duena</t>
    </r>
  </si>
  <si>
    <r>
      <t xml:space="preserve">Convocatoria / Orden:
</t>
    </r>
    <r>
      <rPr>
        <b/>
        <i/>
        <sz val="10"/>
        <color indexed="21"/>
        <rFont val="Arial"/>
        <family val="2"/>
      </rPr>
      <t>Deialdia / Agindua:</t>
    </r>
  </si>
  <si>
    <r>
      <t xml:space="preserve">Entidad Beneficiaria:
</t>
    </r>
    <r>
      <rPr>
        <b/>
        <i/>
        <sz val="10"/>
        <color indexed="21"/>
        <rFont val="Arial"/>
        <family val="2"/>
      </rPr>
      <t>Erakunde onuraduna:</t>
    </r>
  </si>
  <si>
    <r>
      <t xml:space="preserve">Proyecto Subvencionado:
</t>
    </r>
    <r>
      <rPr>
        <b/>
        <i/>
        <sz val="10"/>
        <color indexed="21"/>
        <rFont val="Arial"/>
        <family val="2"/>
      </rPr>
      <t>Diruz lagundutako proiektua:</t>
    </r>
  </si>
  <si>
    <r>
      <t xml:space="preserve">Línea:
</t>
    </r>
    <r>
      <rPr>
        <b/>
        <i/>
        <sz val="10"/>
        <color indexed="21"/>
        <rFont val="Arial"/>
        <family val="2"/>
      </rPr>
      <t>Lerroa:</t>
    </r>
  </si>
  <si>
    <r>
      <t xml:space="preserve">Porcentaje primer pago:
</t>
    </r>
    <r>
      <rPr>
        <b/>
        <i/>
        <sz val="10"/>
        <color indexed="21"/>
        <rFont val="Arial"/>
        <family val="2"/>
      </rPr>
      <t>Lehen ordainketaren ehunekoa:</t>
    </r>
  </si>
  <si>
    <r>
      <t xml:space="preserve">Fecha Factura
</t>
    </r>
    <r>
      <rPr>
        <b/>
        <sz val="10"/>
        <color indexed="21"/>
        <rFont val="Arial"/>
        <family val="2"/>
      </rPr>
      <t>Fakturaren data</t>
    </r>
  </si>
  <si>
    <r>
      <t xml:space="preserve">Relación de Ingresos y Gastos para el Cálculo del segundo pago
</t>
    </r>
    <r>
      <rPr>
        <b/>
        <sz val="13"/>
        <color indexed="21"/>
        <rFont val="Arial"/>
        <family val="2"/>
      </rPr>
      <t>Diru-sarreren eta gastuen zerrenda, bigarren ordainketa kalkulatzeko</t>
    </r>
  </si>
  <si>
    <r>
      <t xml:space="preserve">Emisor
</t>
    </r>
    <r>
      <rPr>
        <b/>
        <sz val="10"/>
        <color indexed="21"/>
        <rFont val="Arial"/>
        <family val="2"/>
      </rPr>
      <t>Jaulkitzailea</t>
    </r>
  </si>
  <si>
    <r>
      <t xml:space="preserve">Importe total
</t>
    </r>
    <r>
      <rPr>
        <b/>
        <sz val="10"/>
        <color indexed="21"/>
        <rFont val="Arial"/>
        <family val="2"/>
      </rPr>
      <t>Zenbatekoa guztira</t>
    </r>
  </si>
  <si>
    <r>
      <t xml:space="preserve">Importe sin IVA
</t>
    </r>
    <r>
      <rPr>
        <b/>
        <sz val="10"/>
        <color indexed="21"/>
        <rFont val="Arial"/>
        <family val="2"/>
      </rPr>
      <t>Zenbatekoa BEZ gabe</t>
    </r>
  </si>
  <si>
    <r>
      <t xml:space="preserve">Gastos admitidos
</t>
    </r>
    <r>
      <rPr>
        <b/>
        <sz val="10"/>
        <color indexed="21"/>
        <rFont val="Arial"/>
        <family val="2"/>
      </rPr>
      <t>Onartutako gastuak</t>
    </r>
  </si>
  <si>
    <r>
      <t xml:space="preserve">Gastos no subvencionables
</t>
    </r>
    <r>
      <rPr>
        <b/>
        <sz val="10"/>
        <color indexed="21"/>
        <rFont val="Arial"/>
        <family val="2"/>
      </rPr>
      <t>Diruz lagun ez daitezkeen gastuak</t>
    </r>
  </si>
  <si>
    <t>Pagador
Ordaintzailea</t>
  </si>
  <si>
    <r>
      <t xml:space="preserve">Concepto Ingreso
</t>
    </r>
    <r>
      <rPr>
        <b/>
        <sz val="10"/>
        <color indexed="21"/>
        <rFont val="Arial"/>
        <family val="2"/>
      </rPr>
      <t>Diru-sarreraren kontzeptua</t>
    </r>
  </si>
  <si>
    <r>
      <t xml:space="preserve">Subvención concedida / </t>
    </r>
    <r>
      <rPr>
        <b/>
        <sz val="16"/>
        <color indexed="21"/>
        <rFont val="Arial"/>
        <family val="2"/>
      </rPr>
      <t>Emandako diru-laguntza</t>
    </r>
  </si>
  <si>
    <r>
      <t xml:space="preserve">Subvención corregida / </t>
    </r>
    <r>
      <rPr>
        <b/>
        <sz val="20"/>
        <color indexed="21"/>
        <rFont val="Arial"/>
        <family val="2"/>
      </rPr>
      <t>Diru-laguntza zuzendua</t>
    </r>
  </si>
  <si>
    <r>
      <t xml:space="preserve">Porcentaje primer pago (según Orden)
</t>
    </r>
    <r>
      <rPr>
        <b/>
        <i/>
        <sz val="10"/>
        <color indexed="21"/>
        <rFont val="Arial"/>
        <family val="2"/>
      </rPr>
      <t>Lehen ordainketaren ehunekoa (aginduaren arabera)</t>
    </r>
  </si>
  <si>
    <r>
      <t xml:space="preserve">Importe primer pago (ya cobrado)
</t>
    </r>
    <r>
      <rPr>
        <b/>
        <i/>
        <sz val="10"/>
        <color indexed="21"/>
        <rFont val="Arial"/>
        <family val="2"/>
      </rPr>
      <t>Lehen ordainketaren zenbatekoa (kobratuta)</t>
    </r>
  </si>
  <si>
    <r>
      <t>Importe segundo pago (</t>
    </r>
    <r>
      <rPr>
        <b/>
        <sz val="16"/>
        <rFont val="Arial"/>
        <family val="2"/>
      </rPr>
      <t>FINAL</t>
    </r>
    <r>
      <rPr>
        <b/>
        <sz val="20"/>
        <rFont val="Arial"/>
        <family val="2"/>
      </rPr>
      <t xml:space="preserve">)
</t>
    </r>
    <r>
      <rPr>
        <b/>
        <sz val="20"/>
        <color indexed="21"/>
        <rFont val="Arial"/>
        <family val="2"/>
      </rPr>
      <t>Bigarren ordainketaren zenbatekoa (</t>
    </r>
    <r>
      <rPr>
        <b/>
        <sz val="14"/>
        <color indexed="21"/>
        <rFont val="Arial"/>
        <family val="2"/>
      </rPr>
      <t>AZKENA</t>
    </r>
    <r>
      <rPr>
        <b/>
        <sz val="20"/>
        <color indexed="21"/>
        <rFont val="Arial"/>
        <family val="2"/>
      </rPr>
      <t>)</t>
    </r>
  </si>
  <si>
    <t>Diru-laguntza zuzendua 
/Emandako diru-laguntza</t>
  </si>
  <si>
    <t>Título Proyecto (según Resolución BOPV) / Proiektuaren izenburua (EHHAko ebazpenaren arabera)</t>
  </si>
  <si>
    <t>http://www.ingurumena.ejgv.euskadi.net/bopv2/datos/2011/03/1101404a.pdf</t>
  </si>
  <si>
    <t>https://euskadi.net/bopv2/datos/2012/05/1202388a.pdf</t>
  </si>
  <si>
    <t>CAST</t>
  </si>
  <si>
    <t>EUSK</t>
  </si>
  <si>
    <t>http://www.lehendakaritza.ejgv.euskadi.net/r48-bopv2/es/p43aBOPVWebWar/VerParalelo.do?cd2009003679</t>
  </si>
  <si>
    <t>http://www.lehendakaritza.ejgv.euskadi.net/r48-bopv2/es/p43aBOPVWebWar/VerParalelo.do?cd2010004058</t>
  </si>
  <si>
    <t>http://www.lehendakaritza.ejgv.euskadi.net/r48-bopv2/es/p43aBOPVWebWar/VerParalelo.do?cs2011000051</t>
  </si>
  <si>
    <t>Dato</t>
  </si>
  <si>
    <t>Fecha Orden</t>
  </si>
  <si>
    <t>Fecha BOPV</t>
  </si>
  <si>
    <t>http://www.lehendakaritza.ejgv.euskadi.net/r48-bopv2/es/p43aBOPVWebWar/VerParalelo.do?cd2012002388</t>
  </si>
  <si>
    <t>http://www.lehendakaritza.ejgv.euskadi.net/r48-bopv2/es/bopv2/datos/Ultimo.shtml</t>
  </si>
  <si>
    <t>BOPV</t>
  </si>
  <si>
    <t>Fecha Resolución</t>
  </si>
  <si>
    <r>
      <t xml:space="preserve">IVA Subvencionable
</t>
    </r>
    <r>
      <rPr>
        <b/>
        <sz val="10"/>
        <color indexed="21"/>
        <rFont val="Arial"/>
        <family val="2"/>
      </rPr>
      <t>Diruz laguntzeko moduko BEZA</t>
    </r>
  </si>
  <si>
    <r>
      <t xml:space="preserve">Ref y Concepto Factura
</t>
    </r>
    <r>
      <rPr>
        <b/>
        <sz val="10"/>
        <color indexed="21"/>
        <rFont val="Arial"/>
        <family val="2"/>
      </rPr>
      <t>Fakturaren kontzeptua eta erref</t>
    </r>
  </si>
  <si>
    <r>
      <t xml:space="preserve">Observaciones
</t>
    </r>
    <r>
      <rPr>
        <b/>
        <sz val="10"/>
        <color indexed="21"/>
        <rFont val="Arial"/>
        <family val="2"/>
      </rPr>
      <t>Behaketak</t>
    </r>
  </si>
  <si>
    <r>
      <t>Total Gastos /</t>
    </r>
    <r>
      <rPr>
        <b/>
        <sz val="12"/>
        <color indexed="21"/>
        <rFont val="Arial"/>
        <family val="2"/>
      </rPr>
      <t xml:space="preserve"> Gastuen guztira</t>
    </r>
  </si>
  <si>
    <r>
      <t xml:space="preserve">Importe pendiente de financiar / </t>
    </r>
    <r>
      <rPr>
        <b/>
        <i/>
        <sz val="10"/>
        <color indexed="21"/>
        <rFont val="Arial"/>
        <family val="2"/>
      </rPr>
      <t>Finantzatzeko dagoen zenbatekoa</t>
    </r>
  </si>
  <si>
    <r>
      <t xml:space="preserve">Total Ingresos </t>
    </r>
    <r>
      <rPr>
        <b/>
        <sz val="12"/>
        <color indexed="21"/>
        <rFont val="Arial"/>
        <family val="2"/>
      </rPr>
      <t>/ Diru sarreren guztira</t>
    </r>
  </si>
  <si>
    <t>http://www.lehendakaritza.ejgv.euskadi.net/r48-bopv2/es/bopv2/datos/2013/07/1303096a.pdf</t>
  </si>
  <si>
    <t>http://www.lehendakaritza.ejgv.euskadi.net/r48-bopv2/eu/bopv2/datos/2013/07/1303096e.pdf</t>
  </si>
  <si>
    <t>Si/Bai</t>
  </si>
  <si>
    <t>No/Ez</t>
  </si>
  <si>
    <r>
      <t xml:space="preserve">Si/No </t>
    </r>
    <r>
      <rPr>
        <sz val="10"/>
        <color indexed="21"/>
        <rFont val="Arial"/>
        <family val="2"/>
      </rPr>
      <t>Bai/Ez</t>
    </r>
  </si>
  <si>
    <r>
      <t>Porcentaje subvención</t>
    </r>
    <r>
      <rPr>
        <b/>
        <i/>
        <u val="single"/>
        <sz val="10"/>
        <rFont val="Arial"/>
        <family val="2"/>
      </rPr>
      <t>:</t>
    </r>
    <r>
      <rPr>
        <b/>
        <i/>
        <sz val="10"/>
        <rFont val="Arial"/>
        <family val="2"/>
      </rPr>
      <t xml:space="preserve">
</t>
    </r>
    <r>
      <rPr>
        <b/>
        <i/>
        <sz val="10"/>
        <color indexed="21"/>
        <rFont val="Arial"/>
        <family val="2"/>
      </rPr>
      <t>Diru-laguntzaren ehunekoa:</t>
    </r>
  </si>
  <si>
    <t>BIODIVERSIDAD / BIODIBERTSITATEA</t>
  </si>
  <si>
    <r>
      <t xml:space="preserve">Importe máximo  (si primase el porcentaje)
</t>
    </r>
    <r>
      <rPr>
        <b/>
        <i/>
        <sz val="10"/>
        <color indexed="21"/>
        <rFont val="Arial"/>
        <family val="2"/>
      </rPr>
      <t>Gehieneko zenbatekoa (ehunekoak garrantzia balu)</t>
    </r>
  </si>
  <si>
    <r>
      <t xml:space="preserve">Porcentaje subv correspondiente según Orden 
</t>
    </r>
    <r>
      <rPr>
        <b/>
        <i/>
        <sz val="10"/>
        <color indexed="21"/>
        <rFont val="Arial"/>
        <family val="2"/>
      </rPr>
      <t>Diru-laguntzaren ehunekoa, aginduaren arabera</t>
    </r>
  </si>
  <si>
    <t>CALIDAD DEL AIRE / AIREAREN KALITATEA</t>
  </si>
  <si>
    <t>CAMBIO CLIMATICO / KLIMA ALDAKETA</t>
  </si>
  <si>
    <t>RUIDO /ZARATA</t>
  </si>
  <si>
    <r>
      <t xml:space="preserve">Los cálculos recogidos en este Excel tienen carácter orientativo.
Los datos finales se calcularán una vez revisada la documentación completa del expediente
---
</t>
    </r>
    <r>
      <rPr>
        <i/>
        <sz val="10"/>
        <rFont val="Arial"/>
        <family val="2"/>
      </rPr>
      <t xml:space="preserve">Excel honetan agertzen diren kalkuluak orientagarriak dira.
Behin betiko datuak, espedienteko agiri guztiak aztertu ondoren kalkulatuko dira. </t>
    </r>
  </si>
  <si>
    <r>
      <t xml:space="preserve">La subvención corregida es inferior a la subvención inicialmente concedida. De cara a agilizar el pago, si está de acuerdo con el importe de la </t>
    </r>
    <r>
      <rPr>
        <b/>
        <sz val="10"/>
        <rFont val="Arial"/>
        <family val="2"/>
      </rPr>
      <t>Subvención corregida</t>
    </r>
    <r>
      <rPr>
        <sz val="10"/>
        <rFont val="Arial"/>
        <family val="2"/>
      </rPr>
      <t xml:space="preserve"> calculado a través de este Excel, aconsejamos que junto con la documentación justificativa, remita un escrito indicando el importe final de la subvención y el importe pendiente de pago (ver modelo)
-------
Zuzendutako dirulaguntza emandako dirulaguntza baino gutxiagokoa da. Ordainketa prozesua aurreratzeko asmoz, Excel honen bitartez kalkulatutako zenbatekoarekin adoz bazaude, justifikatu beharreko dokumentazioarekin batera, behin betiko kopurua adierazten duen agiri bat bidaltzea gomendatzen dizut, bertan, dirulaguntzaren azken zenbatekoa eta ordaintzeke dagoen zenbatekoa adieraziz. (eredua ikusi).</t>
    </r>
  </si>
  <si>
    <t>EDUCACIÓN PARA LA SOSTENIBILIDAD</t>
  </si>
  <si>
    <t>https://www.euskadi.eus/y22-bopv/eu/bopv2/datos/2014/06/1402910e.pdf</t>
  </si>
  <si>
    <t>https://www.euskadi.eus/y22-bopv/es/bopv2/datos/2014/06/1402910a.pdf</t>
  </si>
  <si>
    <t>https://www.euskadi.eus/y22-bopv/es/bopv2/datos/2015/07/1503340a.pdf</t>
  </si>
  <si>
    <t>https://www.euskadi.eus/y22-bopv/eu/bopv2/datos/2015/07/1503340e.pdf</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</si>
</sst>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C0A]dddd\,\ dd&quot; de &quot;mmmm&quot; de &quot;yyyy"/>
    <numFmt numFmtId="165" formatCode="%\ 0"/>
    <numFmt numFmtId="166" formatCode="0.0%"/>
  </numFmts>
  <fonts count="76">
    <font>
      <sz val="10"/>
      <name val="Arial"/>
      <family val="0"/>
    </font>
    <font>
      <sz val="11"/>
      <color indexed="8"/>
      <name val="Calibri"/>
      <family val="2"/>
    </font>
    <font>
      <b/>
      <sz val="10"/>
      <name val="Arial"/>
      <family val="2"/>
    </font>
    <font>
      <sz val="8"/>
      <name val="Arial"/>
      <family val="2"/>
    </font>
    <font>
      <sz val="10"/>
      <color indexed="10"/>
      <name val="Arial"/>
      <family val="2"/>
    </font>
    <font>
      <strike/>
      <sz val="10"/>
      <name val="Arial"/>
      <family val="2"/>
    </font>
    <font>
      <b/>
      <sz val="20"/>
      <name val="Arial"/>
      <family val="2"/>
    </font>
    <font>
      <b/>
      <sz val="14"/>
      <name val="Arial"/>
      <family val="2"/>
    </font>
    <font>
      <sz val="10"/>
      <color indexed="9"/>
      <name val="Arial"/>
      <family val="2"/>
    </font>
    <font>
      <b/>
      <sz val="10"/>
      <color indexed="10"/>
      <name val="Arial"/>
      <family val="2"/>
    </font>
    <font>
      <b/>
      <i/>
      <sz val="10"/>
      <name val="Arial"/>
      <family val="2"/>
    </font>
    <font>
      <b/>
      <i/>
      <sz val="12"/>
      <name val="Arial"/>
      <family val="2"/>
    </font>
    <font>
      <b/>
      <sz val="14"/>
      <color indexed="12"/>
      <name val="Arial"/>
      <family val="2"/>
    </font>
    <font>
      <sz val="10"/>
      <color indexed="12"/>
      <name val="Arial"/>
      <family val="2"/>
    </font>
    <font>
      <b/>
      <i/>
      <sz val="12"/>
      <color indexed="12"/>
      <name val="Arial"/>
      <family val="2"/>
    </font>
    <font>
      <b/>
      <sz val="13"/>
      <name val="Arial"/>
      <family val="2"/>
    </font>
    <font>
      <b/>
      <sz val="12"/>
      <name val="Arial"/>
      <family val="2"/>
    </font>
    <font>
      <sz val="12"/>
      <name val="Arial"/>
      <family val="2"/>
    </font>
    <font>
      <b/>
      <sz val="16"/>
      <name val="Arial"/>
      <family val="2"/>
    </font>
    <font>
      <b/>
      <i/>
      <sz val="11.5"/>
      <name val="Arial"/>
      <family val="2"/>
    </font>
    <font>
      <b/>
      <i/>
      <sz val="11.5"/>
      <color indexed="21"/>
      <name val="Arial"/>
      <family val="2"/>
    </font>
    <font>
      <b/>
      <i/>
      <sz val="10"/>
      <color indexed="21"/>
      <name val="Arial"/>
      <family val="2"/>
    </font>
    <font>
      <b/>
      <sz val="10"/>
      <color indexed="21"/>
      <name val="Arial"/>
      <family val="2"/>
    </font>
    <font>
      <b/>
      <sz val="13"/>
      <color indexed="21"/>
      <name val="Arial"/>
      <family val="2"/>
    </font>
    <font>
      <b/>
      <sz val="12"/>
      <color indexed="21"/>
      <name val="Arial"/>
      <family val="2"/>
    </font>
    <font>
      <b/>
      <sz val="16"/>
      <color indexed="21"/>
      <name val="Arial"/>
      <family val="2"/>
    </font>
    <font>
      <sz val="10"/>
      <color indexed="21"/>
      <name val="Arial"/>
      <family val="2"/>
    </font>
    <font>
      <b/>
      <sz val="20"/>
      <color indexed="21"/>
      <name val="Arial"/>
      <family val="2"/>
    </font>
    <font>
      <b/>
      <sz val="14"/>
      <color indexed="21"/>
      <name val="Arial"/>
      <family val="2"/>
    </font>
    <font>
      <sz val="6"/>
      <name val="Arial"/>
      <family val="2"/>
    </font>
    <font>
      <b/>
      <i/>
      <u val="single"/>
      <sz val="10"/>
      <name val="Arial"/>
      <family val="2"/>
    </font>
    <font>
      <b/>
      <i/>
      <sz val="16"/>
      <color indexed="12"/>
      <name val="Arial"/>
      <family val="2"/>
    </font>
    <font>
      <b/>
      <sz val="11"/>
      <name val="Arial"/>
      <family val="2"/>
    </font>
    <font>
      <b/>
      <sz val="11"/>
      <color indexed="21"/>
      <name val="Arial"/>
      <family val="2"/>
    </font>
    <font>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2"/>
      <color indexed="9"/>
      <name val="Arial"/>
      <family val="2"/>
    </font>
    <font>
      <b/>
      <sz val="18"/>
      <color indexed="8"/>
      <name val="Arial"/>
      <family val="2"/>
    </font>
    <font>
      <b/>
      <sz val="18"/>
      <color indexed="21"/>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2"/>
      <color theme="0"/>
      <name val="Arial"/>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0"/>
        <bgColor indexed="64"/>
      </patternFill>
    </fill>
    <fill>
      <patternFill patternType="solid">
        <fgColor rgb="FF009900"/>
        <bgColor indexed="64"/>
      </patternFill>
    </fill>
    <fill>
      <patternFill patternType="solid">
        <fgColor rgb="FF92D05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hair"/>
    </border>
    <border>
      <left>
        <color indexed="63"/>
      </left>
      <right style="medium"/>
      <top>
        <color indexed="63"/>
      </top>
      <bottom style="medium"/>
    </border>
    <border>
      <left>
        <color indexed="63"/>
      </left>
      <right>
        <color indexed="63"/>
      </right>
      <top>
        <color indexed="63"/>
      </top>
      <bottom style="medium"/>
    </border>
    <border>
      <left>
        <color indexed="63"/>
      </left>
      <right style="medium"/>
      <top>
        <color indexed="63"/>
      </top>
      <bottom>
        <color indexed="63"/>
      </bottom>
    </border>
    <border>
      <left>
        <color indexed="63"/>
      </left>
      <right style="thin"/>
      <top style="thin"/>
      <bottom style="thin"/>
    </border>
    <border>
      <left style="medium"/>
      <right>
        <color indexed="63"/>
      </right>
      <top>
        <color indexed="63"/>
      </top>
      <bottom>
        <color indexed="63"/>
      </bottom>
    </border>
    <border>
      <left>
        <color indexed="63"/>
      </left>
      <right>
        <color indexed="63"/>
      </right>
      <top style="thin"/>
      <bottom style="thin"/>
    </border>
    <border>
      <left style="medium"/>
      <right>
        <color indexed="63"/>
      </right>
      <top>
        <color indexed="63"/>
      </top>
      <bottom style="medium"/>
    </border>
    <border>
      <left>
        <color indexed="63"/>
      </left>
      <right>
        <color indexed="63"/>
      </right>
      <top style="double"/>
      <bottom style="double"/>
    </border>
    <border>
      <left>
        <color indexed="63"/>
      </left>
      <right>
        <color indexed="63"/>
      </right>
      <top style="thin"/>
      <bottom style="dashed"/>
    </border>
    <border>
      <left>
        <color indexed="63"/>
      </left>
      <right>
        <color indexed="63"/>
      </right>
      <top>
        <color indexed="63"/>
      </top>
      <bottom style="dashed"/>
    </border>
    <border>
      <left>
        <color indexed="63"/>
      </left>
      <right style="medium"/>
      <top>
        <color indexed="63"/>
      </top>
      <bottom style="dashed"/>
    </border>
    <border>
      <left>
        <color indexed="63"/>
      </left>
      <right>
        <color indexed="63"/>
      </right>
      <top style="dashed"/>
      <bottom style="dashed"/>
    </border>
    <border>
      <left>
        <color indexed="63"/>
      </left>
      <right style="medium"/>
      <top style="dashed"/>
      <bottom style="dashed"/>
    </border>
    <border>
      <left style="thin"/>
      <right style="thin"/>
      <top style="thin"/>
      <bottom style="thin"/>
    </border>
    <border>
      <left style="medium"/>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0"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8" fillId="19" borderId="0" applyNumberFormat="0" applyBorder="0" applyAlignment="0" applyProtection="0"/>
    <xf numFmtId="0" fontId="59" fillId="20" borderId="1" applyNumberFormat="0" applyAlignment="0" applyProtection="0"/>
    <xf numFmtId="0" fontId="60" fillId="21" borderId="2" applyNumberFormat="0" applyAlignment="0" applyProtection="0"/>
    <xf numFmtId="0" fontId="61" fillId="0" borderId="3" applyNumberFormat="0" applyFill="0" applyAlignment="0" applyProtection="0"/>
    <xf numFmtId="0" fontId="62" fillId="0" borderId="0" applyNumberFormat="0" applyFill="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6" borderId="0" applyNumberFormat="0" applyBorder="0" applyAlignment="0" applyProtection="0"/>
    <xf numFmtId="0" fontId="57" fillId="27" borderId="0" applyNumberFormat="0" applyBorder="0" applyAlignment="0" applyProtection="0"/>
    <xf numFmtId="0" fontId="63" fillId="28" borderId="1"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68" fillId="20" borderId="5" applyNumberFormat="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6" applyNumberFormat="0" applyFill="0" applyAlignment="0" applyProtection="0"/>
    <xf numFmtId="0" fontId="73" fillId="0" borderId="7" applyNumberFormat="0" applyFill="0" applyAlignment="0" applyProtection="0"/>
    <xf numFmtId="0" fontId="62" fillId="0" borderId="8" applyNumberFormat="0" applyFill="0" applyAlignment="0" applyProtection="0"/>
    <xf numFmtId="0" fontId="74" fillId="0" borderId="9" applyNumberFormat="0" applyFill="0" applyAlignment="0" applyProtection="0"/>
  </cellStyleXfs>
  <cellXfs count="122">
    <xf numFmtId="0" fontId="0" fillId="0" borderId="0" xfId="0" applyAlignment="1">
      <alignment/>
    </xf>
    <xf numFmtId="14" fontId="0" fillId="0" borderId="0" xfId="0" applyNumberFormat="1" applyAlignment="1">
      <alignment/>
    </xf>
    <xf numFmtId="0" fontId="2" fillId="0" borderId="0" xfId="0" applyFont="1" applyAlignment="1">
      <alignment horizontal="center" vertical="center" wrapText="1"/>
    </xf>
    <xf numFmtId="1" fontId="0" fillId="0" borderId="0" xfId="0" applyNumberFormat="1" applyFill="1" applyAlignment="1">
      <alignment horizontal="center"/>
    </xf>
    <xf numFmtId="0" fontId="0" fillId="0" borderId="0" xfId="0" applyFill="1" applyAlignment="1">
      <alignment/>
    </xf>
    <xf numFmtId="1" fontId="0" fillId="0" borderId="0" xfId="0" applyNumberFormat="1" applyFill="1" applyAlignment="1">
      <alignment horizontal="center" vertical="center" wrapText="1"/>
    </xf>
    <xf numFmtId="4" fontId="0" fillId="0" borderId="0" xfId="0" applyNumberFormat="1" applyFill="1" applyAlignment="1">
      <alignment horizontal="center" vertical="center"/>
    </xf>
    <xf numFmtId="4" fontId="7" fillId="32" borderId="0" xfId="0" applyNumberFormat="1" applyFont="1" applyFill="1" applyAlignment="1">
      <alignment horizontal="center"/>
    </xf>
    <xf numFmtId="4" fontId="8" fillId="0" borderId="0" xfId="0" applyNumberFormat="1" applyFont="1" applyFill="1" applyAlignment="1">
      <alignment horizontal="center" vertical="center"/>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2" fillId="0" borderId="13" xfId="0" applyFont="1" applyBorder="1" applyAlignment="1">
      <alignment horizontal="center" vertical="center" wrapText="1"/>
    </xf>
    <xf numFmtId="1" fontId="0" fillId="0" borderId="13" xfId="0" applyNumberFormat="1" applyFill="1" applyBorder="1" applyAlignment="1">
      <alignment horizontal="center"/>
    </xf>
    <xf numFmtId="0" fontId="0" fillId="0" borderId="0" xfId="0" applyBorder="1" applyAlignment="1">
      <alignment/>
    </xf>
    <xf numFmtId="0" fontId="2" fillId="4" borderId="14" xfId="0" applyFont="1" applyFill="1" applyBorder="1" applyAlignment="1">
      <alignment horizontal="center" vertical="center" wrapText="1"/>
    </xf>
    <xf numFmtId="0" fontId="0" fillId="0" borderId="15" xfId="0" applyBorder="1" applyAlignment="1">
      <alignment/>
    </xf>
    <xf numFmtId="14" fontId="13" fillId="0" borderId="15" xfId="0" applyNumberFormat="1" applyFont="1" applyBorder="1" applyAlignment="1">
      <alignment horizontal="center" vertical="center"/>
    </xf>
    <xf numFmtId="14" fontId="0" fillId="0" borderId="15" xfId="0" applyNumberFormat="1" applyBorder="1" applyAlignment="1">
      <alignment/>
    </xf>
    <xf numFmtId="14" fontId="0" fillId="0" borderId="0" xfId="0" applyNumberFormat="1" applyBorder="1" applyAlignment="1">
      <alignment wrapText="1"/>
    </xf>
    <xf numFmtId="1" fontId="0" fillId="0" borderId="0" xfId="0" applyNumberFormat="1" applyFill="1" applyBorder="1" applyAlignment="1">
      <alignment horizontal="center"/>
    </xf>
    <xf numFmtId="0" fontId="0" fillId="0" borderId="0" xfId="0" applyBorder="1" applyAlignment="1">
      <alignment wrapText="1"/>
    </xf>
    <xf numFmtId="14" fontId="0" fillId="0" borderId="0" xfId="0" applyNumberFormat="1" applyBorder="1" applyAlignment="1">
      <alignment/>
    </xf>
    <xf numFmtId="1" fontId="0" fillId="0" borderId="0" xfId="0" applyNumberFormat="1" applyFill="1" applyBorder="1" applyAlignment="1">
      <alignment horizontal="center" vertical="center" wrapText="1"/>
    </xf>
    <xf numFmtId="4" fontId="0" fillId="0" borderId="0" xfId="0" applyNumberFormat="1" applyFill="1" applyBorder="1" applyAlignment="1">
      <alignment horizontal="center" vertical="center"/>
    </xf>
    <xf numFmtId="4" fontId="4" fillId="0" borderId="0" xfId="0" applyNumberFormat="1" applyFont="1" applyFill="1" applyBorder="1" applyAlignment="1">
      <alignment horizontal="center" vertical="center"/>
    </xf>
    <xf numFmtId="14" fontId="5" fillId="0" borderId="15" xfId="0" applyNumberFormat="1" applyFont="1" applyBorder="1" applyAlignment="1">
      <alignment/>
    </xf>
    <xf numFmtId="14" fontId="5" fillId="0" borderId="0" xfId="0" applyNumberFormat="1" applyFont="1" applyBorder="1" applyAlignment="1">
      <alignment/>
    </xf>
    <xf numFmtId="1" fontId="5" fillId="0" borderId="0"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xf>
    <xf numFmtId="0" fontId="2" fillId="4" borderId="16" xfId="0" applyFont="1" applyFill="1" applyBorder="1" applyAlignment="1">
      <alignment horizontal="center" vertical="center" wrapText="1"/>
    </xf>
    <xf numFmtId="0" fontId="9" fillId="4" borderId="16" xfId="0" applyFont="1" applyFill="1" applyBorder="1" applyAlignment="1">
      <alignment horizontal="center" vertical="center" wrapText="1"/>
    </xf>
    <xf numFmtId="4" fontId="12" fillId="32" borderId="0" xfId="0" applyNumberFormat="1" applyFont="1" applyFill="1" applyBorder="1" applyAlignment="1">
      <alignment horizontal="center"/>
    </xf>
    <xf numFmtId="14" fontId="0" fillId="0" borderId="17" xfId="0" applyNumberFormat="1" applyBorder="1" applyAlignment="1">
      <alignment/>
    </xf>
    <xf numFmtId="14" fontId="0" fillId="0" borderId="12" xfId="0" applyNumberFormat="1" applyBorder="1" applyAlignment="1">
      <alignment/>
    </xf>
    <xf numFmtId="1" fontId="0" fillId="0" borderId="12" xfId="0" applyNumberFormat="1" applyFill="1" applyBorder="1" applyAlignment="1">
      <alignment horizontal="center" vertical="center" wrapText="1"/>
    </xf>
    <xf numFmtId="4" fontId="0" fillId="0" borderId="12" xfId="0" applyNumberFormat="1" applyFill="1" applyBorder="1" applyAlignment="1">
      <alignment horizontal="center" vertical="center"/>
    </xf>
    <xf numFmtId="0" fontId="0" fillId="32" borderId="18" xfId="0" applyFill="1" applyBorder="1" applyAlignment="1">
      <alignment/>
    </xf>
    <xf numFmtId="4" fontId="13" fillId="0" borderId="19" xfId="0" applyNumberFormat="1" applyFont="1" applyFill="1" applyBorder="1" applyAlignment="1">
      <alignment horizontal="center" vertical="center"/>
    </xf>
    <xf numFmtId="1" fontId="0" fillId="0" borderId="20" xfId="0" applyNumberFormat="1" applyFill="1" applyBorder="1" applyAlignment="1">
      <alignment horizontal="center" vertical="center"/>
    </xf>
    <xf numFmtId="4" fontId="8" fillId="0" borderId="20" xfId="0" applyNumberFormat="1" applyFont="1" applyFill="1" applyBorder="1" applyAlignment="1">
      <alignment horizontal="center" vertical="center"/>
    </xf>
    <xf numFmtId="4" fontId="8" fillId="0" borderId="21" xfId="0" applyNumberFormat="1" applyFont="1" applyFill="1" applyBorder="1" applyAlignment="1">
      <alignment horizontal="center" vertical="center"/>
    </xf>
    <xf numFmtId="14" fontId="0" fillId="0" borderId="15" xfId="0" applyNumberFormat="1" applyBorder="1" applyAlignment="1">
      <alignment vertical="center"/>
    </xf>
    <xf numFmtId="1" fontId="16" fillId="32" borderId="0" xfId="0" applyNumberFormat="1" applyFont="1" applyFill="1" applyBorder="1" applyAlignment="1">
      <alignment horizontal="right" vertical="center"/>
    </xf>
    <xf numFmtId="4" fontId="16" fillId="32" borderId="0" xfId="0" applyNumberFormat="1" applyFont="1" applyFill="1" applyBorder="1" applyAlignment="1">
      <alignment horizontal="center" vertical="center"/>
    </xf>
    <xf numFmtId="1" fontId="17" fillId="0" borderId="0" xfId="0" applyNumberFormat="1" applyFont="1" applyFill="1" applyAlignment="1">
      <alignment horizontal="center" vertical="center"/>
    </xf>
    <xf numFmtId="4" fontId="16" fillId="32" borderId="0" xfId="0" applyNumberFormat="1" applyFont="1" applyFill="1" applyAlignment="1">
      <alignment horizontal="center" vertical="center"/>
    </xf>
    <xf numFmtId="4" fontId="16" fillId="32" borderId="13" xfId="0" applyNumberFormat="1" applyFont="1" applyFill="1" applyBorder="1" applyAlignment="1">
      <alignment horizontal="center" vertical="center"/>
    </xf>
    <xf numFmtId="4" fontId="13" fillId="0" borderId="22" xfId="0" applyNumberFormat="1" applyFont="1" applyFill="1" applyBorder="1" applyAlignment="1">
      <alignment horizontal="center" vertical="center"/>
    </xf>
    <xf numFmtId="1" fontId="0" fillId="0" borderId="22" xfId="0" applyNumberFormat="1" applyFill="1" applyBorder="1" applyAlignment="1">
      <alignment horizontal="center" vertical="center"/>
    </xf>
    <xf numFmtId="4" fontId="8" fillId="0" borderId="22" xfId="0" applyNumberFormat="1" applyFont="1" applyFill="1" applyBorder="1" applyAlignment="1">
      <alignment horizontal="center" vertical="center"/>
    </xf>
    <xf numFmtId="4" fontId="8" fillId="0" borderId="23" xfId="0" applyNumberFormat="1" applyFont="1" applyFill="1" applyBorder="1" applyAlignment="1">
      <alignment horizontal="center" vertical="center"/>
    </xf>
    <xf numFmtId="0" fontId="10" fillId="0" borderId="0" xfId="0" applyFont="1" applyAlignment="1">
      <alignment wrapText="1"/>
    </xf>
    <xf numFmtId="14" fontId="0" fillId="32" borderId="0" xfId="0" applyNumberFormat="1" applyFill="1" applyBorder="1" applyAlignment="1">
      <alignment vertical="center"/>
    </xf>
    <xf numFmtId="1" fontId="0" fillId="32" borderId="0" xfId="0" applyNumberFormat="1" applyFill="1" applyBorder="1" applyAlignment="1">
      <alignment horizontal="center" vertical="center" wrapText="1"/>
    </xf>
    <xf numFmtId="4" fontId="10" fillId="32" borderId="0" xfId="0" applyNumberFormat="1" applyFont="1" applyFill="1" applyBorder="1" applyAlignment="1">
      <alignment horizontal="center" vertical="center"/>
    </xf>
    <xf numFmtId="0" fontId="13" fillId="0" borderId="22" xfId="0" applyNumberFormat="1" applyFont="1" applyFill="1" applyBorder="1" applyAlignment="1">
      <alignment horizontal="left" vertical="center" wrapText="1"/>
    </xf>
    <xf numFmtId="14" fontId="13" fillId="0" borderId="0" xfId="0" applyNumberFormat="1" applyFont="1" applyBorder="1" applyAlignment="1">
      <alignment horizontal="center" vertical="center" wrapText="1"/>
    </xf>
    <xf numFmtId="1" fontId="13" fillId="0" borderId="22" xfId="0" applyNumberFormat="1" applyFont="1" applyFill="1" applyBorder="1" applyAlignment="1">
      <alignment horizontal="center" vertical="center" wrapText="1"/>
    </xf>
    <xf numFmtId="14" fontId="0" fillId="32" borderId="0" xfId="0" applyNumberFormat="1" applyFill="1" applyBorder="1" applyAlignment="1">
      <alignment vertical="center" wrapText="1"/>
    </xf>
    <xf numFmtId="9" fontId="11" fillId="32" borderId="0" xfId="0" applyNumberFormat="1" applyFont="1" applyFill="1" applyAlignment="1">
      <alignment vertical="center"/>
    </xf>
    <xf numFmtId="0" fontId="0" fillId="0" borderId="0" xfId="0" applyAlignment="1">
      <alignment vertical="center"/>
    </xf>
    <xf numFmtId="4" fontId="7" fillId="32" borderId="0" xfId="0" applyNumberFormat="1" applyFont="1" applyFill="1" applyAlignment="1">
      <alignment horizontal="center" vertical="center"/>
    </xf>
    <xf numFmtId="4" fontId="7" fillId="32" borderId="0" xfId="0" applyNumberFormat="1" applyFont="1" applyFill="1" applyBorder="1" applyAlignment="1">
      <alignment horizontal="center" vertical="center"/>
    </xf>
    <xf numFmtId="14" fontId="26" fillId="0" borderId="0" xfId="0" applyNumberFormat="1" applyFont="1" applyFill="1" applyBorder="1" applyAlignment="1">
      <alignment/>
    </xf>
    <xf numFmtId="14" fontId="0" fillId="0" borderId="0" xfId="0" applyNumberFormat="1" applyFill="1" applyBorder="1" applyAlignment="1">
      <alignment/>
    </xf>
    <xf numFmtId="4" fontId="18" fillId="32" borderId="18" xfId="0" applyNumberFormat="1" applyFont="1" applyFill="1" applyBorder="1" applyAlignment="1">
      <alignment horizontal="center" vertical="center"/>
    </xf>
    <xf numFmtId="0" fontId="29" fillId="0" borderId="0" xfId="0" applyFont="1" applyAlignment="1">
      <alignment vertical="center" wrapText="1"/>
    </xf>
    <xf numFmtId="0" fontId="2" fillId="0" borderId="0" xfId="0" applyFont="1" applyFill="1" applyBorder="1" applyAlignment="1">
      <alignment horizontal="center" vertical="center" wrapText="1"/>
    </xf>
    <xf numFmtId="0" fontId="0" fillId="0" borderId="0" xfId="0" applyFill="1" applyAlignment="1">
      <alignment wrapText="1"/>
    </xf>
    <xf numFmtId="9" fontId="14" fillId="0" borderId="0" xfId="0" applyNumberFormat="1" applyFont="1" applyFill="1" applyAlignment="1">
      <alignment horizontal="left" vertical="center"/>
    </xf>
    <xf numFmtId="0" fontId="31" fillId="0" borderId="0" xfId="0" applyFont="1" applyAlignment="1">
      <alignment horizontal="center" vertical="center"/>
    </xf>
    <xf numFmtId="0" fontId="13" fillId="0" borderId="0" xfId="0" applyFont="1" applyAlignment="1">
      <alignment vertical="center"/>
    </xf>
    <xf numFmtId="0" fontId="64" fillId="0" borderId="0" xfId="45" applyAlignment="1">
      <alignment/>
    </xf>
    <xf numFmtId="0" fontId="32" fillId="4" borderId="0" xfId="0" applyFont="1" applyFill="1" applyAlignment="1">
      <alignment horizontal="center"/>
    </xf>
    <xf numFmtId="0" fontId="32" fillId="0" borderId="0" xfId="0" applyFont="1" applyAlignment="1">
      <alignment horizontal="center"/>
    </xf>
    <xf numFmtId="0" fontId="33" fillId="4" borderId="0" xfId="0" applyFont="1" applyFill="1" applyAlignment="1">
      <alignment horizontal="center"/>
    </xf>
    <xf numFmtId="0" fontId="2" fillId="4" borderId="24" xfId="0" applyFont="1" applyFill="1" applyBorder="1" applyAlignment="1">
      <alignment horizontal="center" vertical="center" wrapText="1"/>
    </xf>
    <xf numFmtId="4" fontId="8" fillId="0" borderId="13" xfId="0" applyNumberFormat="1" applyFont="1" applyFill="1" applyBorder="1" applyAlignment="1">
      <alignment horizontal="center" vertical="center"/>
    </xf>
    <xf numFmtId="0" fontId="16" fillId="33" borderId="24" xfId="0" applyFont="1" applyFill="1" applyBorder="1" applyAlignment="1">
      <alignment/>
    </xf>
    <xf numFmtId="0" fontId="16" fillId="4" borderId="24" xfId="0" applyFont="1" applyFill="1" applyBorder="1" applyAlignment="1">
      <alignment horizontal="center"/>
    </xf>
    <xf numFmtId="0" fontId="16" fillId="33" borderId="24" xfId="0" applyFont="1" applyFill="1" applyBorder="1" applyAlignment="1">
      <alignment horizontal="center"/>
    </xf>
    <xf numFmtId="14" fontId="0" fillId="0" borderId="0" xfId="0" applyNumberFormat="1" applyFont="1" applyFill="1" applyBorder="1" applyAlignment="1">
      <alignment horizontal="center"/>
    </xf>
    <xf numFmtId="0" fontId="0" fillId="0" borderId="0" xfId="0" applyFill="1" applyBorder="1" applyAlignment="1">
      <alignment/>
    </xf>
    <xf numFmtId="0" fontId="16" fillId="0" borderId="0" xfId="0" applyFont="1" applyFill="1" applyBorder="1" applyAlignment="1">
      <alignment/>
    </xf>
    <xf numFmtId="0" fontId="64" fillId="0" borderId="0" xfId="45" applyFill="1" applyBorder="1" applyAlignment="1">
      <alignment/>
    </xf>
    <xf numFmtId="0" fontId="64" fillId="4" borderId="0" xfId="45" applyFill="1" applyAlignment="1">
      <alignment horizontal="left"/>
    </xf>
    <xf numFmtId="0" fontId="0" fillId="0" borderId="0" xfId="0" applyAlignment="1">
      <alignment horizontal="left"/>
    </xf>
    <xf numFmtId="0" fontId="16" fillId="33" borderId="24" xfId="0" applyFont="1" applyFill="1" applyBorder="1" applyAlignment="1">
      <alignment horizontal="left"/>
    </xf>
    <xf numFmtId="0" fontId="16" fillId="4" borderId="24" xfId="0" applyFont="1" applyFill="1" applyBorder="1" applyAlignment="1">
      <alignment horizontal="left"/>
    </xf>
    <xf numFmtId="0" fontId="64" fillId="0" borderId="0" xfId="45" applyAlignment="1">
      <alignment horizontal="left"/>
    </xf>
    <xf numFmtId="0" fontId="0" fillId="0" borderId="24" xfId="0" applyBorder="1" applyAlignment="1">
      <alignment horizontal="left"/>
    </xf>
    <xf numFmtId="14" fontId="0" fillId="0" borderId="24" xfId="0" applyNumberFormat="1" applyFont="1" applyBorder="1" applyAlignment="1">
      <alignment horizontal="left"/>
    </xf>
    <xf numFmtId="14" fontId="0" fillId="0" borderId="24" xfId="0" applyNumberFormat="1" applyFont="1" applyFill="1" applyBorder="1" applyAlignment="1">
      <alignment horizontal="left"/>
    </xf>
    <xf numFmtId="10" fontId="0" fillId="0" borderId="13" xfId="54" applyNumberFormat="1" applyFont="1" applyBorder="1" applyAlignment="1">
      <alignment vertical="center"/>
    </xf>
    <xf numFmtId="4" fontId="75" fillId="34" borderId="0" xfId="0" applyNumberFormat="1" applyFont="1" applyFill="1" applyBorder="1" applyAlignment="1">
      <alignment horizontal="center" vertical="center"/>
    </xf>
    <xf numFmtId="0" fontId="2" fillId="4" borderId="25" xfId="0" applyFont="1" applyFill="1" applyBorder="1" applyAlignment="1">
      <alignment horizontal="center" vertical="center" wrapText="1"/>
    </xf>
    <xf numFmtId="0" fontId="64" fillId="4" borderId="0" xfId="45" applyFill="1" applyAlignment="1">
      <alignment horizontal="left"/>
    </xf>
    <xf numFmtId="0" fontId="18" fillId="32" borderId="0" xfId="0" applyFont="1" applyFill="1" applyBorder="1" applyAlignment="1">
      <alignment horizontal="left"/>
    </xf>
    <xf numFmtId="0" fontId="10" fillId="0" borderId="0" xfId="0" applyFont="1" applyAlignment="1">
      <alignment horizontal="left" wrapText="1"/>
    </xf>
    <xf numFmtId="0" fontId="0" fillId="0" borderId="0" xfId="0" applyFont="1" applyAlignment="1">
      <alignment horizontal="center" wrapText="1"/>
    </xf>
    <xf numFmtId="0" fontId="6" fillId="32" borderId="0" xfId="0" applyFont="1" applyFill="1" applyBorder="1" applyAlignment="1">
      <alignment horizontal="left"/>
    </xf>
    <xf numFmtId="0" fontId="0" fillId="35" borderId="0" xfId="0" applyFont="1" applyFill="1" applyAlignment="1">
      <alignment horizontal="center" vertical="center" wrapText="1"/>
    </xf>
    <xf numFmtId="4" fontId="10" fillId="32" borderId="0" xfId="0" applyNumberFormat="1" applyFont="1" applyFill="1" applyBorder="1" applyAlignment="1">
      <alignment horizontal="left" vertical="center" wrapText="1"/>
    </xf>
    <xf numFmtId="0" fontId="19" fillId="0" borderId="0" xfId="0" applyFont="1" applyAlignment="1">
      <alignment horizontal="center" wrapText="1"/>
    </xf>
    <xf numFmtId="0" fontId="13" fillId="0" borderId="0" xfId="0" applyFont="1" applyAlignment="1">
      <alignment horizontal="left" vertical="center"/>
    </xf>
    <xf numFmtId="0" fontId="15" fillId="0" borderId="26" xfId="0" applyFont="1" applyBorder="1" applyAlignment="1">
      <alignment horizontal="center" vertical="center" wrapText="1"/>
    </xf>
    <xf numFmtId="0" fontId="15" fillId="0" borderId="27" xfId="0" applyFont="1" applyBorder="1" applyAlignment="1">
      <alignment horizontal="center" vertical="center"/>
    </xf>
    <xf numFmtId="0" fontId="15" fillId="0" borderId="28" xfId="0" applyFont="1" applyBorder="1" applyAlignment="1">
      <alignment horizontal="center" vertical="center"/>
    </xf>
    <xf numFmtId="0" fontId="15" fillId="0" borderId="15" xfId="0" applyFont="1" applyBorder="1" applyAlignment="1">
      <alignment horizontal="center" vertical="center"/>
    </xf>
    <xf numFmtId="0" fontId="15" fillId="0" borderId="0" xfId="0" applyFont="1" applyBorder="1" applyAlignment="1">
      <alignment horizontal="center" vertical="center"/>
    </xf>
    <xf numFmtId="0" fontId="15" fillId="0" borderId="13" xfId="0" applyFont="1" applyBorder="1" applyAlignment="1">
      <alignment horizontal="center" vertical="center"/>
    </xf>
    <xf numFmtId="0" fontId="6" fillId="32" borderId="18" xfId="0" applyFont="1" applyFill="1" applyBorder="1" applyAlignment="1">
      <alignment horizontal="left" wrapText="1"/>
    </xf>
    <xf numFmtId="0" fontId="6" fillId="32" borderId="18" xfId="0" applyFont="1" applyFill="1" applyBorder="1" applyAlignment="1">
      <alignment horizontal="left"/>
    </xf>
    <xf numFmtId="4" fontId="10" fillId="32" borderId="0" xfId="0" applyNumberFormat="1" applyFont="1" applyFill="1" applyBorder="1" applyAlignment="1">
      <alignment horizontal="right" vertical="center" wrapText="1"/>
    </xf>
    <xf numFmtId="4" fontId="10" fillId="32" borderId="0" xfId="0" applyNumberFormat="1" applyFont="1" applyFill="1" applyBorder="1" applyAlignment="1">
      <alignment horizontal="right" vertical="center"/>
    </xf>
    <xf numFmtId="165" fontId="29" fillId="0" borderId="15" xfId="0" applyNumberFormat="1" applyFont="1" applyBorder="1" applyAlignment="1">
      <alignment horizontal="left" vertical="center" wrapText="1"/>
    </xf>
    <xf numFmtId="0" fontId="6" fillId="0" borderId="15" xfId="0" applyFont="1" applyFill="1" applyBorder="1" applyAlignment="1">
      <alignment horizontal="left"/>
    </xf>
    <xf numFmtId="0" fontId="6" fillId="0" borderId="0" xfId="0" applyFont="1" applyFill="1" applyBorder="1" applyAlignment="1">
      <alignment horizontal="left"/>
    </xf>
    <xf numFmtId="0" fontId="64" fillId="4" borderId="0" xfId="45" applyFill="1" applyAlignment="1">
      <alignment horizontal="left"/>
    </xf>
    <xf numFmtId="0" fontId="0" fillId="4" borderId="0" xfId="0" applyFill="1" applyAlignment="1">
      <alignment horizontal="lef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dxfs count="3">
    <dxf>
      <font>
        <b/>
        <i val="0"/>
        <color indexed="10"/>
      </font>
    </dxf>
    <dxf>
      <font>
        <b/>
        <i val="0"/>
        <color indexed="10"/>
      </font>
    </dxf>
    <dxf>
      <font>
        <color auto="1"/>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15</xdr:row>
      <xdr:rowOff>114300</xdr:rowOff>
    </xdr:from>
    <xdr:to>
      <xdr:col>3</xdr:col>
      <xdr:colOff>276225</xdr:colOff>
      <xdr:row>17</xdr:row>
      <xdr:rowOff>9525</xdr:rowOff>
    </xdr:to>
    <xdr:sp>
      <xdr:nvSpPr>
        <xdr:cNvPr id="1" name="AutoShape 1"/>
        <xdr:cNvSpPr>
          <a:spLocks/>
        </xdr:cNvSpPr>
      </xdr:nvSpPr>
      <xdr:spPr>
        <a:xfrm>
          <a:off x="47625" y="3657600"/>
          <a:ext cx="5248275" cy="390525"/>
        </a:xfrm>
        <a:prstGeom prst="roundRect">
          <a:avLst/>
        </a:prstGeom>
        <a:solidFill>
          <a:srgbClr val="CCFFCC"/>
        </a:solidFill>
        <a:ln w="9525" cmpd="sng">
          <a:solidFill>
            <a:srgbClr val="000000"/>
          </a:solidFill>
          <a:headEnd type="none"/>
          <a:tailEnd type="none"/>
        </a:ln>
      </xdr:spPr>
      <xdr:txBody>
        <a:bodyPr vertOverflow="clip" wrap="square" lIns="45720" tIns="36576" rIns="0" bIns="0"/>
        <a:p>
          <a:pPr algn="l">
            <a:defRPr/>
          </a:pPr>
          <a:r>
            <a:rPr lang="en-US" cap="none" sz="1800" b="1" i="0" u="none" baseline="0">
              <a:solidFill>
                <a:srgbClr val="000000"/>
              </a:solidFill>
              <a:latin typeface="Arial"/>
              <a:ea typeface="Arial"/>
              <a:cs typeface="Arial"/>
            </a:rPr>
            <a:t>Gastos / </a:t>
          </a:r>
          <a:r>
            <a:rPr lang="en-US" cap="none" sz="1800" b="1" i="0" u="none" baseline="0">
              <a:solidFill>
                <a:srgbClr val="008080"/>
              </a:solidFill>
              <a:latin typeface="Arial"/>
              <a:ea typeface="Arial"/>
              <a:cs typeface="Arial"/>
            </a:rPr>
            <a:t>Gastuak</a:t>
          </a:r>
        </a:p>
      </xdr:txBody>
    </xdr:sp>
    <xdr:clientData/>
  </xdr:twoCellAnchor>
  <xdr:twoCellAnchor>
    <xdr:from>
      <xdr:col>0</xdr:col>
      <xdr:colOff>57150</xdr:colOff>
      <xdr:row>34</xdr:row>
      <xdr:rowOff>85725</xdr:rowOff>
    </xdr:from>
    <xdr:to>
      <xdr:col>2</xdr:col>
      <xdr:colOff>1438275</xdr:colOff>
      <xdr:row>35</xdr:row>
      <xdr:rowOff>314325</xdr:rowOff>
    </xdr:to>
    <xdr:sp>
      <xdr:nvSpPr>
        <xdr:cNvPr id="2" name="AutoShape 3"/>
        <xdr:cNvSpPr>
          <a:spLocks/>
        </xdr:cNvSpPr>
      </xdr:nvSpPr>
      <xdr:spPr>
        <a:xfrm>
          <a:off x="57150" y="7400925"/>
          <a:ext cx="4029075" cy="390525"/>
        </a:xfrm>
        <a:prstGeom prst="roundRect">
          <a:avLst/>
        </a:prstGeom>
        <a:solidFill>
          <a:srgbClr val="CCFFCC"/>
        </a:solidFill>
        <a:ln w="9525" cmpd="sng">
          <a:solidFill>
            <a:srgbClr val="000000"/>
          </a:solidFill>
          <a:headEnd type="none"/>
          <a:tailEnd type="none"/>
        </a:ln>
      </xdr:spPr>
      <xdr:txBody>
        <a:bodyPr vertOverflow="clip" wrap="square" lIns="45720" tIns="36576" rIns="0" bIns="0"/>
        <a:p>
          <a:pPr algn="l">
            <a:defRPr/>
          </a:pPr>
          <a:r>
            <a:rPr lang="en-US" cap="none" sz="1800" b="1" i="0" u="none" baseline="0">
              <a:solidFill>
                <a:srgbClr val="000000"/>
              </a:solidFill>
              <a:latin typeface="Arial"/>
              <a:ea typeface="Arial"/>
              <a:cs typeface="Arial"/>
            </a:rPr>
            <a:t>Ingresos / </a:t>
          </a:r>
          <a:r>
            <a:rPr lang="en-US" cap="none" sz="1800" b="1" i="0" u="none" baseline="0">
              <a:solidFill>
                <a:srgbClr val="008080"/>
              </a:solidFill>
              <a:latin typeface="Arial"/>
              <a:ea typeface="Arial"/>
              <a:cs typeface="Arial"/>
            </a:rPr>
            <a:t>Diru sarrerak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ingurumena.ejgv.euskadi.net/bopv2/datos/2011/03/1101404a.pdf" TargetMode="External" /><Relationship Id="rId2" Type="http://schemas.openxmlformats.org/officeDocument/2006/relationships/hyperlink" Target="https://euskadi.net/bopv2/datos/2012/05/1202388a.pdf" TargetMode="External" /><Relationship Id="rId3" Type="http://schemas.openxmlformats.org/officeDocument/2006/relationships/hyperlink" Target="http://www.lehendakaritza.ejgv.euskadi.net/r48-bopv2/es/p43aBOPVWebWar/VerParalelo.do?cd2009003679" TargetMode="External" /><Relationship Id="rId4" Type="http://schemas.openxmlformats.org/officeDocument/2006/relationships/hyperlink" Target="http://www.lehendakaritza.ejgv.euskadi.net/r48-bopv2/es/p43aBOPVWebWar/VerParalelo.do?cd2010004058" TargetMode="External" /><Relationship Id="rId5" Type="http://schemas.openxmlformats.org/officeDocument/2006/relationships/hyperlink" Target="http://www.lehendakaritza.ejgv.euskadi.net/r48-bopv2/es/p43aBOPVWebWar/VerParalelo.do?cs2011000051" TargetMode="External" /><Relationship Id="rId6" Type="http://schemas.openxmlformats.org/officeDocument/2006/relationships/hyperlink" Target="http://www.lehendakaritza.ejgv.euskadi.net/r48-bopv2/es/p43aBOPVWebWar/VerParalelo.do?cd2012002388" TargetMode="External" /><Relationship Id="rId7" Type="http://schemas.openxmlformats.org/officeDocument/2006/relationships/hyperlink" Target="https://www.euskadi.eus/y22-bopv/eu/bopv2/datos/2014/06/1402910e.pdf" TargetMode="External" /><Relationship Id="rId8"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J77"/>
  <sheetViews>
    <sheetView zoomScalePageLayoutView="0" workbookViewId="0" topLeftCell="A1">
      <selection activeCell="C10" sqref="C10"/>
    </sheetView>
  </sheetViews>
  <sheetFormatPr defaultColWidth="11.421875" defaultRowHeight="12.75"/>
  <cols>
    <col min="1" max="1" width="17.140625" style="0" customWidth="1"/>
    <col min="2" max="2" width="22.57421875" style="0" customWidth="1"/>
    <col min="3" max="3" width="35.57421875" style="0" customWidth="1"/>
    <col min="4" max="4" width="23.57421875" style="0" customWidth="1"/>
    <col min="5" max="5" width="23.8515625" style="0" customWidth="1"/>
    <col min="6" max="6" width="5.00390625" style="0" customWidth="1"/>
    <col min="7" max="7" width="17.421875" style="0" customWidth="1"/>
    <col min="8" max="8" width="19.00390625" style="0" customWidth="1"/>
    <col min="9" max="9" width="12.8515625" style="0" customWidth="1"/>
    <col min="10" max="10" width="14.00390625" style="0" customWidth="1"/>
  </cols>
  <sheetData>
    <row r="1" spans="1:8" ht="58.5" customHeight="1">
      <c r="A1" s="105" t="s">
        <v>2</v>
      </c>
      <c r="B1" s="105"/>
      <c r="C1" s="105"/>
      <c r="D1" s="105"/>
      <c r="E1" s="105"/>
      <c r="F1" s="105"/>
      <c r="G1" s="105"/>
      <c r="H1" s="105"/>
    </row>
    <row r="3" spans="1:3" ht="25.5" customHeight="1">
      <c r="A3" s="100" t="s">
        <v>3</v>
      </c>
      <c r="B3" s="100"/>
      <c r="C3" s="72">
        <v>2015</v>
      </c>
    </row>
    <row r="4" ht="6.75" customHeight="1"/>
    <row r="5" spans="1:8" ht="28.5" customHeight="1">
      <c r="A5" s="100" t="s">
        <v>4</v>
      </c>
      <c r="B5" s="100"/>
      <c r="C5" s="106" t="s">
        <v>1</v>
      </c>
      <c r="D5" s="106"/>
      <c r="E5" s="106"/>
      <c r="F5" s="106"/>
      <c r="G5" s="106"/>
      <c r="H5" s="106"/>
    </row>
    <row r="6" ht="4.5" customHeight="1"/>
    <row r="7" spans="1:8" ht="26.25" customHeight="1">
      <c r="A7" s="100" t="s">
        <v>5</v>
      </c>
      <c r="B7" s="100"/>
      <c r="C7" s="106" t="s">
        <v>23</v>
      </c>
      <c r="D7" s="106"/>
      <c r="E7" s="106"/>
      <c r="F7" s="106"/>
      <c r="G7" s="106"/>
      <c r="H7" s="106"/>
    </row>
    <row r="8" ht="3.75" customHeight="1"/>
    <row r="9" spans="1:3" ht="25.5">
      <c r="A9" s="53" t="s">
        <v>6</v>
      </c>
      <c r="C9" s="73" t="s">
        <v>58</v>
      </c>
    </row>
    <row r="10" ht="5.25" customHeight="1"/>
    <row r="11" spans="1:3" ht="24.75" customHeight="1">
      <c r="A11" s="100" t="s">
        <v>49</v>
      </c>
      <c r="B11" s="100"/>
      <c r="C11" s="71">
        <v>0.5</v>
      </c>
    </row>
    <row r="12" ht="6" customHeight="1" thickBot="1">
      <c r="C12" s="62"/>
    </row>
    <row r="13" spans="1:8" ht="24.75" customHeight="1">
      <c r="A13" s="100" t="s">
        <v>7</v>
      </c>
      <c r="B13" s="100"/>
      <c r="C13" s="71">
        <v>0.5</v>
      </c>
      <c r="D13" s="107" t="s">
        <v>9</v>
      </c>
      <c r="E13" s="108"/>
      <c r="F13" s="108"/>
      <c r="G13" s="108"/>
      <c r="H13" s="109"/>
    </row>
    <row r="14" spans="1:8" ht="13.5" thickBot="1">
      <c r="A14" s="11"/>
      <c r="B14" s="11"/>
      <c r="C14" s="10"/>
      <c r="D14" s="110"/>
      <c r="E14" s="111"/>
      <c r="F14" s="111"/>
      <c r="G14" s="111"/>
      <c r="H14" s="112"/>
    </row>
    <row r="15" spans="1:8" ht="12.75">
      <c r="A15" s="17"/>
      <c r="B15" s="15"/>
      <c r="C15" s="15"/>
      <c r="D15" s="15"/>
      <c r="E15" s="15"/>
      <c r="H15" s="12"/>
    </row>
    <row r="16" spans="1:8" ht="12.75">
      <c r="A16" s="17"/>
      <c r="B16" s="15"/>
      <c r="C16" s="15"/>
      <c r="D16" s="15"/>
      <c r="E16" s="15"/>
      <c r="H16" s="12"/>
    </row>
    <row r="17" spans="1:8" ht="26.25">
      <c r="A17" s="118"/>
      <c r="B17" s="119"/>
      <c r="C17" s="119"/>
      <c r="D17" s="119"/>
      <c r="E17" s="15"/>
      <c r="F17" s="15"/>
      <c r="G17" s="15"/>
      <c r="H17" s="12"/>
    </row>
    <row r="18" spans="1:8" ht="12.75">
      <c r="A18" s="17"/>
      <c r="B18" s="15"/>
      <c r="C18" s="15"/>
      <c r="D18" s="15"/>
      <c r="E18" s="15"/>
      <c r="H18" s="12"/>
    </row>
    <row r="19" spans="1:10" ht="51">
      <c r="A19" s="97" t="s">
        <v>8</v>
      </c>
      <c r="B19" s="31" t="s">
        <v>10</v>
      </c>
      <c r="C19" s="31" t="s">
        <v>39</v>
      </c>
      <c r="D19" s="31" t="s">
        <v>11</v>
      </c>
      <c r="E19" s="16" t="s">
        <v>12</v>
      </c>
      <c r="F19" s="2"/>
      <c r="G19" s="2" t="s">
        <v>13</v>
      </c>
      <c r="H19" s="13" t="s">
        <v>14</v>
      </c>
      <c r="I19" s="2"/>
      <c r="J19" s="69" t="s">
        <v>40</v>
      </c>
    </row>
    <row r="20" spans="1:10" ht="12.75">
      <c r="A20" s="18"/>
      <c r="B20" s="58"/>
      <c r="C20" s="57"/>
      <c r="D20" s="39">
        <v>1.21</v>
      </c>
      <c r="E20" s="39">
        <v>1</v>
      </c>
      <c r="F20" s="40"/>
      <c r="G20" s="41">
        <f aca="true" t="shared" si="0" ref="G20:G29">E20</f>
        <v>1</v>
      </c>
      <c r="H20" s="42">
        <f aca="true" t="shared" si="1" ref="H20:H29">D20-G20</f>
        <v>0.20999999999999996</v>
      </c>
      <c r="I20" s="3"/>
      <c r="J20" s="70"/>
    </row>
    <row r="21" spans="1:10" ht="12.75">
      <c r="A21" s="18"/>
      <c r="B21" s="59"/>
      <c r="C21" s="57"/>
      <c r="D21" s="49"/>
      <c r="E21" s="49"/>
      <c r="F21" s="50"/>
      <c r="G21" s="51">
        <f t="shared" si="0"/>
        <v>0</v>
      </c>
      <c r="H21" s="52">
        <f t="shared" si="1"/>
        <v>0</v>
      </c>
      <c r="I21" s="3"/>
      <c r="J21" s="70"/>
    </row>
    <row r="22" spans="1:10" ht="12.75">
      <c r="A22" s="18"/>
      <c r="B22" s="59"/>
      <c r="C22" s="57"/>
      <c r="D22" s="49"/>
      <c r="E22" s="49"/>
      <c r="F22" s="50"/>
      <c r="G22" s="51">
        <f t="shared" si="0"/>
        <v>0</v>
      </c>
      <c r="H22" s="52">
        <f t="shared" si="1"/>
        <v>0</v>
      </c>
      <c r="I22" s="3"/>
      <c r="J22" s="70"/>
    </row>
    <row r="23" spans="1:10" ht="12.75">
      <c r="A23" s="18"/>
      <c r="B23" s="59"/>
      <c r="C23" s="57"/>
      <c r="D23" s="49"/>
      <c r="E23" s="49"/>
      <c r="F23" s="50"/>
      <c r="G23" s="51">
        <f t="shared" si="0"/>
        <v>0</v>
      </c>
      <c r="H23" s="52">
        <f t="shared" si="1"/>
        <v>0</v>
      </c>
      <c r="I23" s="3"/>
      <c r="J23" s="70"/>
    </row>
    <row r="24" spans="1:10" ht="12.75">
      <c r="A24" s="18"/>
      <c r="B24" s="59"/>
      <c r="C24" s="57"/>
      <c r="D24" s="49"/>
      <c r="E24" s="49"/>
      <c r="F24" s="50"/>
      <c r="G24" s="51">
        <f t="shared" si="0"/>
        <v>0</v>
      </c>
      <c r="H24" s="52">
        <f t="shared" si="1"/>
        <v>0</v>
      </c>
      <c r="I24" s="3"/>
      <c r="J24" s="70"/>
    </row>
    <row r="25" spans="1:10" ht="12.75">
      <c r="A25" s="18"/>
      <c r="B25" s="59"/>
      <c r="C25" s="57"/>
      <c r="D25" s="49"/>
      <c r="E25" s="49"/>
      <c r="F25" s="50"/>
      <c r="G25" s="51">
        <f t="shared" si="0"/>
        <v>0</v>
      </c>
      <c r="H25" s="52">
        <f t="shared" si="1"/>
        <v>0</v>
      </c>
      <c r="I25" s="3"/>
      <c r="J25" s="70"/>
    </row>
    <row r="26" spans="1:10" ht="12.75">
      <c r="A26" s="18"/>
      <c r="B26" s="59"/>
      <c r="C26" s="57"/>
      <c r="D26" s="49"/>
      <c r="E26" s="49"/>
      <c r="F26" s="50"/>
      <c r="G26" s="51">
        <f t="shared" si="0"/>
        <v>0</v>
      </c>
      <c r="H26" s="52">
        <f t="shared" si="1"/>
        <v>0</v>
      </c>
      <c r="I26" s="3"/>
      <c r="J26" s="70"/>
    </row>
    <row r="27" spans="1:10" ht="12.75">
      <c r="A27" s="18"/>
      <c r="B27" s="59"/>
      <c r="C27" s="57"/>
      <c r="D27" s="49"/>
      <c r="E27" s="49"/>
      <c r="F27" s="50"/>
      <c r="G27" s="51">
        <f t="shared" si="0"/>
        <v>0</v>
      </c>
      <c r="H27" s="52">
        <f t="shared" si="1"/>
        <v>0</v>
      </c>
      <c r="I27" s="3"/>
      <c r="J27" s="70"/>
    </row>
    <row r="28" spans="1:10" ht="12.75">
      <c r="A28" s="18"/>
      <c r="B28" s="59"/>
      <c r="C28" s="57"/>
      <c r="D28" s="49"/>
      <c r="E28" s="49"/>
      <c r="F28" s="50"/>
      <c r="G28" s="51">
        <f t="shared" si="0"/>
        <v>0</v>
      </c>
      <c r="H28" s="52">
        <f t="shared" si="1"/>
        <v>0</v>
      </c>
      <c r="I28" s="3"/>
      <c r="J28" s="70"/>
    </row>
    <row r="29" spans="1:10" ht="12.75">
      <c r="A29" s="18"/>
      <c r="B29" s="59"/>
      <c r="C29" s="57"/>
      <c r="D29" s="49"/>
      <c r="E29" s="49"/>
      <c r="F29" s="50"/>
      <c r="G29" s="51">
        <f t="shared" si="0"/>
        <v>0</v>
      </c>
      <c r="H29" s="52">
        <f t="shared" si="1"/>
        <v>0</v>
      </c>
      <c r="I29" s="3"/>
      <c r="J29" s="70"/>
    </row>
    <row r="30" spans="1:10" ht="15.75">
      <c r="A30" s="43"/>
      <c r="B30" s="60"/>
      <c r="C30" s="44" t="s">
        <v>41</v>
      </c>
      <c r="D30" s="45">
        <f>SUM(D20:D29)</f>
        <v>1.21</v>
      </c>
      <c r="E30" s="45">
        <f>SUM(E20:E29)</f>
        <v>1</v>
      </c>
      <c r="F30" s="46"/>
      <c r="G30" s="47">
        <f>SUM(G20:G29)</f>
        <v>1</v>
      </c>
      <c r="H30" s="48">
        <f>SUM(H20:H29)</f>
        <v>0.20999999999999996</v>
      </c>
      <c r="I30" s="3"/>
      <c r="J30" s="4"/>
    </row>
    <row r="31" spans="1:10" ht="12.75">
      <c r="A31" s="19"/>
      <c r="B31" s="20"/>
      <c r="C31" s="21"/>
      <c r="D31" s="21"/>
      <c r="E31" s="21"/>
      <c r="F31" s="3"/>
      <c r="G31" s="3"/>
      <c r="H31" s="14"/>
      <c r="I31" s="3"/>
      <c r="J31" s="4"/>
    </row>
    <row r="32" spans="1:10" ht="12.75">
      <c r="A32" s="19"/>
      <c r="B32" s="20"/>
      <c r="C32" s="21"/>
      <c r="D32" s="21"/>
      <c r="E32" s="21"/>
      <c r="F32" s="3"/>
      <c r="G32" s="3"/>
      <c r="H32" s="14"/>
      <c r="I32" s="3"/>
      <c r="J32" s="4"/>
    </row>
    <row r="33" spans="1:10" ht="12.75">
      <c r="A33" s="19"/>
      <c r="B33" s="20"/>
      <c r="C33" s="21"/>
      <c r="D33" s="21"/>
      <c r="E33" s="21"/>
      <c r="F33" s="3"/>
      <c r="G33" s="3"/>
      <c r="H33" s="14"/>
      <c r="I33" s="3"/>
      <c r="J33" s="4"/>
    </row>
    <row r="34" spans="1:8" ht="12.75">
      <c r="A34" s="17"/>
      <c r="B34" s="22"/>
      <c r="C34" s="15"/>
      <c r="D34" s="15"/>
      <c r="E34" s="15"/>
      <c r="H34" s="12"/>
    </row>
    <row r="35" spans="1:8" ht="12.75">
      <c r="A35" s="17"/>
      <c r="B35" s="22"/>
      <c r="C35" s="15"/>
      <c r="D35" s="15"/>
      <c r="E35" s="15"/>
      <c r="H35" s="12"/>
    </row>
    <row r="36" spans="1:8" ht="26.25">
      <c r="A36" s="118"/>
      <c r="B36" s="119"/>
      <c r="C36" s="119"/>
      <c r="D36" s="119"/>
      <c r="E36" s="15"/>
      <c r="H36" s="12"/>
    </row>
    <row r="37" spans="1:8" ht="12.75">
      <c r="A37" s="17"/>
      <c r="B37" s="15"/>
      <c r="C37" s="15"/>
      <c r="D37" s="15"/>
      <c r="E37" s="15"/>
      <c r="H37" s="12"/>
    </row>
    <row r="38" spans="1:8" ht="51">
      <c r="A38" s="97" t="s">
        <v>8</v>
      </c>
      <c r="B38" s="32" t="s">
        <v>15</v>
      </c>
      <c r="C38" s="31" t="s">
        <v>16</v>
      </c>
      <c r="D38" s="31" t="s">
        <v>11</v>
      </c>
      <c r="E38" s="16" t="s">
        <v>12</v>
      </c>
      <c r="G38" s="78" t="s">
        <v>38</v>
      </c>
      <c r="H38" s="12"/>
    </row>
    <row r="39" spans="1:10" ht="12.75">
      <c r="A39" s="18"/>
      <c r="B39" s="58"/>
      <c r="C39" s="57"/>
      <c r="D39" s="49"/>
      <c r="E39" s="49"/>
      <c r="F39" s="50"/>
      <c r="G39" s="51" t="s">
        <v>48</v>
      </c>
      <c r="H39" s="79"/>
      <c r="J39" s="70"/>
    </row>
    <row r="40" spans="1:10" ht="12.75">
      <c r="A40" s="18"/>
      <c r="B40" s="59"/>
      <c r="C40" s="57"/>
      <c r="D40" s="49"/>
      <c r="E40" s="49"/>
      <c r="F40" s="50"/>
      <c r="G40" s="51" t="s">
        <v>48</v>
      </c>
      <c r="H40" s="79"/>
      <c r="J40" s="70"/>
    </row>
    <row r="41" spans="1:10" ht="12.75">
      <c r="A41" s="18"/>
      <c r="B41" s="59"/>
      <c r="C41" s="57"/>
      <c r="D41" s="49"/>
      <c r="E41" s="49"/>
      <c r="F41" s="50"/>
      <c r="G41" s="51" t="s">
        <v>48</v>
      </c>
      <c r="H41" s="79"/>
      <c r="J41" s="70"/>
    </row>
    <row r="42" spans="1:10" ht="12.75">
      <c r="A42" s="18"/>
      <c r="B42" s="59"/>
      <c r="C42" s="57"/>
      <c r="D42" s="49"/>
      <c r="E42" s="49"/>
      <c r="F42" s="50"/>
      <c r="G42" s="51" t="s">
        <v>48</v>
      </c>
      <c r="H42" s="79"/>
      <c r="J42" s="70"/>
    </row>
    <row r="43" spans="1:10" ht="12.75">
      <c r="A43" s="18"/>
      <c r="B43" s="59"/>
      <c r="C43" s="57"/>
      <c r="D43" s="49"/>
      <c r="E43" s="49"/>
      <c r="F43" s="50"/>
      <c r="G43" s="51" t="s">
        <v>48</v>
      </c>
      <c r="H43" s="79"/>
      <c r="J43" s="70"/>
    </row>
    <row r="44" spans="1:8" ht="15.75">
      <c r="A44" s="43"/>
      <c r="B44" s="54"/>
      <c r="C44" s="44" t="s">
        <v>43</v>
      </c>
      <c r="D44" s="45">
        <f>SUM(D39:D43)</f>
        <v>0</v>
      </c>
      <c r="E44" s="45">
        <f>SUM(E39:E43)</f>
        <v>0</v>
      </c>
      <c r="G44" s="96" t="str">
        <f>IF(OR(G39='H2'!A49,G40='H2'!A49,G41='H2'!A49,G42='H2'!A49,G43='H2'!A49)=TRUE,"Si/Bai","No/Ez")</f>
        <v>No/Ez</v>
      </c>
      <c r="H44" s="12"/>
    </row>
    <row r="45" spans="1:8" ht="12.75">
      <c r="A45" s="19"/>
      <c r="B45" s="23"/>
      <c r="C45" s="24"/>
      <c r="D45" s="25"/>
      <c r="E45" s="25"/>
      <c r="H45" s="12"/>
    </row>
    <row r="46" spans="1:8" ht="12.75">
      <c r="A46" s="19"/>
      <c r="B46" s="23"/>
      <c r="C46" s="24"/>
      <c r="D46" s="25"/>
      <c r="E46" s="25"/>
      <c r="H46" s="12"/>
    </row>
    <row r="47" spans="1:8" ht="18">
      <c r="A47" s="19"/>
      <c r="B47" s="23"/>
      <c r="C47" s="55"/>
      <c r="D47" s="56" t="s">
        <v>42</v>
      </c>
      <c r="E47" s="56"/>
      <c r="F47" s="9"/>
      <c r="G47" s="7">
        <f>IF(G44="Si/Bai",D30-D44,E30-E44)</f>
        <v>1</v>
      </c>
      <c r="H47" s="12"/>
    </row>
    <row r="48" spans="1:8" ht="12.75">
      <c r="A48" s="19"/>
      <c r="B48" s="23"/>
      <c r="C48" s="24"/>
      <c r="D48" s="25"/>
      <c r="E48" s="25"/>
      <c r="H48" s="12"/>
    </row>
    <row r="49" spans="1:8" ht="12.75">
      <c r="A49" s="19"/>
      <c r="B49" s="23"/>
      <c r="C49" s="24"/>
      <c r="D49" s="25"/>
      <c r="E49" s="25"/>
      <c r="H49" s="12"/>
    </row>
    <row r="50" spans="1:8" ht="20.25">
      <c r="A50" s="19"/>
      <c r="B50" s="66"/>
      <c r="C50" s="99" t="s">
        <v>17</v>
      </c>
      <c r="D50" s="99"/>
      <c r="E50" s="99"/>
      <c r="F50" s="9"/>
      <c r="G50" s="33">
        <v>0</v>
      </c>
      <c r="H50" s="12"/>
    </row>
    <row r="51" spans="1:8" ht="12.75">
      <c r="A51" s="19"/>
      <c r="B51" s="23"/>
      <c r="C51" s="24"/>
      <c r="D51" s="26"/>
      <c r="E51" s="26"/>
      <c r="H51" s="12"/>
    </row>
    <row r="52" spans="1:9" ht="24.75" customHeight="1">
      <c r="A52" s="19"/>
      <c r="B52" s="23"/>
      <c r="C52" s="115" t="s">
        <v>52</v>
      </c>
      <c r="D52" s="115"/>
      <c r="E52" s="115"/>
      <c r="F52" s="9"/>
      <c r="G52" s="61">
        <f>C11</f>
        <v>0.5</v>
      </c>
      <c r="H52" s="12"/>
      <c r="I52" s="8"/>
    </row>
    <row r="53" spans="1:8" ht="12.75">
      <c r="A53" s="19"/>
      <c r="B53" s="23"/>
      <c r="C53" s="24"/>
      <c r="D53" s="26"/>
      <c r="E53" s="26"/>
      <c r="G53" s="62"/>
      <c r="H53" s="12"/>
    </row>
    <row r="54" spans="1:8" ht="24.75" customHeight="1">
      <c r="A54" s="19"/>
      <c r="B54" s="65"/>
      <c r="C54" s="115" t="s">
        <v>51</v>
      </c>
      <c r="D54" s="116"/>
      <c r="E54" s="116"/>
      <c r="F54" s="9"/>
      <c r="G54" s="63">
        <f>G52*G30</f>
        <v>0.5</v>
      </c>
      <c r="H54" s="12"/>
    </row>
    <row r="55" spans="1:8" ht="12.75">
      <c r="A55" s="19"/>
      <c r="B55" s="23"/>
      <c r="C55" s="24"/>
      <c r="D55" s="26"/>
      <c r="E55" s="26"/>
      <c r="H55" s="12"/>
    </row>
    <row r="56" spans="1:8" ht="12.75">
      <c r="A56" s="19"/>
      <c r="B56" s="23"/>
      <c r="C56" s="24"/>
      <c r="D56" s="26"/>
      <c r="E56" s="26"/>
      <c r="H56" s="12"/>
    </row>
    <row r="57" spans="1:9" ht="26.25">
      <c r="A57" s="19"/>
      <c r="B57" s="23"/>
      <c r="C57" s="102" t="s">
        <v>18</v>
      </c>
      <c r="D57" s="102"/>
      <c r="E57" s="102"/>
      <c r="F57" s="9"/>
      <c r="G57" s="64">
        <f>MIN(G47,G50,G54)</f>
        <v>0</v>
      </c>
      <c r="H57" s="95" t="e">
        <f>G57/G50</f>
        <v>#DIV/0!</v>
      </c>
      <c r="I57" s="68" t="s">
        <v>0</v>
      </c>
    </row>
    <row r="58" spans="1:9" ht="13.5" customHeight="1">
      <c r="A58" s="19"/>
      <c r="B58" s="23"/>
      <c r="C58" s="24"/>
      <c r="D58" s="25"/>
      <c r="E58" s="25"/>
      <c r="G58" s="62"/>
      <c r="H58" s="12"/>
      <c r="I58" s="117" t="s">
        <v>22</v>
      </c>
    </row>
    <row r="59" spans="1:9" ht="12.75">
      <c r="A59" s="19"/>
      <c r="B59" s="23"/>
      <c r="C59" s="24"/>
      <c r="D59" s="25"/>
      <c r="E59" s="25"/>
      <c r="G59" s="62"/>
      <c r="H59" s="12"/>
      <c r="I59" s="117"/>
    </row>
    <row r="60" spans="1:8" ht="24.75" customHeight="1">
      <c r="A60" s="19"/>
      <c r="B60" s="23"/>
      <c r="C60" s="24"/>
      <c r="D60" s="104" t="s">
        <v>19</v>
      </c>
      <c r="E60" s="104"/>
      <c r="F60" s="9"/>
      <c r="G60" s="61">
        <f>C13</f>
        <v>0.5</v>
      </c>
      <c r="H60" s="12"/>
    </row>
    <row r="61" spans="1:8" ht="12.75">
      <c r="A61" s="19"/>
      <c r="B61" s="23"/>
      <c r="C61" s="24"/>
      <c r="D61" s="25"/>
      <c r="E61" s="25"/>
      <c r="G61" s="62"/>
      <c r="H61" s="12"/>
    </row>
    <row r="62" spans="1:8" ht="24.75" customHeight="1">
      <c r="A62" s="27"/>
      <c r="B62" s="28"/>
      <c r="C62" s="29"/>
      <c r="D62" s="104" t="s">
        <v>20</v>
      </c>
      <c r="E62" s="104"/>
      <c r="F62" s="9"/>
      <c r="G62" s="63">
        <f>G50*G60</f>
        <v>0</v>
      </c>
      <c r="H62" s="12"/>
    </row>
    <row r="63" spans="1:8" ht="12.75">
      <c r="A63" s="27"/>
      <c r="B63" s="28"/>
      <c r="C63" s="29"/>
      <c r="D63" s="30"/>
      <c r="E63" s="30"/>
      <c r="G63" s="62"/>
      <c r="H63" s="12"/>
    </row>
    <row r="64" spans="1:8" ht="13.5" thickBot="1">
      <c r="A64" s="19"/>
      <c r="B64" s="23"/>
      <c r="C64" s="24"/>
      <c r="D64" s="25"/>
      <c r="E64" s="25"/>
      <c r="G64" s="62"/>
      <c r="H64" s="12"/>
    </row>
    <row r="65" spans="1:8" ht="53.25" customHeight="1" thickBot="1" thickTop="1">
      <c r="A65" s="19"/>
      <c r="B65" s="23"/>
      <c r="C65" s="113" t="s">
        <v>21</v>
      </c>
      <c r="D65" s="114"/>
      <c r="E65" s="114"/>
      <c r="F65" s="38"/>
      <c r="G65" s="67">
        <f>G57-G62</f>
        <v>0</v>
      </c>
      <c r="H65" s="12"/>
    </row>
    <row r="66" spans="1:8" ht="13.5" thickTop="1">
      <c r="A66" s="19"/>
      <c r="B66" s="23"/>
      <c r="C66" s="24"/>
      <c r="D66" s="25"/>
      <c r="E66" s="25"/>
      <c r="F66" s="15"/>
      <c r="G66" s="15"/>
      <c r="H66" s="12"/>
    </row>
    <row r="67" spans="1:8" ht="13.5" thickBot="1">
      <c r="A67" s="34"/>
      <c r="B67" s="35"/>
      <c r="C67" s="36"/>
      <c r="D67" s="37"/>
      <c r="E67" s="37"/>
      <c r="F67" s="11"/>
      <c r="G67" s="11"/>
      <c r="H67" s="10"/>
    </row>
    <row r="68" spans="1:5" ht="12.75">
      <c r="A68" s="1"/>
      <c r="B68" s="1"/>
      <c r="C68" s="5"/>
      <c r="D68" s="6"/>
      <c r="E68" s="6"/>
    </row>
    <row r="70" spans="2:7" ht="12.75">
      <c r="B70" s="103" t="e">
        <f>IF(H57&lt;100%,B74,B75)</f>
        <v>#DIV/0!</v>
      </c>
      <c r="C70" s="103"/>
      <c r="D70" s="103"/>
      <c r="E70" s="103"/>
      <c r="F70" s="103"/>
      <c r="G70" s="103"/>
    </row>
    <row r="71" spans="2:7" ht="12.75">
      <c r="B71" s="103"/>
      <c r="C71" s="103"/>
      <c r="D71" s="103"/>
      <c r="E71" s="103"/>
      <c r="F71" s="103"/>
      <c r="G71" s="103"/>
    </row>
    <row r="72" spans="2:7" ht="76.5" customHeight="1">
      <c r="B72" s="103"/>
      <c r="C72" s="103"/>
      <c r="D72" s="103"/>
      <c r="E72" s="103"/>
      <c r="F72" s="103"/>
      <c r="G72" s="103"/>
    </row>
    <row r="74" spans="2:5" ht="184.5" customHeight="1" hidden="1">
      <c r="B74" s="101" t="s">
        <v>57</v>
      </c>
      <c r="C74" s="101"/>
      <c r="E74" s="73" t="s">
        <v>50</v>
      </c>
    </row>
    <row r="75" spans="2:5" ht="94.5" customHeight="1" hidden="1">
      <c r="B75" s="101" t="s">
        <v>56</v>
      </c>
      <c r="C75" s="101"/>
      <c r="E75" s="73" t="s">
        <v>53</v>
      </c>
    </row>
    <row r="76" ht="12.75" hidden="1">
      <c r="E76" s="73" t="s">
        <v>54</v>
      </c>
    </row>
    <row r="77" ht="12.75" hidden="1">
      <c r="E77" s="73" t="s">
        <v>55</v>
      </c>
    </row>
  </sheetData>
  <sheetProtection insertColumns="0" insertRows="0" insertHyperlinks="0" sort="0"/>
  <mergeCells count="22">
    <mergeCell ref="I58:I59"/>
    <mergeCell ref="C52:E52"/>
    <mergeCell ref="D60:E60"/>
    <mergeCell ref="A17:D17"/>
    <mergeCell ref="A36:D36"/>
    <mergeCell ref="A1:H1"/>
    <mergeCell ref="C5:H5"/>
    <mergeCell ref="C7:H7"/>
    <mergeCell ref="D13:H14"/>
    <mergeCell ref="A3:B3"/>
    <mergeCell ref="A7:B7"/>
    <mergeCell ref="A11:B11"/>
    <mergeCell ref="A13:B13"/>
    <mergeCell ref="C50:E50"/>
    <mergeCell ref="A5:B5"/>
    <mergeCell ref="B74:C74"/>
    <mergeCell ref="B75:C75"/>
    <mergeCell ref="C57:E57"/>
    <mergeCell ref="B70:G72"/>
    <mergeCell ref="D62:E62"/>
    <mergeCell ref="C65:E65"/>
    <mergeCell ref="C54:E54"/>
  </mergeCells>
  <conditionalFormatting sqref="I52 G20:G29 G39:G43">
    <cfRule type="cellIs" priority="2" dxfId="2" operator="greaterThan" stopIfTrue="1">
      <formula>0</formula>
    </cfRule>
  </conditionalFormatting>
  <conditionalFormatting sqref="G65">
    <cfRule type="cellIs" priority="3" dxfId="0" operator="lessThan" stopIfTrue="1">
      <formula>0</formula>
    </cfRule>
  </conditionalFormatting>
  <conditionalFormatting sqref="H39:H43 H20:H29">
    <cfRule type="cellIs" priority="4" dxfId="0" operator="greaterThan" stopIfTrue="1">
      <formula>0</formula>
    </cfRule>
  </conditionalFormatting>
  <dataValidations count="1">
    <dataValidation allowBlank="1" showInputMessage="1" showErrorMessage="1" prompt="Elegir /Aukeratu" sqref="C9"/>
  </dataValidations>
  <printOptions/>
  <pageMargins left="0.7480314960629921" right="0.7480314960629921" top="1.31" bottom="0.984251968503937" header="0" footer="0"/>
  <pageSetup fitToHeight="1" fitToWidth="1" horizontalDpi="600" verticalDpi="600" orientation="portrait" paperSize="9" scale="35" r:id="rId3"/>
  <headerFooter alignWithMargins="0">
    <oddHeader>&amp;C&amp;G</oddHeader>
    <oddFooter>&amp;LFecha de impresión: &amp;D &amp;T&amp;RPág &amp;P de &amp;N</oddFooter>
  </headerFooter>
  <drawing r:id="rId1"/>
  <legacyDrawingHF r:id="rId2"/>
</worksheet>
</file>

<file path=xl/worksheets/sheet2.xml><?xml version="1.0" encoding="utf-8"?>
<worksheet xmlns="http://schemas.openxmlformats.org/spreadsheetml/2006/main" xmlns:r="http://schemas.openxmlformats.org/officeDocument/2006/relationships">
  <sheetPr>
    <pageSetUpPr fitToPage="1"/>
  </sheetPr>
  <dimension ref="A1:AC50"/>
  <sheetViews>
    <sheetView tabSelected="1" zoomScalePageLayoutView="0" workbookViewId="0" topLeftCell="A1">
      <selection activeCell="C13" sqref="C13"/>
    </sheetView>
  </sheetViews>
  <sheetFormatPr defaultColWidth="11.421875" defaultRowHeight="12.75"/>
  <cols>
    <col min="1" max="1" width="11.7109375" style="0" customWidth="1"/>
    <col min="2" max="2" width="65.8515625" style="0" customWidth="1"/>
    <col min="3" max="3" width="63.421875" style="0" customWidth="1"/>
    <col min="23" max="23" width="16.140625" style="0" customWidth="1"/>
    <col min="24" max="24" width="6.57421875" style="0" customWidth="1"/>
  </cols>
  <sheetData>
    <row r="1" spans="2:29" ht="15.75">
      <c r="B1" s="75" t="s">
        <v>26</v>
      </c>
      <c r="C1" s="77" t="s">
        <v>27</v>
      </c>
      <c r="W1" s="80" t="s">
        <v>31</v>
      </c>
      <c r="Y1" s="81">
        <v>2008</v>
      </c>
      <c r="Z1" s="82">
        <v>2009</v>
      </c>
      <c r="AA1" s="81">
        <v>2010</v>
      </c>
      <c r="AB1" s="82">
        <v>2011</v>
      </c>
      <c r="AC1" s="81">
        <v>2012</v>
      </c>
    </row>
    <row r="2" spans="1:29" ht="15.75">
      <c r="A2" s="76">
        <v>2015</v>
      </c>
      <c r="B2" s="98" t="s">
        <v>61</v>
      </c>
      <c r="C2" s="98" t="s">
        <v>62</v>
      </c>
      <c r="W2" s="80"/>
      <c r="Y2" s="81"/>
      <c r="Z2" s="82"/>
      <c r="AA2" s="81"/>
      <c r="AB2" s="82"/>
      <c r="AC2" s="81"/>
    </row>
    <row r="3" spans="1:29" ht="15.75">
      <c r="A3" s="76">
        <v>2014</v>
      </c>
      <c r="B3" s="98" t="s">
        <v>60</v>
      </c>
      <c r="C3" s="98" t="s">
        <v>59</v>
      </c>
      <c r="W3" s="80"/>
      <c r="Y3" s="81"/>
      <c r="Z3" s="82"/>
      <c r="AA3" s="81"/>
      <c r="AB3" s="82"/>
      <c r="AC3" s="81"/>
    </row>
    <row r="4" spans="1:29" s="88" customFormat="1" ht="15.75">
      <c r="A4" s="76">
        <v>2013</v>
      </c>
      <c r="B4" s="87" t="s">
        <v>44</v>
      </c>
      <c r="C4" s="87" t="s">
        <v>45</v>
      </c>
      <c r="W4" s="89"/>
      <c r="Y4" s="90"/>
      <c r="Z4" s="89"/>
      <c r="AA4" s="90"/>
      <c r="AB4" s="89"/>
      <c r="AC4" s="90"/>
    </row>
    <row r="5" spans="1:29" s="88" customFormat="1" ht="15">
      <c r="A5" s="75">
        <v>2012</v>
      </c>
      <c r="B5" s="91" t="s">
        <v>25</v>
      </c>
      <c r="C5" s="91" t="s">
        <v>34</v>
      </c>
      <c r="W5" s="92" t="s">
        <v>32</v>
      </c>
      <c r="Y5" s="93">
        <v>39568</v>
      </c>
      <c r="Z5" s="93">
        <v>39980</v>
      </c>
      <c r="AA5" s="93">
        <v>40389</v>
      </c>
      <c r="AB5" s="93">
        <v>40604</v>
      </c>
      <c r="AC5" s="93">
        <v>41052</v>
      </c>
    </row>
    <row r="6" spans="1:29" s="88" customFormat="1" ht="15">
      <c r="A6" s="76">
        <v>2011</v>
      </c>
      <c r="B6" s="87" t="s">
        <v>24</v>
      </c>
      <c r="C6" s="87" t="s">
        <v>30</v>
      </c>
      <c r="W6" s="92" t="s">
        <v>33</v>
      </c>
      <c r="Y6" s="93">
        <v>39583</v>
      </c>
      <c r="Z6" s="93">
        <v>40080</v>
      </c>
      <c r="AA6" s="93">
        <v>40424</v>
      </c>
      <c r="AB6" s="93">
        <v>40617</v>
      </c>
      <c r="AC6" s="93">
        <v>41058</v>
      </c>
    </row>
    <row r="7" spans="1:29" s="88" customFormat="1" ht="15">
      <c r="A7" s="75">
        <v>2010</v>
      </c>
      <c r="B7" s="91" t="s">
        <v>29</v>
      </c>
      <c r="W7" s="92" t="s">
        <v>37</v>
      </c>
      <c r="Y7" s="93">
        <v>39812</v>
      </c>
      <c r="Z7" s="93">
        <v>40177</v>
      </c>
      <c r="AA7" s="93">
        <v>40542</v>
      </c>
      <c r="AB7" s="94">
        <v>40812</v>
      </c>
      <c r="AC7" s="94">
        <v>41204</v>
      </c>
    </row>
    <row r="8" spans="1:29" s="88" customFormat="1" ht="15">
      <c r="A8" s="76">
        <v>2009</v>
      </c>
      <c r="B8" s="120" t="s">
        <v>28</v>
      </c>
      <c r="C8" s="121"/>
      <c r="W8" s="92" t="s">
        <v>33</v>
      </c>
      <c r="Y8" s="93">
        <v>39846</v>
      </c>
      <c r="Z8" s="93">
        <v>40253</v>
      </c>
      <c r="AA8" s="94">
        <v>40574</v>
      </c>
      <c r="AB8" s="93">
        <v>40819</v>
      </c>
      <c r="AC8" s="93">
        <v>41229</v>
      </c>
    </row>
    <row r="10" spans="22:23" ht="15.75">
      <c r="V10" s="80" t="s">
        <v>36</v>
      </c>
      <c r="W10" s="74" t="s">
        <v>35</v>
      </c>
    </row>
    <row r="11" spans="22:29" ht="12.75">
      <c r="V11" s="84"/>
      <c r="W11" s="84"/>
      <c r="X11" s="84"/>
      <c r="Y11" s="83"/>
      <c r="Z11" s="83"/>
      <c r="AA11" s="83"/>
      <c r="AB11" s="83"/>
      <c r="AC11" s="83"/>
    </row>
    <row r="12" spans="22:29" ht="12.75">
      <c r="V12" s="84"/>
      <c r="W12" s="84"/>
      <c r="X12" s="84"/>
      <c r="Y12" s="84"/>
      <c r="Z12" s="84"/>
      <c r="AA12" s="84"/>
      <c r="AB12" s="84"/>
      <c r="AC12" s="84"/>
    </row>
    <row r="13" spans="22:29" ht="15.75">
      <c r="V13" s="85"/>
      <c r="W13" s="86"/>
      <c r="X13" s="84"/>
      <c r="Y13" s="84"/>
      <c r="Z13" s="84"/>
      <c r="AA13" s="84"/>
      <c r="AB13" s="84"/>
      <c r="AC13" s="84"/>
    </row>
    <row r="14" spans="22:29" ht="12.75">
      <c r="V14" s="84"/>
      <c r="W14" s="84"/>
      <c r="X14" s="84"/>
      <c r="Y14" s="84"/>
      <c r="Z14" s="84"/>
      <c r="AA14" s="84"/>
      <c r="AB14" s="84"/>
      <c r="AC14" s="84"/>
    </row>
    <row r="15" spans="22:29" ht="12.75">
      <c r="V15" s="84"/>
      <c r="W15" s="84"/>
      <c r="X15" s="84"/>
      <c r="Y15" s="84"/>
      <c r="Z15" s="84"/>
      <c r="AA15" s="84"/>
      <c r="AB15" s="84"/>
      <c r="AC15" s="84"/>
    </row>
    <row r="16" spans="22:29" ht="12.75">
      <c r="V16" s="84"/>
      <c r="W16" s="84"/>
      <c r="X16" s="84"/>
      <c r="Y16" s="84"/>
      <c r="Z16" s="84"/>
      <c r="AA16" s="84"/>
      <c r="AB16" s="84"/>
      <c r="AC16" s="84"/>
    </row>
    <row r="49" ht="12.75">
      <c r="A49" t="s">
        <v>46</v>
      </c>
    </row>
    <row r="50" ht="12.75">
      <c r="A50" t="s">
        <v>47</v>
      </c>
    </row>
  </sheetData>
  <sheetProtection/>
  <mergeCells count="1">
    <mergeCell ref="B8:C8"/>
  </mergeCells>
  <hyperlinks>
    <hyperlink ref="B6" r:id="rId1" display="http://www.ingurumena.ejgv.euskadi.net/bopv2/datos/2011/03/1101404a.pdf"/>
    <hyperlink ref="B5" r:id="rId2" display="https://euskadi.net/bopv2/datos/2012/05/1202388a.pdf"/>
    <hyperlink ref="B8" r:id="rId3" display="http://www.lehendakaritza.ejgv.euskadi.net/r48-bopv2/es/p43aBOPVWebWar/VerParalelo.do?cd2009003679"/>
    <hyperlink ref="B7" r:id="rId4" display="http://www.lehendakaritza.ejgv.euskadi.net/r48-bopv2/es/p43aBOPVWebWar/VerParalelo.do?cd2010004058"/>
    <hyperlink ref="C6" r:id="rId5" display="http://www.lehendakaritza.ejgv.euskadi.net/r48-bopv2/es/p43aBOPVWebWar/VerParalelo.do?cs2011000051"/>
    <hyperlink ref="C5" r:id="rId6" display="http://www.lehendakaritza.ejgv.euskadi.net/r48-bopv2/es/p43aBOPVWebWar/VerParalelo.do?cd2012002388"/>
    <hyperlink ref="C3" r:id="rId7" display="https://www.euskadi.eus/y22-bopv/eu/bopv2/datos/2014/06/1402910e.pdf"/>
  </hyperlinks>
  <printOptions/>
  <pageMargins left="0.75" right="0.75" top="1" bottom="1" header="0" footer="0"/>
  <pageSetup fitToWidth="2" fitToHeight="1" horizontalDpi="200" verticalDpi="200" orientation="landscape" paperSize="9" scale="67"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Ihobe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Salome Cenigaonaindia</dc:creator>
  <cp:keywords/>
  <dc:description/>
  <cp:lastModifiedBy>Cobos Salinas, Nekane</cp:lastModifiedBy>
  <cp:lastPrinted>2014-05-02T07:43:42Z</cp:lastPrinted>
  <dcterms:created xsi:type="dcterms:W3CDTF">2010-10-25T11:41:42Z</dcterms:created>
  <dcterms:modified xsi:type="dcterms:W3CDTF">2016-05-27T12:04:05Z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