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ihobe-my.sharepoint.com/personal/bsubvenciones01_ihobe_eus/Documents/Escritorio/resoluciones de pago/web/2023/ASTEKLI/"/>
    </mc:Choice>
  </mc:AlternateContent>
  <xr:revisionPtr revIDLastSave="123" documentId="8_{FC7F3B14-CB89-4586-BBE6-474D9E9AF599}" xr6:coauthVersionLast="47" xr6:coauthVersionMax="47" xr10:uidLastSave="{602AF9ED-8EC3-43FC-96CB-BAB4FB7A3779}"/>
  <bookViews>
    <workbookView xWindow="-120" yWindow="-120" windowWidth="29040" windowHeight="15840" xr2:uid="{00000000-000D-0000-FFFF-FFFF00000000}"/>
  </bookViews>
  <sheets>
    <sheet name="Asteklima 2023" sheetId="3" r:id="rId1"/>
    <sheet name="Hoja1" sheetId="5" r:id="rId2"/>
    <sheet name="Resumen" sheetId="4" state="hidden" r:id="rId3"/>
  </sheets>
  <definedNames>
    <definedName name="_xlnm.Print_Area" localSheetId="0">'Asteklima 2023'!$A$1:$H$141</definedName>
    <definedName name="Tipologia">'Asteklima 2023'!$B$25:$D$33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39" i="3" l="1"/>
  <c r="C43" i="3"/>
  <c r="G121" i="3"/>
  <c r="C121" i="3"/>
  <c r="G95" i="3"/>
  <c r="C95" i="3"/>
  <c r="G69" i="3"/>
  <c r="C69" i="3"/>
  <c r="G43" i="3"/>
  <c r="E107" i="5"/>
  <c r="G102" i="5"/>
  <c r="C102" i="5"/>
  <c r="G84" i="5"/>
  <c r="C84" i="5"/>
  <c r="G66" i="5"/>
  <c r="C66" i="5"/>
  <c r="G48" i="5"/>
  <c r="C48" i="5"/>
  <c r="N8" i="4"/>
  <c r="M8" i="4"/>
  <c r="L8" i="4"/>
  <c r="K8" i="4"/>
  <c r="J8" i="4"/>
  <c r="I8" i="4"/>
  <c r="N6" i="4"/>
  <c r="M6" i="4"/>
  <c r="L6" i="4"/>
  <c r="K6" i="4"/>
  <c r="J6" i="4"/>
  <c r="I6" i="4"/>
  <c r="N9" i="4"/>
  <c r="M9" i="4"/>
  <c r="L9" i="4"/>
  <c r="K9" i="4"/>
  <c r="J9" i="4"/>
  <c r="I9" i="4"/>
  <c r="N7" i="4"/>
  <c r="M7" i="4"/>
  <c r="L7" i="4"/>
  <c r="K7" i="4"/>
  <c r="J7" i="4"/>
  <c r="I7" i="4"/>
  <c r="N4" i="4"/>
  <c r="N5" i="4"/>
  <c r="M5" i="4"/>
  <c r="L5" i="4"/>
  <c r="K5" i="4"/>
  <c r="J5" i="4"/>
  <c r="I5" i="4"/>
  <c r="M4" i="4"/>
  <c r="N2" i="4"/>
  <c r="L4" i="4"/>
  <c r="K4" i="4"/>
  <c r="J4" i="4"/>
  <c r="I4" i="4"/>
  <c r="N3" i="4"/>
  <c r="M3" i="4"/>
  <c r="L3" i="4"/>
  <c r="K3" i="4"/>
  <c r="J3" i="4"/>
  <c r="I3" i="4"/>
  <c r="A9" i="4"/>
  <c r="M2" i="4"/>
  <c r="L2" i="4"/>
  <c r="K2" i="4"/>
  <c r="J2" i="4"/>
  <c r="I2" i="4"/>
  <c r="A8" i="4" l="1"/>
  <c r="A7" i="4"/>
  <c r="A6" i="4"/>
  <c r="A5" i="4"/>
  <c r="A4" i="4"/>
  <c r="A3" i="4"/>
  <c r="A2" i="4"/>
  <c r="B2" i="4"/>
  <c r="F2" i="4"/>
  <c r="E2" i="4"/>
  <c r="D2" i="4"/>
  <c r="C2" i="4"/>
  <c r="G2" i="4"/>
</calcChain>
</file>

<file path=xl/sharedStrings.xml><?xml version="1.0" encoding="utf-8"?>
<sst xmlns="http://schemas.openxmlformats.org/spreadsheetml/2006/main" count="438" uniqueCount="127">
  <si>
    <t>Datos de la Entidad que solicita la subvención</t>
  </si>
  <si>
    <t>Nombre del ente local:</t>
  </si>
  <si>
    <t>Municipios Participantes</t>
  </si>
  <si>
    <t>Municipio 1</t>
  </si>
  <si>
    <t>Municipio 2</t>
  </si>
  <si>
    <t>Municipio 3</t>
  </si>
  <si>
    <t>Municipio 4</t>
  </si>
  <si>
    <t>Municipio 5</t>
  </si>
  <si>
    <t>Municipio 6</t>
  </si>
  <si>
    <t>Municipio 7</t>
  </si>
  <si>
    <t>Municipio 8</t>
  </si>
  <si>
    <t xml:space="preserve">Nº total municipios participantes (total):   </t>
  </si>
  <si>
    <t xml:space="preserve">Nº habitantes (total):   </t>
  </si>
  <si>
    <t>Tipologia actuaciones</t>
  </si>
  <si>
    <t>Charlas - Jornada</t>
  </si>
  <si>
    <t>Talleres - Exposicion</t>
  </si>
  <si>
    <t>Cuenta cuentos</t>
  </si>
  <si>
    <t>Cine</t>
  </si>
  <si>
    <t>Teatro</t>
  </si>
  <si>
    <t>Concurso de videos, fotografia…</t>
  </si>
  <si>
    <t>Visitas - Salidas - Marchas</t>
  </si>
  <si>
    <t>Otra tipologia de actividad</t>
  </si>
  <si>
    <t>ACTIVIDAD 2</t>
  </si>
  <si>
    <t>Título</t>
  </si>
  <si>
    <t>Tipología actuación</t>
  </si>
  <si>
    <t>Descripción</t>
  </si>
  <si>
    <t>Entidad organizadora</t>
  </si>
  <si>
    <t>Entidades colaboradoras</t>
  </si>
  <si>
    <t>Público objetivo</t>
  </si>
  <si>
    <t>Fecha de celebración</t>
  </si>
  <si>
    <t>Hora de celebración (XX:XX)</t>
  </si>
  <si>
    <t>Ubicación</t>
  </si>
  <si>
    <t>Si/No</t>
  </si>
  <si>
    <t>ACTIVIDAD 3</t>
  </si>
  <si>
    <t>ACTIVIDAD 4</t>
  </si>
  <si>
    <t>ACTIVIDAD 5</t>
  </si>
  <si>
    <t>ACTIVIDAD 6</t>
  </si>
  <si>
    <t xml:space="preserve">ACTIVIDAD 7 </t>
  </si>
  <si>
    <t>ACTIVIDAD 8</t>
  </si>
  <si>
    <t xml:space="preserve">NOMBRE DEL ENTE </t>
  </si>
  <si>
    <t>Nº HABITANTES</t>
  </si>
  <si>
    <t>PRESUPUESTO TOTAL DE LAS ACIONES SOLICITADAS (IVA incluido)</t>
  </si>
  <si>
    <t xml:space="preserve">Cumplimentar la informacion correspondiente a cada actividad rellenando una tabla para cada una de ellas. A continuacion se reflejan la tipologia de actuaciones y la subvencion maxima para cada una de ellas.
En caso de disponer imágenes asociadas a las actividades a realizar, adjuntarlas en la solicitud. Deberán ser imágenes con buena resolución. </t>
  </si>
  <si>
    <t>Importe máximo unitario de la subvención (IVA NO incluido)</t>
  </si>
  <si>
    <t>Duración aprox:</t>
  </si>
  <si>
    <t>Presupuesto (iva NO incluido)</t>
  </si>
  <si>
    <t>Nº de ocasiones diferentes en que se celebrará:</t>
  </si>
  <si>
    <t>Presupuesto máximo de la actuación:</t>
  </si>
  <si>
    <t>Forma de inscripción:</t>
  </si>
  <si>
    <t>En las tablas de abajo se habrá de elegir entre alguna de estas  tipologías de actuaciones</t>
  </si>
  <si>
    <t>Mail y/o tfno de contacto (Solo si necesario inscribirse)</t>
  </si>
  <si>
    <t>Nº TOTAL AYUNTAMIENTOS</t>
  </si>
  <si>
    <t>AYTOS PARTICIPANTES</t>
  </si>
  <si>
    <t>Nº ACTIVIDADES DIFERENTES</t>
  </si>
  <si>
    <t>Nº TOTAL DE REPETICIONES</t>
  </si>
  <si>
    <t xml:space="preserve">ACTIVIDAD 1 </t>
  </si>
  <si>
    <t>TITULO</t>
  </si>
  <si>
    <t>TIPOLOGIA</t>
  </si>
  <si>
    <t>PRESUPUESTO</t>
  </si>
  <si>
    <t xml:space="preserve">Nº ACTIVIDAD 1 </t>
  </si>
  <si>
    <t>FECHA DE CELEBRACION 1</t>
  </si>
  <si>
    <t>Nº de repeticiones</t>
  </si>
  <si>
    <t>Fechas adicionales</t>
  </si>
  <si>
    <t>ACTIVIDAD 7</t>
  </si>
  <si>
    <t>(IMPORTANTE NO BORRAR NINGUNO DE LOS CAMPOS. SOLO COMPLETAR)
(GARRANTZITSUA DA EREMURIK EZ EZABATZEA. BETE BAKARRIK)</t>
  </si>
  <si>
    <t>PRESUPUESTO TOTAL DE LAS ACCIONES SOLICITADAS (IVA no incluido)</t>
  </si>
  <si>
    <t>Aforo limitado</t>
  </si>
  <si>
    <t>FORMULARIO DE SOLICITUD DE ACTIVIDAD A CELEBRAR EN LA SEMANA DE CLIMA Y ENERGÍA DE EUSKADI
-ASTEKLIMA 2023-</t>
  </si>
  <si>
    <t xml:space="preserve">                                                                  -   € </t>
  </si>
  <si>
    <t>ACTIVIDAD 1</t>
  </si>
  <si>
    <t>Jarduketa mota</t>
  </si>
  <si>
    <t>Hitzaldiak - Jardunaldia</t>
  </si>
  <si>
    <t>Lantegiak - Erakusketa</t>
  </si>
  <si>
    <t>Ipuin-kontalaria</t>
  </si>
  <si>
    <t>Zinema</t>
  </si>
  <si>
    <t>Antzerkia</t>
  </si>
  <si>
    <t>Bideoen, argazkien eta abarren lehiaketa</t>
  </si>
  <si>
    <t>Bisitak - Irteerak - Ibilaldiak</t>
  </si>
  <si>
    <t>Beste jarduera mota bat</t>
  </si>
  <si>
    <t>Dirulaguntzaren unitateko gehieneko zenbatekoa (BEZa kanpo)</t>
  </si>
  <si>
    <t>Beheko tauletan jarduketa mota hauen artean hautatu behar da tipologías de actuaciones</t>
  </si>
  <si>
    <t>EUSKADIKO KLIMAREN ETA ENERGIAREN ASTEAN EGIN BEHARREKO JARDUERA ESKATZEKO INPRIMAKIA
-ASTEKLIMA 2023-</t>
  </si>
  <si>
    <t>Parte hartzen duten udalerriak</t>
  </si>
  <si>
    <t>1. udalerria</t>
  </si>
  <si>
    <t>2. udalerria</t>
  </si>
  <si>
    <t>3. udalerria</t>
  </si>
  <si>
    <t>4. udalerria</t>
  </si>
  <si>
    <t>5. udalerria</t>
  </si>
  <si>
    <t>6. udalerria</t>
  </si>
  <si>
    <t>7. udalerria</t>
  </si>
  <si>
    <t>8. udalerria</t>
  </si>
  <si>
    <t xml:space="preserve">Parte hartzen duten udalerrien guztizko kop. (guztira)   </t>
  </si>
  <si>
    <t xml:space="preserve">Biztanle kop. (guztira):   </t>
  </si>
  <si>
    <t xml:space="preserve">Bete jarduera bakoitzari dagokion informazioa. Taula bat bete behar da jarduera bakoitzerako. Jarraian jarduketa motak eta horietako bakoitzerako gehieneko dirulaguntza ageri dira.
Egin beharreko jarduerei lotutako irudirik edukiz gero, eskabidera gehitu. Bereizmen oneko irudiak izan behar dira. </t>
  </si>
  <si>
    <t>BARNE INFORMAZIOA</t>
  </si>
  <si>
    <t>WEBAN ESKATERAKO INFORMAZIOA</t>
  </si>
  <si>
    <t>Jarduketaren gehieneko aurrekontua:</t>
  </si>
  <si>
    <t>Edukiera mugaturik?</t>
  </si>
  <si>
    <t>Zenbat aldiz egingo den:</t>
  </si>
  <si>
    <t>Aurrekontua (BEZa kanpo)</t>
  </si>
  <si>
    <t>Izena</t>
  </si>
  <si>
    <t>Harremanetarako helbide elektronikoa eta/edo telefonoa (Izena eman beharra badago bakarrik)</t>
  </si>
  <si>
    <t>Gutxi gorabeherako iraupena:</t>
  </si>
  <si>
    <t>Deskribapena</t>
  </si>
  <si>
    <t>Egiteko ordua (XX:XX)</t>
  </si>
  <si>
    <t>Egiteko eguna</t>
  </si>
  <si>
    <t>Erakunde antolatzailea</t>
  </si>
  <si>
    <t>Erakunde laguntzaileak</t>
  </si>
  <si>
    <t>Xede publikoa</t>
  </si>
  <si>
    <t>Kokapena</t>
  </si>
  <si>
    <t>Ekitaldia ezagutzera emateko irudia</t>
  </si>
  <si>
    <t>Deskribapen laburra, bertaratutakoek ekitaldia zer den uler dezaten eta parte hartzera animatzeko</t>
  </si>
  <si>
    <t>Ekitaldian egingo den hizkuntza</t>
  </si>
  <si>
    <t>Parte-hartzaile kopurua</t>
  </si>
  <si>
    <t>Izena emateko forma</t>
  </si>
  <si>
    <t>Ekitaldiaren programa</t>
  </si>
  <si>
    <t>ESKATUTAKO EKINTZEN GUZTIZKO AURREKONTUA
 (BEZa barne)</t>
  </si>
  <si>
    <t>7. JARDUERA</t>
  </si>
  <si>
    <t>8. JARDUERA</t>
  </si>
  <si>
    <t>5. JARDUERA</t>
  </si>
  <si>
    <t>6. JARDUERA</t>
  </si>
  <si>
    <t>4. JARDUERA</t>
  </si>
  <si>
    <t>3. JARDUERA</t>
  </si>
  <si>
    <t>1. JARDUERA</t>
  </si>
  <si>
    <t>2. JARDUERA</t>
  </si>
  <si>
    <t>Dirulaguntza eskatzen duen erakundearen datuak</t>
  </si>
  <si>
    <t>Toki-erakundearen izena: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</si>
</sst>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44" formatCode="_-* #,##0.00\ &quot;€&quot;_-;\-* #,##0.00\ &quot;€&quot;_-;_-* &quot;-&quot;??\ &quot;€&quot;_-;_-@_-"/>
    <numFmt numFmtId="164" formatCode="#,##0.00\ &quot;€&quot;"/>
    <numFmt numFmtId="165" formatCode="[$-F400]h:mm:ss\ AM/PM"/>
    <numFmt numFmtId="166" formatCode="_-* #,##0.00\ [$€-C0A]_-;\-* #,##0.00\ [$€-C0A]_-;_-* &quot;-&quot;??\ [$€-C0A]_-;_-@_-"/>
    <numFmt numFmtId="167" formatCode="h:mm;@"/>
  </numFmts>
  <fonts count="12"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2"/>
      <color theme="1"/>
      <name val="Calibri"/>
      <family val="2"/>
      <scheme val="minor"/>
    </font>
    <font>
      <b/>
      <sz val="16"/>
      <color theme="1"/>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sz val="8"/>
      <name val="Calibri"/>
      <family val="2"/>
      <scheme val="minor"/>
    </font>
    <font>
      <sz val="12"/>
      <color rgb="FFFF0000"/>
      <name val="Calibri"/>
      <family val="2"/>
      <scheme val="minor"/>
    </font>
    <font>
      <sz val="11"/>
      <color rgb="FF00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E6B8B7"/>
        <bgColor rgb="FFFFFFFF"/>
      </patternFill>
    </fill>
    <fill>
      <patternFill patternType="solid">
        <fgColor theme="4"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DDEBF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s>
  <cellStyleXfs count="4">
    <xf numFmtId="0" fontId="0" fillId="0" borderId="0"/>
    <xf numFmtId="0" fontId="4" fillId="0" borderId="0"/>
    <xf numFmtId="0" fontId="4" fillId="4" borderId="0" applyNumberFormat="0" applyBorder="0" applyAlignment="0" applyProtection="0"/>
    <xf numFmtId="44" fontId="7" fillId="0" borderId="0" applyFont="0" applyFill="0" applyBorder="0" applyAlignment="0" applyProtection="0"/>
  </cellStyleXfs>
  <cellXfs count="133">
    <xf numFmtId="0" fontId="0" fillId="0" borderId="0" xfId="0"/>
    <xf numFmtId="0" fontId="0" fillId="5" borderId="1" xfId="0" applyFill="1" applyBorder="1" applyAlignment="1">
      <alignment horizontal="center" vertical="top" wrapText="1"/>
    </xf>
    <xf numFmtId="0" fontId="0" fillId="6" borderId="1" xfId="0" applyFill="1" applyBorder="1" applyAlignment="1">
      <alignment vertical="top" wrapText="1"/>
    </xf>
    <xf numFmtId="0" fontId="0" fillId="7" borderId="1" xfId="0" applyFill="1" applyBorder="1" applyAlignment="1">
      <alignment vertical="top" wrapText="1"/>
    </xf>
    <xf numFmtId="0" fontId="0" fillId="8" borderId="1" xfId="0" applyFill="1" applyBorder="1" applyAlignment="1">
      <alignment vertical="top" wrapText="1"/>
    </xf>
    <xf numFmtId="0" fontId="0" fillId="9" borderId="1" xfId="0" applyFill="1" applyBorder="1"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6" borderId="0" xfId="0" applyFill="1" applyAlignment="1">
      <alignment vertical="center" wrapText="1"/>
    </xf>
    <xf numFmtId="1" fontId="0" fillId="0" borderId="0" xfId="0" applyNumberFormat="1" applyAlignment="1">
      <alignment horizontal="center" vertical="center"/>
    </xf>
    <xf numFmtId="14" fontId="0" fillId="0" borderId="0" xfId="0" applyNumberFormat="1" applyAlignment="1">
      <alignment horizontal="center" vertical="center"/>
    </xf>
    <xf numFmtId="44" fontId="0" fillId="0" borderId="0" xfId="3" applyFont="1" applyAlignment="1">
      <alignment vertical="center"/>
    </xf>
    <xf numFmtId="0" fontId="0" fillId="0" borderId="0" xfId="0" applyAlignment="1">
      <alignment horizontal="left"/>
    </xf>
    <xf numFmtId="0" fontId="5" fillId="0" borderId="0" xfId="0" applyFont="1" applyProtection="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wrapText="1"/>
      <protection locked="0"/>
    </xf>
    <xf numFmtId="0" fontId="0" fillId="0" borderId="0" xfId="0" applyProtection="1">
      <protection locked="0"/>
    </xf>
    <xf numFmtId="0" fontId="10" fillId="0" borderId="0" xfId="0" applyFont="1" applyAlignment="1" applyProtection="1">
      <alignment horizontal="center" vertical="center" wrapText="1"/>
      <protection locked="0"/>
    </xf>
    <xf numFmtId="0" fontId="3" fillId="0" borderId="0" xfId="0" applyFont="1" applyProtection="1">
      <protection locked="0"/>
    </xf>
    <xf numFmtId="0" fontId="0" fillId="0" borderId="3" xfId="0" applyBorder="1" applyProtection="1">
      <protection locked="0"/>
    </xf>
    <xf numFmtId="0" fontId="0" fillId="11" borderId="4" xfId="0" applyFill="1" applyBorder="1" applyAlignment="1" applyProtection="1">
      <alignment horizontal="center"/>
      <protection locked="0"/>
    </xf>
    <xf numFmtId="1" fontId="0" fillId="11" borderId="1" xfId="0" applyNumberFormat="1" applyFill="1" applyBorder="1" applyAlignment="1" applyProtection="1">
      <alignment horizontal="center"/>
      <protection locked="0"/>
    </xf>
    <xf numFmtId="0" fontId="2" fillId="11" borderId="1" xfId="0" applyFont="1" applyFill="1" applyBorder="1" applyAlignment="1" applyProtection="1">
      <alignment horizontal="center"/>
      <protection locked="0"/>
    </xf>
    <xf numFmtId="0" fontId="0" fillId="0" borderId="0" xfId="0" applyAlignment="1" applyProtection="1">
      <alignment vertical="top" wrapText="1"/>
      <protection locked="0"/>
    </xf>
    <xf numFmtId="0" fontId="1" fillId="0" borderId="1" xfId="0" applyFont="1" applyBorder="1" applyAlignment="1" applyProtection="1">
      <alignment vertical="center"/>
      <protection locked="0"/>
    </xf>
    <xf numFmtId="0" fontId="1" fillId="0" borderId="0" xfId="0" applyFont="1" applyAlignment="1" applyProtection="1">
      <alignment horizontal="center" vertical="center" wrapText="1"/>
      <protection locked="0"/>
    </xf>
    <xf numFmtId="0" fontId="0" fillId="0" borderId="1" xfId="0" applyBorder="1" applyProtection="1">
      <protection locked="0"/>
    </xf>
    <xf numFmtId="6" fontId="0" fillId="0" borderId="13" xfId="0" applyNumberFormat="1" applyBorder="1" applyProtection="1">
      <protection locked="0"/>
    </xf>
    <xf numFmtId="6" fontId="0" fillId="0" borderId="0" xfId="0" applyNumberFormat="1" applyAlignment="1" applyProtection="1">
      <alignment horizontal="center"/>
      <protection locked="0"/>
    </xf>
    <xf numFmtId="0" fontId="1" fillId="3" borderId="4" xfId="0" applyFont="1" applyFill="1" applyBorder="1" applyProtection="1">
      <protection locked="0"/>
    </xf>
    <xf numFmtId="0" fontId="0" fillId="3" borderId="5" xfId="0" applyFill="1" applyBorder="1" applyProtection="1">
      <protection locked="0"/>
    </xf>
    <xf numFmtId="0" fontId="0" fillId="0" borderId="13" xfId="0" applyBorder="1" applyProtection="1">
      <protection locked="0"/>
    </xf>
    <xf numFmtId="0" fontId="0" fillId="0" borderId="1" xfId="0" applyBorder="1" applyAlignment="1" applyProtection="1">
      <alignment vertical="center"/>
      <protection locked="0"/>
    </xf>
    <xf numFmtId="0" fontId="0" fillId="0" borderId="13" xfId="0" applyBorder="1" applyAlignment="1" applyProtection="1">
      <alignment horizontal="center"/>
      <protection locked="0"/>
    </xf>
    <xf numFmtId="0" fontId="0" fillId="11" borderId="4" xfId="0" applyFill="1" applyBorder="1" applyAlignment="1" applyProtection="1">
      <alignment horizontal="center" vertical="center"/>
      <protection locked="0"/>
    </xf>
    <xf numFmtId="14" fontId="0" fillId="11" borderId="4" xfId="0" applyNumberFormat="1" applyFill="1" applyBorder="1" applyAlignment="1" applyProtection="1">
      <alignment horizontal="center"/>
      <protection locked="0"/>
    </xf>
    <xf numFmtId="167" fontId="0" fillId="11" borderId="4" xfId="0" applyNumberFormat="1" applyFill="1" applyBorder="1" applyAlignment="1" applyProtection="1">
      <alignment horizontal="center"/>
      <protection locked="0"/>
    </xf>
    <xf numFmtId="165" fontId="0" fillId="11" borderId="4" xfId="0" applyNumberFormat="1" applyFill="1" applyBorder="1" applyAlignment="1" applyProtection="1">
      <alignment horizontal="center"/>
      <protection locked="0"/>
    </xf>
    <xf numFmtId="165" fontId="0" fillId="11" borderId="6" xfId="0" applyNumberFormat="1" applyFill="1" applyBorder="1" applyAlignment="1" applyProtection="1">
      <alignment horizontal="center"/>
      <protection locked="0"/>
    </xf>
    <xf numFmtId="166" fontId="0" fillId="11" borderId="4" xfId="0" applyNumberFormat="1" applyFill="1" applyBorder="1" applyAlignment="1" applyProtection="1">
      <alignment horizontal="center"/>
      <protection locked="0"/>
    </xf>
    <xf numFmtId="0" fontId="0" fillId="0" borderId="1" xfId="0" applyBorder="1" applyAlignment="1" applyProtection="1">
      <alignment vertical="center" wrapText="1"/>
      <protection locked="0"/>
    </xf>
    <xf numFmtId="0" fontId="0" fillId="11" borderId="1" xfId="0" applyFill="1" applyBorder="1" applyAlignment="1" applyProtection="1">
      <alignment horizontal="center" vertical="center"/>
      <protection locked="0"/>
    </xf>
    <xf numFmtId="164" fontId="0" fillId="0" borderId="13" xfId="0" applyNumberFormat="1" applyBorder="1" applyAlignment="1" applyProtection="1">
      <alignment horizontal="center"/>
      <protection locked="0"/>
    </xf>
    <xf numFmtId="0" fontId="0" fillId="11" borderId="1" xfId="0" applyFill="1" applyBorder="1" applyAlignment="1" applyProtection="1">
      <alignment horizontal="center"/>
      <protection locked="0"/>
    </xf>
    <xf numFmtId="164" fontId="0" fillId="0" borderId="0" xfId="0" applyNumberFormat="1" applyAlignment="1" applyProtection="1">
      <alignment horizontal="center"/>
      <protection locked="0"/>
    </xf>
    <xf numFmtId="0" fontId="0" fillId="11" borderId="1" xfId="0" applyFill="1" applyBorder="1" applyProtection="1">
      <protection locked="0"/>
    </xf>
    <xf numFmtId="44" fontId="0" fillId="11" borderId="1" xfId="3" applyFont="1" applyFill="1" applyBorder="1" applyAlignment="1" applyProtection="1">
      <alignment horizontal="right" vertical="center"/>
    </xf>
    <xf numFmtId="0" fontId="0" fillId="11" borderId="6" xfId="0" applyFill="1" applyBorder="1" applyAlignment="1" applyProtection="1">
      <alignment horizontal="center"/>
      <protection locked="0"/>
    </xf>
    <xf numFmtId="166" fontId="0" fillId="11" borderId="6" xfId="0" applyNumberFormat="1" applyFill="1" applyBorder="1" applyAlignment="1" applyProtection="1">
      <alignment horizontal="center"/>
      <protection locked="0"/>
    </xf>
    <xf numFmtId="44" fontId="0" fillId="11" borderId="4" xfId="0" applyNumberFormat="1" applyFill="1" applyBorder="1" applyAlignment="1" applyProtection="1">
      <alignment horizontal="center"/>
      <protection locked="0"/>
    </xf>
    <xf numFmtId="44" fontId="0" fillId="11" borderId="1" xfId="3" applyFont="1" applyFill="1" applyBorder="1" applyAlignment="1" applyProtection="1">
      <alignment horizontal="center" vertical="center"/>
    </xf>
    <xf numFmtId="0" fontId="11"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11" fillId="0" borderId="1" xfId="0" applyFont="1" applyBorder="1" applyAlignment="1" applyProtection="1">
      <alignment vertical="center" wrapText="1"/>
      <protection locked="0"/>
    </xf>
    <xf numFmtId="0" fontId="0" fillId="11" borderId="4" xfId="0" applyFill="1" applyBorder="1" applyAlignment="1" applyProtection="1">
      <alignment horizontal="center" vertical="center" wrapText="1"/>
      <protection locked="0"/>
    </xf>
    <xf numFmtId="0" fontId="1" fillId="3" borderId="4"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11" fillId="12" borderId="4" xfId="0" applyFont="1" applyFill="1" applyBorder="1" applyAlignment="1" applyProtection="1">
      <alignment horizontal="center" vertical="center"/>
      <protection locked="0"/>
    </xf>
    <xf numFmtId="0" fontId="11" fillId="12" borderId="6" xfId="0" applyFont="1" applyFill="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1" fontId="0" fillId="11" borderId="4" xfId="0" applyNumberFormat="1" applyFill="1" applyBorder="1" applyAlignment="1" applyProtection="1">
      <alignment horizontal="center" vertical="center"/>
      <protection locked="0"/>
    </xf>
    <xf numFmtId="1" fontId="0" fillId="11" borderId="6" xfId="0" applyNumberFormat="1" applyFill="1" applyBorder="1" applyAlignment="1" applyProtection="1">
      <alignment horizontal="center" vertical="center"/>
      <protection locked="0"/>
    </xf>
    <xf numFmtId="44" fontId="0" fillId="11" borderId="4" xfId="3" applyFont="1" applyFill="1" applyBorder="1" applyAlignment="1" applyProtection="1">
      <alignment horizontal="right" vertical="center"/>
    </xf>
    <xf numFmtId="44" fontId="0" fillId="11" borderId="6" xfId="3" applyFont="1" applyFill="1" applyBorder="1" applyAlignment="1" applyProtection="1">
      <alignment horizontal="right" vertical="center"/>
    </xf>
    <xf numFmtId="0" fontId="0" fillId="11" borderId="4" xfId="0" applyFill="1" applyBorder="1" applyAlignment="1" applyProtection="1">
      <alignment horizontal="center"/>
      <protection locked="0"/>
    </xf>
    <xf numFmtId="0" fontId="0" fillId="11" borderId="6" xfId="0" applyFill="1" applyBorder="1" applyAlignment="1" applyProtection="1">
      <alignment horizontal="center"/>
      <protection locked="0"/>
    </xf>
    <xf numFmtId="14" fontId="0" fillId="11" borderId="4" xfId="0" applyNumberFormat="1" applyFill="1" applyBorder="1" applyAlignment="1" applyProtection="1">
      <alignment horizontal="center"/>
      <protection locked="0"/>
    </xf>
    <xf numFmtId="14" fontId="0" fillId="11" borderId="6" xfId="0" applyNumberFormat="1" applyFill="1" applyBorder="1" applyAlignment="1" applyProtection="1">
      <alignment horizontal="center"/>
      <protection locked="0"/>
    </xf>
    <xf numFmtId="167" fontId="0" fillId="11" borderId="4" xfId="0" applyNumberFormat="1" applyFill="1" applyBorder="1" applyAlignment="1" applyProtection="1">
      <alignment horizontal="center"/>
      <protection locked="0"/>
    </xf>
    <xf numFmtId="167" fontId="0" fillId="11" borderId="6" xfId="0" applyNumberFormat="1" applyFill="1" applyBorder="1" applyAlignment="1" applyProtection="1">
      <alignment horizontal="center"/>
      <protection locked="0"/>
    </xf>
    <xf numFmtId="166" fontId="0" fillId="11" borderId="4" xfId="0" applyNumberFormat="1" applyFill="1" applyBorder="1" applyAlignment="1" applyProtection="1">
      <alignment horizontal="center"/>
      <protection locked="0"/>
    </xf>
    <xf numFmtId="166" fontId="0" fillId="11" borderId="6" xfId="0" applyNumberFormat="1" applyFill="1" applyBorder="1" applyAlignment="1" applyProtection="1">
      <alignment horizontal="center"/>
      <protection locked="0"/>
    </xf>
    <xf numFmtId="44" fontId="0" fillId="11" borderId="4" xfId="3" applyFont="1" applyFill="1" applyBorder="1" applyAlignment="1" applyProtection="1">
      <alignment horizontal="center" vertical="center"/>
    </xf>
    <xf numFmtId="44" fontId="0" fillId="11" borderId="6" xfId="3" applyFont="1" applyFill="1" applyBorder="1" applyAlignment="1" applyProtection="1">
      <alignment horizontal="center" vertical="center"/>
    </xf>
    <xf numFmtId="0" fontId="11" fillId="12" borderId="4" xfId="0" applyFont="1" applyFill="1" applyBorder="1" applyAlignment="1" applyProtection="1">
      <alignment horizontal="right" vertical="center"/>
      <protection locked="0"/>
    </xf>
    <xf numFmtId="0" fontId="11" fillId="12" borderId="6" xfId="0" applyFont="1" applyFill="1" applyBorder="1" applyAlignment="1" applyProtection="1">
      <alignment horizontal="right" vertical="center"/>
      <protection locked="0"/>
    </xf>
    <xf numFmtId="0" fontId="11" fillId="12" borderId="4" xfId="0" applyFont="1" applyFill="1" applyBorder="1" applyAlignment="1" applyProtection="1">
      <alignment vertical="center"/>
      <protection locked="0"/>
    </xf>
    <xf numFmtId="0" fontId="11" fillId="12" borderId="6" xfId="0" applyFont="1" applyFill="1" applyBorder="1" applyAlignment="1" applyProtection="1">
      <alignment vertical="center"/>
      <protection locked="0"/>
    </xf>
    <xf numFmtId="0" fontId="6" fillId="0" borderId="0" xfId="0" applyFont="1" applyAlignment="1" applyProtection="1">
      <alignment horizontal="center" vertical="center" wrapText="1"/>
      <protection locked="0"/>
    </xf>
    <xf numFmtId="0" fontId="2" fillId="2" borderId="1" xfId="0" applyFont="1" applyFill="1" applyBorder="1" applyAlignment="1" applyProtection="1">
      <alignment horizontal="right"/>
      <protection locked="0"/>
    </xf>
    <xf numFmtId="1" fontId="0" fillId="11" borderId="4" xfId="0" applyNumberFormat="1" applyFill="1" applyBorder="1" applyAlignment="1" applyProtection="1">
      <alignment horizontal="center"/>
      <protection locked="0"/>
    </xf>
    <xf numFmtId="1" fontId="0" fillId="11" borderId="6" xfId="0" applyNumberFormat="1" applyFill="1" applyBorder="1" applyAlignment="1" applyProtection="1">
      <alignment horizontal="center"/>
      <protection locked="0"/>
    </xf>
    <xf numFmtId="0" fontId="10" fillId="0" borderId="0" xfId="0" applyFont="1" applyAlignment="1" applyProtection="1">
      <alignment horizontal="center" vertical="center" wrapText="1"/>
      <protection locked="0"/>
    </xf>
    <xf numFmtId="0" fontId="1" fillId="3" borderId="4" xfId="0" applyFont="1" applyFill="1" applyBorder="1" applyAlignment="1" applyProtection="1">
      <alignment horizontal="left"/>
      <protection locked="0"/>
    </xf>
    <xf numFmtId="6" fontId="0" fillId="0" borderId="13" xfId="0" applyNumberFormat="1" applyBorder="1" applyAlignment="1" applyProtection="1">
      <alignment horizontal="center"/>
      <protection locked="0"/>
    </xf>
    <xf numFmtId="6" fontId="0" fillId="0" borderId="0" xfId="0" applyNumberFormat="1" applyAlignment="1" applyProtection="1">
      <alignment horizontal="center"/>
      <protection locked="0"/>
    </xf>
    <xf numFmtId="6" fontId="0" fillId="0" borderId="4" xfId="0" applyNumberFormat="1" applyBorder="1" applyAlignment="1" applyProtection="1">
      <alignment horizontal="center"/>
      <protection locked="0"/>
    </xf>
    <xf numFmtId="6" fontId="0" fillId="0" borderId="6" xfId="0" applyNumberFormat="1" applyBorder="1" applyAlignment="1" applyProtection="1">
      <alignment horizontal="center"/>
      <protection locked="0"/>
    </xf>
    <xf numFmtId="6" fontId="8" fillId="10" borderId="0" xfId="0" applyNumberFormat="1" applyFont="1" applyFill="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164" fontId="6" fillId="0" borderId="7" xfId="0" applyNumberFormat="1" applyFont="1" applyBorder="1" applyAlignment="1">
      <alignment horizontal="center" vertical="center"/>
    </xf>
    <xf numFmtId="164" fontId="6" fillId="0" borderId="11" xfId="0" applyNumberFormat="1" applyFont="1" applyBorder="1" applyAlignment="1">
      <alignment horizontal="center" vertical="center"/>
    </xf>
    <xf numFmtId="164" fontId="6" fillId="0" borderId="8"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0" borderId="10" xfId="0" applyNumberFormat="1" applyFont="1" applyBorder="1" applyAlignment="1">
      <alignment horizontal="center" vertical="center"/>
    </xf>
    <xf numFmtId="0" fontId="11" fillId="12" borderId="4" xfId="0" applyFont="1" applyFill="1" applyBorder="1" applyAlignment="1" applyProtection="1">
      <alignment horizontal="center" vertical="center" wrapText="1"/>
      <protection locked="0"/>
    </xf>
    <xf numFmtId="0" fontId="11" fillId="12" borderId="6"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165" fontId="0" fillId="11" borderId="4" xfId="0" applyNumberFormat="1" applyFill="1" applyBorder="1" applyAlignment="1" applyProtection="1">
      <alignment horizontal="center"/>
      <protection locked="0"/>
    </xf>
    <xf numFmtId="165" fontId="0" fillId="11" borderId="6" xfId="0" applyNumberFormat="1" applyFill="1" applyBorder="1" applyAlignment="1" applyProtection="1">
      <alignment horizontal="center"/>
      <protection locked="0"/>
    </xf>
    <xf numFmtId="0" fontId="0" fillId="0" borderId="4" xfId="0" applyBorder="1" applyAlignment="1" applyProtection="1">
      <alignment horizontal="center"/>
      <protection locked="0"/>
    </xf>
    <xf numFmtId="0" fontId="0" fillId="0" borderId="6" xfId="0" applyBorder="1" applyAlignment="1" applyProtection="1">
      <alignment horizontal="center"/>
      <protection locked="0"/>
    </xf>
    <xf numFmtId="0" fontId="0" fillId="11" borderId="4" xfId="0" applyFill="1" applyBorder="1" applyAlignment="1" applyProtection="1">
      <alignment horizontal="center" wrapText="1"/>
      <protection locked="0"/>
    </xf>
    <xf numFmtId="0" fontId="0" fillId="11" borderId="6" xfId="0" applyFill="1" applyBorder="1" applyAlignment="1" applyProtection="1">
      <alignment horizontal="center" wrapText="1"/>
      <protection locked="0"/>
    </xf>
    <xf numFmtId="0" fontId="0" fillId="11" borderId="5" xfId="0" applyFill="1" applyBorder="1" applyAlignment="1" applyProtection="1">
      <alignment horizontal="center"/>
      <protection locked="0"/>
    </xf>
    <xf numFmtId="0" fontId="0" fillId="10" borderId="0" xfId="0" applyFill="1" applyAlignment="1" applyProtection="1">
      <alignment horizontal="center" vertical="top" wrapText="1"/>
      <protection locked="0"/>
    </xf>
    <xf numFmtId="44" fontId="11" fillId="12" borderId="4" xfId="3" applyFont="1" applyFill="1" applyBorder="1" applyAlignment="1">
      <alignment horizontal="center" vertical="center"/>
    </xf>
    <xf numFmtId="44" fontId="11" fillId="12" borderId="6" xfId="3" applyFont="1" applyFill="1" applyBorder="1" applyAlignment="1">
      <alignment horizontal="center" vertical="center"/>
    </xf>
    <xf numFmtId="14" fontId="11" fillId="12" borderId="4" xfId="0" applyNumberFormat="1" applyFont="1" applyFill="1" applyBorder="1" applyAlignment="1" applyProtection="1">
      <alignment horizontal="center" vertical="center"/>
      <protection locked="0"/>
    </xf>
    <xf numFmtId="6" fontId="0" fillId="0" borderId="1" xfId="0" applyNumberFormat="1" applyBorder="1" applyAlignment="1" applyProtection="1">
      <alignment horizontal="center"/>
      <protection locked="0"/>
    </xf>
  </cellXfs>
  <cellStyles count="4">
    <cellStyle name="40% - Énfasis2 2" xfId="2" xr:uid="{D50C4D4F-4BD4-48FC-87EB-9C39F6159618}"/>
    <cellStyle name="Moneda" xfId="3" builtinId="4"/>
    <cellStyle name="Normal" xfId="0" builtinId="0"/>
    <cellStyle name="Normal 2 2" xfId="1" xr:uid="{CAB570E4-8AA1-4121-879E-3B19D2EE154D}"/>
  </cellStyles>
  <dxfs count="12">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647700</xdr:colOff>
          <xdr:row>0</xdr:row>
          <xdr:rowOff>66675</xdr:rowOff>
        </xdr:from>
        <xdr:to>
          <xdr:col>5</xdr:col>
          <xdr:colOff>1085850</xdr:colOff>
          <xdr:row>2</xdr:row>
          <xdr:rowOff>38100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xdr:row>
          <xdr:rowOff>114300</xdr:rowOff>
        </xdr:from>
        <xdr:to>
          <xdr:col>4</xdr:col>
          <xdr:colOff>38100</xdr:colOff>
          <xdr:row>5</xdr:row>
          <xdr:rowOff>47625</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xdr:row>
          <xdr:rowOff>104775</xdr:rowOff>
        </xdr:from>
        <xdr:to>
          <xdr:col>6</xdr:col>
          <xdr:colOff>400050</xdr:colOff>
          <xdr:row>5</xdr:row>
          <xdr:rowOff>133350</xdr:rowOff>
        </xdr:to>
        <xdr:sp macro="" textlink="">
          <xdr:nvSpPr>
            <xdr:cNvPr id="3075" name="Object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a:solidFill>
                  <a:miter lim="800000"/>
                  <a:headEnd/>
                  <a:tailEnd/>
                </a14:hiddenLine>
              </a:ext>
            </a:extLst>
          </xdr:spPr>
        </xdr:sp>
        <xdr:clientData/>
      </xdr:twoCellAnchor>
    </mc:Choice>
    <mc:Fallback/>
  </mc:AlternateContent>
  <xdr:twoCellAnchor>
    <xdr:from>
      <xdr:col>5</xdr:col>
      <xdr:colOff>1926166</xdr:colOff>
      <xdr:row>27</xdr:row>
      <xdr:rowOff>84667</xdr:rowOff>
    </xdr:from>
    <xdr:to>
      <xdr:col>6</xdr:col>
      <xdr:colOff>253999</xdr:colOff>
      <xdr:row>28</xdr:row>
      <xdr:rowOff>116417</xdr:rowOff>
    </xdr:to>
    <xdr:sp macro="" textlink="">
      <xdr:nvSpPr>
        <xdr:cNvPr id="5" name="Flecha: hacia la izquierda 4">
          <a:extLst>
            <a:ext uri="{FF2B5EF4-FFF2-40B4-BE49-F238E27FC236}">
              <a16:creationId xmlns:a16="http://schemas.microsoft.com/office/drawing/2014/main" id="{00000000-0008-0000-0000-000005000000}"/>
            </a:ext>
          </a:extLst>
        </xdr:cNvPr>
        <xdr:cNvSpPr/>
      </xdr:nvSpPr>
      <xdr:spPr>
        <a:xfrm>
          <a:off x="7567083" y="5736167"/>
          <a:ext cx="402166" cy="2222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647700</xdr:colOff>
          <xdr:row>0</xdr:row>
          <xdr:rowOff>66675</xdr:rowOff>
        </xdr:from>
        <xdr:to>
          <xdr:col>5</xdr:col>
          <xdr:colOff>1085850</xdr:colOff>
          <xdr:row>2</xdr:row>
          <xdr:rowOff>38100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xdr:row>
          <xdr:rowOff>114300</xdr:rowOff>
        </xdr:from>
        <xdr:to>
          <xdr:col>4</xdr:col>
          <xdr:colOff>57150</xdr:colOff>
          <xdr:row>5</xdr:row>
          <xdr:rowOff>47625</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xdr:row>
          <xdr:rowOff>104775</xdr:rowOff>
        </xdr:from>
        <xdr:to>
          <xdr:col>6</xdr:col>
          <xdr:colOff>400050</xdr:colOff>
          <xdr:row>5</xdr:row>
          <xdr:rowOff>133350</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a:solidFill>
                  <a:miter lim="800000"/>
                  <a:headEnd/>
                  <a:tailEnd/>
                </a14:hiddenLine>
              </a:ext>
            </a:extLst>
          </xdr:spPr>
        </xdr:sp>
        <xdr:clientData/>
      </xdr:twoCellAnchor>
    </mc:Choice>
    <mc:Fallback/>
  </mc:AlternateContent>
  <xdr:twoCellAnchor>
    <xdr:from>
      <xdr:col>5</xdr:col>
      <xdr:colOff>1926166</xdr:colOff>
      <xdr:row>27</xdr:row>
      <xdr:rowOff>84667</xdr:rowOff>
    </xdr:from>
    <xdr:to>
      <xdr:col>6</xdr:col>
      <xdr:colOff>253999</xdr:colOff>
      <xdr:row>28</xdr:row>
      <xdr:rowOff>116417</xdr:rowOff>
    </xdr:to>
    <xdr:sp macro="" textlink="">
      <xdr:nvSpPr>
        <xdr:cNvPr id="2" name="Flecha: hacia la izquierda 1">
          <a:extLst>
            <a:ext uri="{FF2B5EF4-FFF2-40B4-BE49-F238E27FC236}">
              <a16:creationId xmlns:a16="http://schemas.microsoft.com/office/drawing/2014/main" id="{00000000-0008-0000-0100-000002000000}"/>
            </a:ext>
          </a:extLst>
        </xdr:cNvPr>
        <xdr:cNvSpPr/>
      </xdr:nvSpPr>
      <xdr:spPr>
        <a:xfrm>
          <a:off x="7555441" y="6123517"/>
          <a:ext cx="404283" cy="2222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1.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image" Target="../media/image1.png"/><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Word_Document2.docx"/><Relationship Id="rId5" Type="http://schemas.openxmlformats.org/officeDocument/2006/relationships/image" Target="../media/image1.png"/><Relationship Id="rId4" Type="http://schemas.openxmlformats.org/officeDocument/2006/relationships/oleObject" Target="../embeddings/oleObject2.bin"/><Relationship Id="rId9" Type="http://schemas.openxmlformats.org/officeDocument/2006/relationships/image" Target="../media/image5.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78057-EF27-4BD3-967A-4544E63AA4D7}">
  <dimension ref="A8:H140"/>
  <sheetViews>
    <sheetView showGridLines="0" tabSelected="1" view="pageBreakPreview" zoomScale="80" zoomScaleNormal="100" zoomScaleSheetLayoutView="80" workbookViewId="0">
      <selection activeCell="C41" sqref="C41:D41"/>
    </sheetView>
  </sheetViews>
  <sheetFormatPr baseColWidth="10" defaultColWidth="9.140625" defaultRowHeight="15" x14ac:dyDescent="0.25"/>
  <cols>
    <col min="1" max="1" width="9.140625" style="17"/>
    <col min="2" max="2" width="26.5703125" style="17" customWidth="1"/>
    <col min="3" max="3" width="6" style="17" customWidth="1"/>
    <col min="4" max="4" width="34.85546875" style="17" customWidth="1"/>
    <col min="5" max="5" width="7.85546875" style="17" customWidth="1"/>
    <col min="6" max="6" width="31.140625" style="17" customWidth="1"/>
    <col min="7" max="7" width="34.140625" style="17" customWidth="1"/>
    <col min="8" max="8" width="10" style="17" customWidth="1"/>
    <col min="9" max="16384" width="9.140625" style="17"/>
  </cols>
  <sheetData>
    <row r="8" spans="1:8" ht="30.75" customHeight="1" x14ac:dyDescent="0.35">
      <c r="A8" s="14"/>
      <c r="B8" s="82" t="s">
        <v>81</v>
      </c>
      <c r="C8" s="82"/>
      <c r="D8" s="82"/>
      <c r="E8" s="82"/>
      <c r="F8" s="82"/>
      <c r="G8" s="82"/>
      <c r="H8" s="16"/>
    </row>
    <row r="9" spans="1:8" ht="4.5" customHeight="1" x14ac:dyDescent="0.35">
      <c r="A9" s="14"/>
      <c r="B9" s="15"/>
      <c r="C9" s="15"/>
      <c r="D9" s="15"/>
      <c r="E9" s="15"/>
      <c r="F9" s="15"/>
      <c r="G9" s="15"/>
      <c r="H9" s="16"/>
    </row>
    <row r="10" spans="1:8" ht="33" customHeight="1" x14ac:dyDescent="0.35">
      <c r="A10" s="14"/>
      <c r="B10" s="86" t="s">
        <v>64</v>
      </c>
      <c r="C10" s="82"/>
      <c r="D10" s="82"/>
      <c r="E10" s="82"/>
      <c r="F10" s="82"/>
      <c r="G10" s="82"/>
      <c r="H10" s="16"/>
    </row>
    <row r="11" spans="1:8" ht="10.5" customHeight="1" x14ac:dyDescent="0.35">
      <c r="A11" s="14"/>
      <c r="B11" s="18"/>
      <c r="C11" s="15"/>
      <c r="D11" s="15"/>
      <c r="E11" s="15"/>
      <c r="F11" s="15"/>
      <c r="G11" s="15"/>
      <c r="H11" s="16"/>
    </row>
    <row r="12" spans="1:8" s="19" customFormat="1" ht="14.25" customHeight="1" x14ac:dyDescent="0.2">
      <c r="B12" s="99" t="s">
        <v>125</v>
      </c>
      <c r="C12" s="100"/>
      <c r="D12" s="100"/>
      <c r="E12" s="100"/>
      <c r="F12" s="100"/>
      <c r="G12" s="101"/>
    </row>
    <row r="13" spans="1:8" x14ac:dyDescent="0.25">
      <c r="B13" s="20" t="s">
        <v>126</v>
      </c>
      <c r="C13" s="68"/>
      <c r="D13" s="127"/>
      <c r="E13" s="127"/>
      <c r="F13" s="127"/>
      <c r="G13" s="69"/>
    </row>
    <row r="15" spans="1:8" x14ac:dyDescent="0.25">
      <c r="B15" s="96" t="s">
        <v>82</v>
      </c>
      <c r="C15" s="97"/>
      <c r="D15" s="97"/>
      <c r="E15" s="97"/>
      <c r="F15" s="97"/>
      <c r="G15" s="98"/>
    </row>
    <row r="16" spans="1:8" x14ac:dyDescent="0.25">
      <c r="B16" s="68" t="s">
        <v>83</v>
      </c>
      <c r="C16" s="69"/>
      <c r="D16" s="22" t="s">
        <v>84</v>
      </c>
      <c r="E16" s="84" t="s">
        <v>85</v>
      </c>
      <c r="F16" s="85"/>
      <c r="G16" s="22" t="s">
        <v>86</v>
      </c>
    </row>
    <row r="17" spans="2:7" x14ac:dyDescent="0.25">
      <c r="B17" s="68" t="s">
        <v>87</v>
      </c>
      <c r="C17" s="69"/>
      <c r="D17" s="22" t="s">
        <v>88</v>
      </c>
      <c r="E17" s="84" t="s">
        <v>89</v>
      </c>
      <c r="F17" s="85"/>
      <c r="G17" s="22" t="s">
        <v>90</v>
      </c>
    </row>
    <row r="18" spans="2:7" x14ac:dyDescent="0.25">
      <c r="B18" s="83" t="s">
        <v>91</v>
      </c>
      <c r="C18" s="83"/>
      <c r="D18" s="83"/>
      <c r="E18" s="83"/>
      <c r="F18" s="83"/>
      <c r="G18" s="23">
        <v>0</v>
      </c>
    </row>
    <row r="19" spans="2:7" x14ac:dyDescent="0.25">
      <c r="B19" s="83" t="s">
        <v>92</v>
      </c>
      <c r="C19" s="83"/>
      <c r="D19" s="83"/>
      <c r="E19" s="83"/>
      <c r="F19" s="83"/>
      <c r="G19" s="23">
        <v>0</v>
      </c>
    </row>
    <row r="21" spans="2:7" ht="25.5" customHeight="1" x14ac:dyDescent="0.25">
      <c r="B21" s="128" t="s">
        <v>93</v>
      </c>
      <c r="C21" s="128"/>
      <c r="D21" s="128"/>
      <c r="E21" s="128"/>
      <c r="F21" s="128"/>
      <c r="G21" s="128"/>
    </row>
    <row r="22" spans="2:7" ht="35.25" customHeight="1" x14ac:dyDescent="0.25">
      <c r="B22" s="128"/>
      <c r="C22" s="128"/>
      <c r="D22" s="128"/>
      <c r="E22" s="128"/>
      <c r="F22" s="128"/>
      <c r="G22" s="128"/>
    </row>
    <row r="23" spans="2:7" x14ac:dyDescent="0.25">
      <c r="B23" s="24"/>
      <c r="C23" s="24"/>
      <c r="D23" s="24"/>
      <c r="E23" s="24"/>
      <c r="F23" s="24"/>
      <c r="G23" s="24"/>
    </row>
    <row r="24" spans="2:7" ht="8.25" customHeight="1" x14ac:dyDescent="0.25"/>
    <row r="25" spans="2:7" ht="43.5" customHeight="1" x14ac:dyDescent="0.25">
      <c r="B25" s="25" t="s">
        <v>70</v>
      </c>
      <c r="C25" s="95" t="s">
        <v>79</v>
      </c>
      <c r="D25" s="95"/>
      <c r="E25" s="93"/>
      <c r="F25" s="94"/>
      <c r="G25" s="26"/>
    </row>
    <row r="26" spans="2:7" x14ac:dyDescent="0.25">
      <c r="B26" s="27" t="s">
        <v>71</v>
      </c>
      <c r="C26" s="90">
        <v>450</v>
      </c>
      <c r="D26" s="91"/>
      <c r="E26" s="28"/>
      <c r="F26" s="92" t="s">
        <v>80</v>
      </c>
      <c r="G26" s="92"/>
    </row>
    <row r="27" spans="2:7" x14ac:dyDescent="0.25">
      <c r="B27" s="27" t="s">
        <v>72</v>
      </c>
      <c r="C27" s="90">
        <v>2000</v>
      </c>
      <c r="D27" s="91"/>
      <c r="E27" s="28"/>
      <c r="F27" s="92"/>
      <c r="G27" s="92"/>
    </row>
    <row r="28" spans="2:7" x14ac:dyDescent="0.25">
      <c r="B28" s="27" t="s">
        <v>73</v>
      </c>
      <c r="C28" s="90">
        <v>550</v>
      </c>
      <c r="D28" s="91"/>
      <c r="E28" s="88"/>
      <c r="F28" s="89"/>
      <c r="G28" s="29"/>
    </row>
    <row r="29" spans="2:7" x14ac:dyDescent="0.25">
      <c r="B29" s="27" t="s">
        <v>74</v>
      </c>
      <c r="C29" s="90">
        <v>800</v>
      </c>
      <c r="D29" s="91"/>
      <c r="E29" s="88"/>
      <c r="F29" s="89"/>
      <c r="G29" s="29"/>
    </row>
    <row r="30" spans="2:7" x14ac:dyDescent="0.25">
      <c r="B30" s="27" t="s">
        <v>75</v>
      </c>
      <c r="C30" s="90">
        <v>1000</v>
      </c>
      <c r="D30" s="91"/>
      <c r="E30" s="88"/>
      <c r="F30" s="89"/>
      <c r="G30" s="29"/>
    </row>
    <row r="31" spans="2:7" x14ac:dyDescent="0.25">
      <c r="B31" s="27" t="s">
        <v>76</v>
      </c>
      <c r="C31" s="90">
        <v>1000</v>
      </c>
      <c r="D31" s="91"/>
      <c r="E31" s="88"/>
      <c r="F31" s="89"/>
      <c r="G31" s="29"/>
    </row>
    <row r="32" spans="2:7" x14ac:dyDescent="0.25">
      <c r="B32" s="27" t="s">
        <v>77</v>
      </c>
      <c r="C32" s="90">
        <v>500</v>
      </c>
      <c r="D32" s="91"/>
      <c r="E32" s="88"/>
      <c r="F32" s="89"/>
      <c r="G32" s="29"/>
    </row>
    <row r="33" spans="2:8" x14ac:dyDescent="0.25">
      <c r="B33" s="27" t="s">
        <v>78</v>
      </c>
      <c r="C33" s="90">
        <v>1000</v>
      </c>
      <c r="D33" s="91"/>
      <c r="E33" s="88"/>
      <c r="F33" s="89"/>
      <c r="G33" s="29"/>
    </row>
    <row r="35" spans="2:8" x14ac:dyDescent="0.25">
      <c r="B35" s="56" t="s">
        <v>123</v>
      </c>
      <c r="C35" s="59"/>
      <c r="D35" s="60"/>
      <c r="F35" s="56" t="s">
        <v>124</v>
      </c>
      <c r="G35" s="57"/>
      <c r="H35" s="58"/>
    </row>
    <row r="36" spans="2:8" ht="39.950000000000003" customHeight="1" x14ac:dyDescent="0.25">
      <c r="B36" s="63" t="s">
        <v>94</v>
      </c>
      <c r="C36" s="63"/>
      <c r="D36" s="63"/>
      <c r="F36" s="116" t="s">
        <v>94</v>
      </c>
      <c r="G36" s="117"/>
      <c r="H36" s="34"/>
    </row>
    <row r="37" spans="2:8" x14ac:dyDescent="0.25">
      <c r="B37" s="33" t="s">
        <v>100</v>
      </c>
      <c r="C37" s="114"/>
      <c r="D37" s="115"/>
      <c r="F37" s="33" t="s">
        <v>100</v>
      </c>
      <c r="G37" s="35"/>
      <c r="H37" s="34"/>
    </row>
    <row r="38" spans="2:8" ht="39.950000000000003" customHeight="1" x14ac:dyDescent="0.25">
      <c r="B38" s="33" t="s">
        <v>70</v>
      </c>
      <c r="C38" s="68"/>
      <c r="D38" s="69"/>
      <c r="F38" s="33" t="s">
        <v>70</v>
      </c>
      <c r="G38" s="21"/>
      <c r="H38" s="34"/>
    </row>
    <row r="39" spans="2:8" x14ac:dyDescent="0.25">
      <c r="B39" s="33" t="s">
        <v>103</v>
      </c>
      <c r="C39" s="61"/>
      <c r="D39" s="62"/>
      <c r="F39" s="33" t="s">
        <v>103</v>
      </c>
      <c r="G39" s="21"/>
      <c r="H39" s="34"/>
    </row>
    <row r="40" spans="2:8" ht="60" x14ac:dyDescent="0.25">
      <c r="B40" s="41" t="s">
        <v>101</v>
      </c>
      <c r="C40" s="61"/>
      <c r="D40" s="62"/>
      <c r="F40" s="41" t="s">
        <v>101</v>
      </c>
      <c r="G40" s="21"/>
      <c r="H40" s="34"/>
    </row>
    <row r="41" spans="2:8" x14ac:dyDescent="0.25">
      <c r="B41" s="33" t="s">
        <v>99</v>
      </c>
      <c r="C41" s="61" t="s">
        <v>68</v>
      </c>
      <c r="D41" s="62"/>
      <c r="F41" s="33" t="s">
        <v>99</v>
      </c>
      <c r="G41" s="50">
        <v>0</v>
      </c>
      <c r="H41" s="34"/>
    </row>
    <row r="42" spans="2:8" x14ac:dyDescent="0.25">
      <c r="B42" s="41" t="s">
        <v>98</v>
      </c>
      <c r="C42" s="61">
        <v>0</v>
      </c>
      <c r="D42" s="62"/>
      <c r="F42" s="41" t="s">
        <v>98</v>
      </c>
      <c r="G42" s="21">
        <v>0</v>
      </c>
      <c r="H42" s="34"/>
    </row>
    <row r="43" spans="2:8" ht="30" x14ac:dyDescent="0.25">
      <c r="B43" s="41" t="s">
        <v>96</v>
      </c>
      <c r="C43" s="129" t="e">
        <f>VLOOKUP(C38,Tipologia,2,FALSE)</f>
        <v>#N/A</v>
      </c>
      <c r="D43" s="130"/>
      <c r="F43" s="41" t="s">
        <v>96</v>
      </c>
      <c r="G43" s="51" t="e">
        <f>VLOOKUP(G38,Tipologia,2,FALSE)</f>
        <v>#N/A</v>
      </c>
      <c r="H43" s="34"/>
    </row>
    <row r="44" spans="2:8" x14ac:dyDescent="0.25">
      <c r="B44" s="27" t="s">
        <v>97</v>
      </c>
      <c r="C44" s="61" t="s">
        <v>32</v>
      </c>
      <c r="D44" s="62"/>
      <c r="F44" s="27" t="s">
        <v>97</v>
      </c>
      <c r="G44" s="38" t="s">
        <v>32</v>
      </c>
      <c r="H44" s="34"/>
    </row>
    <row r="45" spans="2:8" x14ac:dyDescent="0.25">
      <c r="B45" s="33" t="s">
        <v>102</v>
      </c>
      <c r="C45" s="61"/>
      <c r="D45" s="62"/>
      <c r="F45" s="33" t="s">
        <v>102</v>
      </c>
      <c r="G45" s="21"/>
      <c r="H45" s="34"/>
    </row>
    <row r="46" spans="2:8" ht="27" customHeight="1" x14ac:dyDescent="0.25">
      <c r="B46" s="53" t="s">
        <v>95</v>
      </c>
      <c r="C46" s="53"/>
      <c r="D46" s="54"/>
      <c r="F46" s="116" t="s">
        <v>95</v>
      </c>
      <c r="G46" s="117"/>
      <c r="H46" s="34"/>
    </row>
    <row r="47" spans="2:8" ht="27.75" customHeight="1" x14ac:dyDescent="0.25">
      <c r="B47" s="33" t="s">
        <v>106</v>
      </c>
      <c r="C47" s="61"/>
      <c r="D47" s="62"/>
      <c r="F47" s="33" t="s">
        <v>106</v>
      </c>
      <c r="G47" s="42">
        <v>0</v>
      </c>
      <c r="H47" s="34"/>
    </row>
    <row r="48" spans="2:8" ht="34.5" customHeight="1" x14ac:dyDescent="0.25">
      <c r="B48" s="33" t="s">
        <v>107</v>
      </c>
      <c r="C48" s="61"/>
      <c r="D48" s="62"/>
      <c r="F48" s="33" t="s">
        <v>107</v>
      </c>
      <c r="G48" s="46"/>
      <c r="H48" s="43"/>
    </row>
    <row r="49" spans="2:8" x14ac:dyDescent="0.25">
      <c r="B49" s="33" t="s">
        <v>108</v>
      </c>
      <c r="C49" s="61"/>
      <c r="D49" s="62"/>
      <c r="F49" s="33" t="s">
        <v>108</v>
      </c>
      <c r="G49" s="44"/>
      <c r="H49" s="45"/>
    </row>
    <row r="50" spans="2:8" x14ac:dyDescent="0.25">
      <c r="B50" s="33" t="s">
        <v>105</v>
      </c>
      <c r="C50" s="131"/>
      <c r="D50" s="62"/>
      <c r="F50" s="33" t="s">
        <v>105</v>
      </c>
      <c r="G50" s="46"/>
      <c r="H50" s="45"/>
    </row>
    <row r="51" spans="2:8" x14ac:dyDescent="0.25">
      <c r="B51" s="33" t="s">
        <v>104</v>
      </c>
      <c r="C51" s="61"/>
      <c r="D51" s="62"/>
      <c r="F51" s="33" t="s">
        <v>104</v>
      </c>
      <c r="G51" s="44"/>
      <c r="H51" s="45"/>
    </row>
    <row r="52" spans="2:8" x14ac:dyDescent="0.25">
      <c r="B52" s="33" t="s">
        <v>102</v>
      </c>
      <c r="C52" s="61"/>
      <c r="D52" s="62"/>
      <c r="F52" s="33" t="s">
        <v>102</v>
      </c>
      <c r="G52" s="46"/>
      <c r="H52" s="45"/>
    </row>
    <row r="53" spans="2:8" x14ac:dyDescent="0.25">
      <c r="B53" s="33" t="s">
        <v>109</v>
      </c>
      <c r="C53" s="61"/>
      <c r="D53" s="62"/>
      <c r="F53" s="33" t="s">
        <v>109</v>
      </c>
      <c r="G53" s="37"/>
      <c r="H53" s="45"/>
    </row>
    <row r="54" spans="2:8" ht="30" x14ac:dyDescent="0.25">
      <c r="B54" s="54" t="s">
        <v>110</v>
      </c>
      <c r="C54" s="61"/>
      <c r="D54" s="62"/>
      <c r="F54" s="54" t="s">
        <v>110</v>
      </c>
      <c r="G54" s="46"/>
      <c r="H54" s="45"/>
    </row>
    <row r="55" spans="2:8" ht="60" x14ac:dyDescent="0.25">
      <c r="B55" s="54" t="s">
        <v>111</v>
      </c>
      <c r="C55" s="61"/>
      <c r="D55" s="62"/>
      <c r="F55" s="54" t="s">
        <v>111</v>
      </c>
      <c r="G55" s="46"/>
      <c r="H55" s="45"/>
    </row>
    <row r="56" spans="2:8" ht="30" x14ac:dyDescent="0.25">
      <c r="B56" s="54" t="s">
        <v>112</v>
      </c>
      <c r="C56" s="78"/>
      <c r="D56" s="79"/>
      <c r="F56" s="54" t="s">
        <v>112</v>
      </c>
      <c r="G56" s="46"/>
      <c r="H56" s="45"/>
    </row>
    <row r="57" spans="2:8" x14ac:dyDescent="0.25">
      <c r="B57" s="54" t="s">
        <v>113</v>
      </c>
      <c r="C57" s="61"/>
      <c r="D57" s="62"/>
      <c r="F57" s="54" t="s">
        <v>113</v>
      </c>
      <c r="G57" s="46"/>
      <c r="H57" s="45"/>
    </row>
    <row r="58" spans="2:8" x14ac:dyDescent="0.25">
      <c r="B58" s="52" t="s">
        <v>114</v>
      </c>
      <c r="C58" s="80"/>
      <c r="D58" s="81"/>
      <c r="F58" s="52" t="s">
        <v>114</v>
      </c>
      <c r="G58" s="46"/>
      <c r="H58" s="45"/>
    </row>
    <row r="59" spans="2:8" ht="43.5" customHeight="1" x14ac:dyDescent="0.25">
      <c r="B59" s="54" t="s">
        <v>115</v>
      </c>
      <c r="C59" s="80"/>
      <c r="D59" s="81"/>
      <c r="F59" s="54" t="s">
        <v>115</v>
      </c>
      <c r="G59" s="46"/>
      <c r="H59" s="45"/>
    </row>
    <row r="61" spans="2:8" x14ac:dyDescent="0.25">
      <c r="B61" s="87" t="s">
        <v>122</v>
      </c>
      <c r="C61" s="59"/>
      <c r="D61" s="60"/>
      <c r="F61" s="30" t="s">
        <v>121</v>
      </c>
      <c r="G61" s="31"/>
      <c r="H61" s="32"/>
    </row>
    <row r="62" spans="2:8" ht="39.950000000000003" customHeight="1" x14ac:dyDescent="0.25">
      <c r="B62" s="63" t="s">
        <v>94</v>
      </c>
      <c r="C62" s="63"/>
      <c r="D62" s="63"/>
      <c r="F62" s="116" t="s">
        <v>94</v>
      </c>
      <c r="G62" s="117"/>
      <c r="H62" s="34"/>
    </row>
    <row r="63" spans="2:8" x14ac:dyDescent="0.25">
      <c r="B63" s="33" t="s">
        <v>100</v>
      </c>
      <c r="C63" s="125"/>
      <c r="D63" s="126"/>
      <c r="F63" s="33" t="s">
        <v>100</v>
      </c>
      <c r="G63" s="21"/>
      <c r="H63" s="34"/>
    </row>
    <row r="64" spans="2:8" ht="39.950000000000003" customHeight="1" x14ac:dyDescent="0.25">
      <c r="B64" s="33" t="s">
        <v>70</v>
      </c>
      <c r="C64" s="21"/>
      <c r="D64" s="48"/>
      <c r="F64" s="33" t="s">
        <v>70</v>
      </c>
      <c r="G64" s="35"/>
      <c r="H64" s="34"/>
    </row>
    <row r="65" spans="2:8" x14ac:dyDescent="0.25">
      <c r="B65" s="33" t="s">
        <v>103</v>
      </c>
      <c r="C65" s="21"/>
      <c r="D65" s="48"/>
      <c r="F65" s="33" t="s">
        <v>103</v>
      </c>
      <c r="G65" s="21"/>
      <c r="H65" s="34"/>
    </row>
    <row r="66" spans="2:8" ht="60" x14ac:dyDescent="0.25">
      <c r="B66" s="41" t="s">
        <v>101</v>
      </c>
      <c r="C66" s="68"/>
      <c r="D66" s="69"/>
      <c r="F66" s="41" t="s">
        <v>101</v>
      </c>
      <c r="G66" s="21"/>
      <c r="H66" s="34"/>
    </row>
    <row r="67" spans="2:8" x14ac:dyDescent="0.25">
      <c r="B67" s="33" t="s">
        <v>99</v>
      </c>
      <c r="C67" s="40"/>
      <c r="D67" s="49">
        <v>0</v>
      </c>
      <c r="F67" s="33" t="s">
        <v>99</v>
      </c>
      <c r="G67" s="40">
        <v>0</v>
      </c>
      <c r="H67" s="34"/>
    </row>
    <row r="68" spans="2:8" x14ac:dyDescent="0.25">
      <c r="B68" s="41" t="s">
        <v>98</v>
      </c>
      <c r="C68" s="68">
        <v>0</v>
      </c>
      <c r="D68" s="69"/>
      <c r="F68" s="41" t="s">
        <v>98</v>
      </c>
      <c r="G68" s="42">
        <v>0</v>
      </c>
      <c r="H68" s="34"/>
    </row>
    <row r="69" spans="2:8" ht="30" x14ac:dyDescent="0.25">
      <c r="B69" s="41" t="s">
        <v>96</v>
      </c>
      <c r="C69" s="76" t="e">
        <f>VLOOKUP(D64,Tipologia,2,FALSE)</f>
        <v>#N/A</v>
      </c>
      <c r="D69" s="77"/>
      <c r="F69" s="41" t="s">
        <v>96</v>
      </c>
      <c r="G69" s="47" t="e">
        <f>VLOOKUP(G64,Tipologia,2,FALSE)</f>
        <v>#N/A</v>
      </c>
      <c r="H69" s="34"/>
    </row>
    <row r="70" spans="2:8" x14ac:dyDescent="0.25">
      <c r="B70" s="27" t="s">
        <v>97</v>
      </c>
      <c r="C70" s="121" t="s">
        <v>32</v>
      </c>
      <c r="D70" s="122"/>
      <c r="F70" s="27" t="s">
        <v>97</v>
      </c>
      <c r="G70" s="44" t="s">
        <v>32</v>
      </c>
      <c r="H70" s="34"/>
    </row>
    <row r="71" spans="2:8" x14ac:dyDescent="0.25">
      <c r="B71" s="33" t="s">
        <v>102</v>
      </c>
      <c r="C71" s="38"/>
      <c r="D71" s="39"/>
      <c r="F71" s="33" t="s">
        <v>102</v>
      </c>
      <c r="G71" s="38"/>
      <c r="H71" s="34"/>
    </row>
    <row r="72" spans="2:8" x14ac:dyDescent="0.25">
      <c r="B72" s="118" t="s">
        <v>95</v>
      </c>
      <c r="C72" s="119"/>
      <c r="D72" s="120"/>
      <c r="F72" s="123" t="s">
        <v>95</v>
      </c>
      <c r="G72" s="124"/>
      <c r="H72" s="34"/>
    </row>
    <row r="73" spans="2:8" x14ac:dyDescent="0.25">
      <c r="B73" s="33" t="s">
        <v>106</v>
      </c>
      <c r="C73" s="38"/>
      <c r="D73" s="39"/>
      <c r="F73" s="33" t="s">
        <v>106</v>
      </c>
      <c r="G73" s="38"/>
      <c r="H73" s="34"/>
    </row>
    <row r="74" spans="2:8" x14ac:dyDescent="0.25">
      <c r="B74" s="33" t="s">
        <v>107</v>
      </c>
      <c r="C74" s="38"/>
      <c r="D74" s="39"/>
      <c r="F74" s="33" t="s">
        <v>107</v>
      </c>
      <c r="G74" s="38"/>
      <c r="H74" s="34"/>
    </row>
    <row r="75" spans="2:8" x14ac:dyDescent="0.25">
      <c r="B75" s="33" t="s">
        <v>108</v>
      </c>
      <c r="C75" s="38"/>
      <c r="D75" s="39"/>
      <c r="F75" s="33" t="s">
        <v>108</v>
      </c>
      <c r="G75" s="38"/>
      <c r="H75" s="34"/>
    </row>
    <row r="76" spans="2:8" x14ac:dyDescent="0.25">
      <c r="B76" s="33" t="s">
        <v>105</v>
      </c>
      <c r="C76" s="38"/>
      <c r="D76" s="39"/>
      <c r="F76" s="33" t="s">
        <v>105</v>
      </c>
      <c r="G76" s="38"/>
      <c r="H76" s="34"/>
    </row>
    <row r="77" spans="2:8" x14ac:dyDescent="0.25">
      <c r="B77" s="33" t="s">
        <v>104</v>
      </c>
      <c r="C77" s="38"/>
      <c r="D77" s="39"/>
      <c r="F77" s="33" t="s">
        <v>104</v>
      </c>
      <c r="G77" s="38"/>
      <c r="H77" s="34"/>
    </row>
    <row r="78" spans="2:8" x14ac:dyDescent="0.25">
      <c r="B78" s="33" t="s">
        <v>102</v>
      </c>
      <c r="C78" s="38"/>
      <c r="D78" s="39"/>
      <c r="F78" s="33" t="s">
        <v>102</v>
      </c>
      <c r="G78" s="38"/>
      <c r="H78" s="34"/>
    </row>
    <row r="79" spans="2:8" x14ac:dyDescent="0.25">
      <c r="B79" s="33" t="s">
        <v>109</v>
      </c>
      <c r="C79" s="68"/>
      <c r="D79" s="69"/>
      <c r="F79" s="33" t="s">
        <v>109</v>
      </c>
      <c r="G79" s="21"/>
      <c r="H79" s="34"/>
    </row>
    <row r="80" spans="2:8" ht="30" x14ac:dyDescent="0.25">
      <c r="B80" s="54" t="s">
        <v>110</v>
      </c>
      <c r="C80" s="38"/>
      <c r="D80" s="39"/>
      <c r="F80" s="54" t="s">
        <v>110</v>
      </c>
      <c r="G80" s="21"/>
      <c r="H80" s="34"/>
    </row>
    <row r="81" spans="2:8" ht="60" x14ac:dyDescent="0.25">
      <c r="B81" s="54" t="s">
        <v>111</v>
      </c>
      <c r="C81" s="64"/>
      <c r="D81" s="65"/>
      <c r="F81" s="54" t="s">
        <v>111</v>
      </c>
      <c r="G81" s="21"/>
      <c r="H81" s="34"/>
    </row>
    <row r="82" spans="2:8" ht="30" x14ac:dyDescent="0.25">
      <c r="B82" s="54" t="s">
        <v>112</v>
      </c>
      <c r="C82" s="38"/>
      <c r="D82" s="39"/>
      <c r="F82" s="54" t="s">
        <v>112</v>
      </c>
      <c r="G82" s="21"/>
      <c r="H82" s="34"/>
    </row>
    <row r="83" spans="2:8" x14ac:dyDescent="0.25">
      <c r="B83" s="54" t="s">
        <v>113</v>
      </c>
      <c r="C83" s="38"/>
      <c r="D83" s="39"/>
      <c r="F83" s="54" t="s">
        <v>113</v>
      </c>
      <c r="G83" s="21"/>
      <c r="H83" s="34"/>
    </row>
    <row r="84" spans="2:8" x14ac:dyDescent="0.25">
      <c r="B84" s="52" t="s">
        <v>114</v>
      </c>
      <c r="C84" s="68"/>
      <c r="D84" s="69"/>
      <c r="F84" s="52" t="s">
        <v>114</v>
      </c>
      <c r="G84" s="46"/>
      <c r="H84" s="34"/>
    </row>
    <row r="85" spans="2:8" x14ac:dyDescent="0.25">
      <c r="B85" s="54" t="s">
        <v>115</v>
      </c>
      <c r="C85" s="68"/>
      <c r="D85" s="69"/>
      <c r="F85" s="54" t="s">
        <v>115</v>
      </c>
      <c r="G85" s="46"/>
      <c r="H85" s="34"/>
    </row>
    <row r="87" spans="2:8" x14ac:dyDescent="0.25">
      <c r="B87" s="87" t="s">
        <v>119</v>
      </c>
      <c r="C87" s="59"/>
      <c r="D87" s="60"/>
      <c r="F87" s="30" t="s">
        <v>120</v>
      </c>
      <c r="G87" s="31"/>
      <c r="H87" s="32"/>
    </row>
    <row r="88" spans="2:8" ht="39.950000000000003" customHeight="1" x14ac:dyDescent="0.25">
      <c r="B88" s="63" t="s">
        <v>94</v>
      </c>
      <c r="C88" s="63"/>
      <c r="D88" s="63"/>
      <c r="F88" s="63" t="s">
        <v>94</v>
      </c>
      <c r="G88" s="63"/>
      <c r="H88" s="63"/>
    </row>
    <row r="89" spans="2:8" x14ac:dyDescent="0.25">
      <c r="B89" s="33" t="s">
        <v>100</v>
      </c>
      <c r="C89" s="68"/>
      <c r="D89" s="69"/>
      <c r="F89" s="33" t="s">
        <v>100</v>
      </c>
      <c r="G89" s="21"/>
      <c r="H89" s="34"/>
    </row>
    <row r="90" spans="2:8" ht="39.950000000000003" customHeight="1" x14ac:dyDescent="0.25">
      <c r="B90" s="33" t="s">
        <v>70</v>
      </c>
      <c r="C90" s="68"/>
      <c r="D90" s="69"/>
      <c r="F90" s="33" t="s">
        <v>70</v>
      </c>
      <c r="G90" s="35"/>
      <c r="H90" s="34"/>
    </row>
    <row r="91" spans="2:8" ht="39.950000000000003" customHeight="1" x14ac:dyDescent="0.25">
      <c r="B91" s="33" t="s">
        <v>103</v>
      </c>
      <c r="C91" s="21"/>
      <c r="D91" s="48"/>
      <c r="F91" s="33" t="s">
        <v>103</v>
      </c>
      <c r="G91" s="35"/>
      <c r="H91" s="34"/>
    </row>
    <row r="92" spans="2:8" ht="60" x14ac:dyDescent="0.25">
      <c r="B92" s="41" t="s">
        <v>101</v>
      </c>
      <c r="C92" s="68"/>
      <c r="D92" s="69"/>
      <c r="F92" s="41" t="s">
        <v>101</v>
      </c>
      <c r="G92" s="21"/>
      <c r="H92" s="34"/>
    </row>
    <row r="93" spans="2:8" x14ac:dyDescent="0.25">
      <c r="B93" s="33" t="s">
        <v>99</v>
      </c>
      <c r="C93" s="74">
        <v>0</v>
      </c>
      <c r="D93" s="75"/>
      <c r="F93" s="33" t="s">
        <v>99</v>
      </c>
      <c r="G93" s="40">
        <v>0</v>
      </c>
      <c r="H93" s="34"/>
    </row>
    <row r="94" spans="2:8" x14ac:dyDescent="0.25">
      <c r="B94" s="41" t="s">
        <v>98</v>
      </c>
      <c r="C94" s="64">
        <v>0</v>
      </c>
      <c r="D94" s="65"/>
      <c r="F94" s="41" t="s">
        <v>98</v>
      </c>
      <c r="G94" s="42">
        <v>0</v>
      </c>
      <c r="H94" s="34"/>
    </row>
    <row r="95" spans="2:8" ht="30" x14ac:dyDescent="0.25">
      <c r="B95" s="41" t="s">
        <v>96</v>
      </c>
      <c r="C95" s="66" t="e">
        <f>VLOOKUP(C90,Tipologia,2,FALSE)</f>
        <v>#N/A</v>
      </c>
      <c r="D95" s="67"/>
      <c r="F95" s="41" t="s">
        <v>96</v>
      </c>
      <c r="G95" s="47" t="e">
        <f>VLOOKUP(G90,Tipologia,2,FALSE)</f>
        <v>#N/A</v>
      </c>
      <c r="H95" s="34"/>
    </row>
    <row r="96" spans="2:8" x14ac:dyDescent="0.25">
      <c r="B96" s="27" t="s">
        <v>97</v>
      </c>
      <c r="C96" s="68" t="s">
        <v>32</v>
      </c>
      <c r="D96" s="69"/>
      <c r="F96" s="27" t="s">
        <v>97</v>
      </c>
      <c r="G96" s="44" t="s">
        <v>32</v>
      </c>
      <c r="H96" s="34"/>
    </row>
    <row r="97" spans="2:8" x14ac:dyDescent="0.25">
      <c r="B97" s="33" t="s">
        <v>102</v>
      </c>
      <c r="C97" s="21"/>
      <c r="D97" s="48"/>
      <c r="F97" s="33" t="s">
        <v>102</v>
      </c>
      <c r="G97" s="21"/>
      <c r="H97" s="34"/>
    </row>
    <row r="98" spans="2:8" x14ac:dyDescent="0.25">
      <c r="B98" s="118" t="s">
        <v>95</v>
      </c>
      <c r="C98" s="119"/>
      <c r="D98" s="120"/>
      <c r="F98" s="123" t="s">
        <v>95</v>
      </c>
      <c r="G98" s="124"/>
      <c r="H98" s="34"/>
    </row>
    <row r="99" spans="2:8" x14ac:dyDescent="0.25">
      <c r="B99" s="33" t="s">
        <v>106</v>
      </c>
      <c r="C99" s="21"/>
      <c r="D99" s="48"/>
      <c r="F99" s="33" t="s">
        <v>106</v>
      </c>
      <c r="G99" s="21"/>
      <c r="H99" s="34"/>
    </row>
    <row r="100" spans="2:8" x14ac:dyDescent="0.25">
      <c r="B100" s="33" t="s">
        <v>107</v>
      </c>
      <c r="C100" s="68"/>
      <c r="D100" s="69"/>
      <c r="F100" s="33" t="s">
        <v>107</v>
      </c>
      <c r="G100" s="21"/>
      <c r="H100" s="34"/>
    </row>
    <row r="101" spans="2:8" x14ac:dyDescent="0.25">
      <c r="B101" s="33" t="s">
        <v>108</v>
      </c>
      <c r="C101" s="68"/>
      <c r="D101" s="69"/>
      <c r="F101" s="33" t="s">
        <v>108</v>
      </c>
      <c r="G101" s="21"/>
      <c r="H101" s="34"/>
    </row>
    <row r="102" spans="2:8" x14ac:dyDescent="0.25">
      <c r="B102" s="33" t="s">
        <v>105</v>
      </c>
      <c r="C102" s="70"/>
      <c r="D102" s="71"/>
      <c r="F102" s="33" t="s">
        <v>105</v>
      </c>
      <c r="G102" s="36"/>
      <c r="H102" s="34"/>
    </row>
    <row r="103" spans="2:8" x14ac:dyDescent="0.25">
      <c r="B103" s="33" t="s">
        <v>104</v>
      </c>
      <c r="C103" s="72"/>
      <c r="D103" s="73"/>
      <c r="F103" s="33" t="s">
        <v>104</v>
      </c>
      <c r="G103" s="37"/>
      <c r="H103" s="34"/>
    </row>
    <row r="104" spans="2:8" x14ac:dyDescent="0.25">
      <c r="B104" s="33" t="s">
        <v>102</v>
      </c>
      <c r="C104" s="38"/>
      <c r="D104" s="39"/>
      <c r="F104" s="33" t="s">
        <v>102</v>
      </c>
      <c r="G104" s="38"/>
      <c r="H104" s="34"/>
    </row>
    <row r="105" spans="2:8" x14ac:dyDescent="0.25">
      <c r="B105" s="33" t="s">
        <v>109</v>
      </c>
      <c r="C105" s="68"/>
      <c r="D105" s="69"/>
      <c r="F105" s="33" t="s">
        <v>109</v>
      </c>
      <c r="G105" s="21"/>
      <c r="H105" s="34"/>
    </row>
    <row r="106" spans="2:8" ht="30" x14ac:dyDescent="0.25">
      <c r="B106" s="54" t="s">
        <v>110</v>
      </c>
      <c r="C106" s="70"/>
      <c r="D106" s="71"/>
      <c r="F106" s="54" t="s">
        <v>110</v>
      </c>
      <c r="G106" s="21"/>
      <c r="H106" s="34"/>
    </row>
    <row r="107" spans="2:8" ht="60" x14ac:dyDescent="0.25">
      <c r="B107" s="54" t="s">
        <v>111</v>
      </c>
      <c r="C107" s="72"/>
      <c r="D107" s="73"/>
      <c r="F107" s="54" t="s">
        <v>111</v>
      </c>
      <c r="G107" s="36"/>
      <c r="H107" s="34"/>
    </row>
    <row r="108" spans="2:8" ht="30" x14ac:dyDescent="0.25">
      <c r="B108" s="54" t="s">
        <v>112</v>
      </c>
      <c r="C108" s="38"/>
      <c r="D108" s="39"/>
      <c r="F108" s="54" t="s">
        <v>112</v>
      </c>
      <c r="G108" s="37"/>
      <c r="H108" s="34"/>
    </row>
    <row r="109" spans="2:8" x14ac:dyDescent="0.25">
      <c r="B109" s="54" t="s">
        <v>113</v>
      </c>
      <c r="C109" s="70"/>
      <c r="D109" s="71"/>
      <c r="F109" s="54" t="s">
        <v>113</v>
      </c>
      <c r="G109" s="21"/>
      <c r="H109" s="34"/>
    </row>
    <row r="110" spans="2:8" x14ac:dyDescent="0.25">
      <c r="B110" s="52" t="s">
        <v>114</v>
      </c>
      <c r="C110" s="68"/>
      <c r="D110" s="69"/>
      <c r="F110" s="52" t="s">
        <v>114</v>
      </c>
      <c r="G110" s="46"/>
      <c r="H110" s="34"/>
    </row>
    <row r="111" spans="2:8" x14ac:dyDescent="0.25">
      <c r="B111" s="54" t="s">
        <v>115</v>
      </c>
      <c r="C111" s="68"/>
      <c r="D111" s="69"/>
      <c r="F111" s="54" t="s">
        <v>115</v>
      </c>
      <c r="G111" s="46"/>
      <c r="H111" s="43"/>
    </row>
    <row r="113" spans="2:8" x14ac:dyDescent="0.25">
      <c r="B113" s="87" t="s">
        <v>117</v>
      </c>
      <c r="C113" s="59"/>
      <c r="D113" s="60"/>
      <c r="F113" s="30" t="s">
        <v>118</v>
      </c>
      <c r="G113" s="31"/>
      <c r="H113" s="32"/>
    </row>
    <row r="114" spans="2:8" ht="39.950000000000003" customHeight="1" x14ac:dyDescent="0.25">
      <c r="B114" s="63" t="s">
        <v>94</v>
      </c>
      <c r="C114" s="63"/>
      <c r="D114" s="63"/>
      <c r="F114" s="63" t="s">
        <v>94</v>
      </c>
      <c r="G114" s="63"/>
      <c r="H114" s="63"/>
    </row>
    <row r="115" spans="2:8" x14ac:dyDescent="0.25">
      <c r="B115" s="33" t="s">
        <v>100</v>
      </c>
      <c r="C115" s="68"/>
      <c r="D115" s="69"/>
      <c r="F115" s="33" t="s">
        <v>100</v>
      </c>
      <c r="G115" s="21"/>
      <c r="H115" s="34"/>
    </row>
    <row r="116" spans="2:8" ht="27" customHeight="1" x14ac:dyDescent="0.25">
      <c r="B116" s="33" t="s">
        <v>70</v>
      </c>
      <c r="C116" s="68"/>
      <c r="D116" s="69"/>
      <c r="F116" s="33" t="s">
        <v>70</v>
      </c>
      <c r="G116" s="35"/>
      <c r="H116" s="34"/>
    </row>
    <row r="117" spans="2:8" ht="27" customHeight="1" x14ac:dyDescent="0.25">
      <c r="B117" s="33" t="s">
        <v>103</v>
      </c>
      <c r="C117" s="21"/>
      <c r="D117" s="48"/>
      <c r="F117" s="33" t="s">
        <v>103</v>
      </c>
      <c r="G117" s="35"/>
      <c r="H117" s="34"/>
    </row>
    <row r="118" spans="2:8" ht="14.25" customHeight="1" x14ac:dyDescent="0.25">
      <c r="B118" s="41" t="s">
        <v>101</v>
      </c>
      <c r="C118" s="21"/>
      <c r="D118" s="48"/>
      <c r="F118" s="41" t="s">
        <v>101</v>
      </c>
      <c r="G118" s="35"/>
      <c r="H118" s="34"/>
    </row>
    <row r="119" spans="2:8" ht="14.25" customHeight="1" x14ac:dyDescent="0.25">
      <c r="B119" s="33" t="s">
        <v>99</v>
      </c>
      <c r="C119" s="74">
        <v>0</v>
      </c>
      <c r="D119" s="75"/>
      <c r="F119" s="33" t="s">
        <v>99</v>
      </c>
      <c r="G119" s="40">
        <v>0</v>
      </c>
      <c r="H119" s="34"/>
    </row>
    <row r="120" spans="2:8" x14ac:dyDescent="0.25">
      <c r="B120" s="41" t="s">
        <v>98</v>
      </c>
      <c r="C120" s="64">
        <v>0</v>
      </c>
      <c r="D120" s="65"/>
      <c r="F120" s="41" t="s">
        <v>98</v>
      </c>
      <c r="G120" s="42">
        <v>0</v>
      </c>
      <c r="H120" s="34"/>
    </row>
    <row r="121" spans="2:8" ht="30" x14ac:dyDescent="0.25">
      <c r="B121" s="41" t="s">
        <v>96</v>
      </c>
      <c r="C121" s="66" t="e">
        <f>VLOOKUP(C116,Tipologia,2,FALSE)</f>
        <v>#N/A</v>
      </c>
      <c r="D121" s="67"/>
      <c r="F121" s="41" t="s">
        <v>96</v>
      </c>
      <c r="G121" s="47" t="e">
        <f>VLOOKUP(G116,Tipologia,2,FALSE)</f>
        <v>#N/A</v>
      </c>
      <c r="H121" s="34"/>
    </row>
    <row r="122" spans="2:8" x14ac:dyDescent="0.25">
      <c r="B122" s="27" t="s">
        <v>97</v>
      </c>
      <c r="C122" s="68" t="s">
        <v>32</v>
      </c>
      <c r="D122" s="69"/>
      <c r="F122" s="27" t="s">
        <v>97</v>
      </c>
      <c r="G122" s="44" t="s">
        <v>32</v>
      </c>
      <c r="H122" s="34"/>
    </row>
    <row r="123" spans="2:8" x14ac:dyDescent="0.25">
      <c r="B123" s="33" t="s">
        <v>102</v>
      </c>
      <c r="C123" s="21"/>
      <c r="D123" s="48"/>
      <c r="F123" s="33" t="s">
        <v>102</v>
      </c>
      <c r="G123" s="21"/>
      <c r="H123" s="34"/>
    </row>
    <row r="124" spans="2:8" x14ac:dyDescent="0.25">
      <c r="B124" s="118" t="s">
        <v>95</v>
      </c>
      <c r="C124" s="119"/>
      <c r="D124" s="120"/>
      <c r="F124" s="118" t="s">
        <v>95</v>
      </c>
      <c r="G124" s="119"/>
      <c r="H124" s="120"/>
    </row>
    <row r="125" spans="2:8" x14ac:dyDescent="0.25">
      <c r="B125" s="33" t="s">
        <v>106</v>
      </c>
      <c r="C125" s="21"/>
      <c r="D125" s="48"/>
      <c r="F125" s="33" t="s">
        <v>106</v>
      </c>
      <c r="G125" s="21"/>
      <c r="H125" s="34"/>
    </row>
    <row r="126" spans="2:8" x14ac:dyDescent="0.25">
      <c r="B126" s="33" t="s">
        <v>107</v>
      </c>
      <c r="C126" s="68"/>
      <c r="D126" s="69"/>
      <c r="F126" s="33" t="s">
        <v>107</v>
      </c>
      <c r="G126" s="21"/>
      <c r="H126" s="34"/>
    </row>
    <row r="127" spans="2:8" x14ac:dyDescent="0.25">
      <c r="B127" s="33" t="s">
        <v>108</v>
      </c>
      <c r="C127" s="68"/>
      <c r="D127" s="69"/>
      <c r="F127" s="33" t="s">
        <v>108</v>
      </c>
      <c r="G127" s="21"/>
      <c r="H127" s="34"/>
    </row>
    <row r="128" spans="2:8" x14ac:dyDescent="0.25">
      <c r="B128" s="33" t="s">
        <v>105</v>
      </c>
      <c r="C128" s="70"/>
      <c r="D128" s="71"/>
      <c r="F128" s="33" t="s">
        <v>105</v>
      </c>
      <c r="G128" s="36"/>
      <c r="H128" s="34"/>
    </row>
    <row r="129" spans="2:8" x14ac:dyDescent="0.25">
      <c r="B129" s="33" t="s">
        <v>104</v>
      </c>
      <c r="C129" s="72"/>
      <c r="D129" s="73"/>
      <c r="F129" s="33" t="s">
        <v>104</v>
      </c>
      <c r="G129" s="37"/>
      <c r="H129" s="34"/>
    </row>
    <row r="130" spans="2:8" x14ac:dyDescent="0.25">
      <c r="B130" s="33" t="s">
        <v>102</v>
      </c>
      <c r="C130" s="38"/>
      <c r="D130" s="39"/>
      <c r="F130" s="33" t="s">
        <v>102</v>
      </c>
      <c r="G130" s="38"/>
      <c r="H130" s="34"/>
    </row>
    <row r="131" spans="2:8" x14ac:dyDescent="0.25">
      <c r="B131" s="33" t="s">
        <v>109</v>
      </c>
      <c r="C131" s="68"/>
      <c r="D131" s="69"/>
      <c r="F131" s="33" t="s">
        <v>109</v>
      </c>
      <c r="G131" s="21"/>
      <c r="H131" s="34"/>
    </row>
    <row r="132" spans="2:8" ht="30" x14ac:dyDescent="0.25">
      <c r="B132" s="54" t="s">
        <v>110</v>
      </c>
      <c r="C132" s="68"/>
      <c r="D132" s="69"/>
      <c r="F132" s="54" t="s">
        <v>110</v>
      </c>
      <c r="G132" s="36"/>
      <c r="H132" s="34"/>
    </row>
    <row r="133" spans="2:8" ht="60" x14ac:dyDescent="0.25">
      <c r="B133" s="54" t="s">
        <v>111</v>
      </c>
      <c r="C133" s="70"/>
      <c r="D133" s="71"/>
      <c r="F133" s="54" t="s">
        <v>111</v>
      </c>
      <c r="G133" s="37"/>
      <c r="H133" s="34"/>
    </row>
    <row r="134" spans="2:8" ht="30" x14ac:dyDescent="0.25">
      <c r="B134" s="54" t="s">
        <v>112</v>
      </c>
      <c r="C134" s="72"/>
      <c r="D134" s="73"/>
      <c r="F134" s="54" t="s">
        <v>112</v>
      </c>
      <c r="G134" s="38"/>
      <c r="H134" s="34"/>
    </row>
    <row r="135" spans="2:8" x14ac:dyDescent="0.25">
      <c r="B135" s="54" t="s">
        <v>113</v>
      </c>
      <c r="C135" s="68"/>
      <c r="D135" s="69"/>
      <c r="F135" s="54" t="s">
        <v>113</v>
      </c>
      <c r="G135" s="36"/>
      <c r="H135" s="34"/>
    </row>
    <row r="136" spans="2:8" x14ac:dyDescent="0.25">
      <c r="B136" s="52" t="s">
        <v>114</v>
      </c>
      <c r="C136" s="68"/>
      <c r="D136" s="69"/>
      <c r="F136" s="52" t="s">
        <v>114</v>
      </c>
      <c r="G136" s="46"/>
      <c r="H136" s="34"/>
    </row>
    <row r="137" spans="2:8" x14ac:dyDescent="0.25">
      <c r="B137" s="54" t="s">
        <v>115</v>
      </c>
      <c r="C137" s="68"/>
      <c r="D137" s="69"/>
      <c r="F137" s="54" t="s">
        <v>115</v>
      </c>
      <c r="G137" s="46"/>
      <c r="H137" s="43"/>
    </row>
    <row r="139" spans="2:8" ht="15" customHeight="1" x14ac:dyDescent="0.25">
      <c r="B139" s="102" t="s">
        <v>116</v>
      </c>
      <c r="C139" s="103"/>
      <c r="D139" s="104"/>
      <c r="E139" s="108">
        <f>SUM(G119,C119,C93,G93,D67,G67,C41,G41)</f>
        <v>0</v>
      </c>
      <c r="F139" s="109"/>
      <c r="G139" s="110"/>
      <c r="H139" s="34"/>
    </row>
    <row r="140" spans="2:8" ht="15" customHeight="1" x14ac:dyDescent="0.25">
      <c r="B140" s="105"/>
      <c r="C140" s="106"/>
      <c r="D140" s="107"/>
      <c r="E140" s="111"/>
      <c r="F140" s="112"/>
      <c r="G140" s="113"/>
      <c r="H140" s="34"/>
    </row>
  </sheetData>
  <sheetProtection algorithmName="SHA-512" hashValue="Jl9p5hcMThbCWSmvx6pa0CmJt9ze6OrWNGkwFbEu5XPcg5CEmXfy2+yEcUz6zAbPdF5C69m33uurlYdYTs9Gdg==" saltValue="9go2u6Myk8dhAPH3IBgTSA==" spinCount="100000" sheet="1" objects="1" scenarios="1" formatCells="0"/>
  <mergeCells count="115">
    <mergeCell ref="F88:H88"/>
    <mergeCell ref="F98:G98"/>
    <mergeCell ref="B114:D114"/>
    <mergeCell ref="B124:D124"/>
    <mergeCell ref="C132:D132"/>
    <mergeCell ref="F114:H114"/>
    <mergeCell ref="F124:H124"/>
    <mergeCell ref="C13:G13"/>
    <mergeCell ref="B19:F19"/>
    <mergeCell ref="B21:G22"/>
    <mergeCell ref="F36:G36"/>
    <mergeCell ref="C121:D121"/>
    <mergeCell ref="C122:D122"/>
    <mergeCell ref="C52:D52"/>
    <mergeCell ref="C59:D59"/>
    <mergeCell ref="C39:D39"/>
    <mergeCell ref="C40:D40"/>
    <mergeCell ref="C41:D41"/>
    <mergeCell ref="C42:D42"/>
    <mergeCell ref="C45:D45"/>
    <mergeCell ref="C43:D43"/>
    <mergeCell ref="C50:D50"/>
    <mergeCell ref="C51:D51"/>
    <mergeCell ref="C53:D53"/>
    <mergeCell ref="B139:D140"/>
    <mergeCell ref="E139:G140"/>
    <mergeCell ref="E32:F32"/>
    <mergeCell ref="E33:F33"/>
    <mergeCell ref="B61:D61"/>
    <mergeCell ref="C32:D32"/>
    <mergeCell ref="C33:D33"/>
    <mergeCell ref="C37:D37"/>
    <mergeCell ref="C48:D48"/>
    <mergeCell ref="C47:D47"/>
    <mergeCell ref="C49:D49"/>
    <mergeCell ref="C38:D38"/>
    <mergeCell ref="F46:G46"/>
    <mergeCell ref="B62:D62"/>
    <mergeCell ref="B72:D72"/>
    <mergeCell ref="C70:D70"/>
    <mergeCell ref="F62:G62"/>
    <mergeCell ref="F72:G72"/>
    <mergeCell ref="B88:D88"/>
    <mergeCell ref="B98:D98"/>
    <mergeCell ref="C63:D63"/>
    <mergeCell ref="C115:D115"/>
    <mergeCell ref="C116:D116"/>
    <mergeCell ref="C126:D126"/>
    <mergeCell ref="B8:G8"/>
    <mergeCell ref="B18:F18"/>
    <mergeCell ref="B16:C16"/>
    <mergeCell ref="B17:C17"/>
    <mergeCell ref="E16:F16"/>
    <mergeCell ref="E17:F17"/>
    <mergeCell ref="B10:G10"/>
    <mergeCell ref="B87:D87"/>
    <mergeCell ref="B113:D113"/>
    <mergeCell ref="E28:F28"/>
    <mergeCell ref="E29:F29"/>
    <mergeCell ref="E30:F30"/>
    <mergeCell ref="C31:D31"/>
    <mergeCell ref="E31:F31"/>
    <mergeCell ref="C27:D27"/>
    <mergeCell ref="C28:D28"/>
    <mergeCell ref="C29:D29"/>
    <mergeCell ref="C30:D30"/>
    <mergeCell ref="F26:G27"/>
    <mergeCell ref="C26:D26"/>
    <mergeCell ref="E25:F25"/>
    <mergeCell ref="C25:D25"/>
    <mergeCell ref="B15:G15"/>
    <mergeCell ref="B12:G12"/>
    <mergeCell ref="C54:D54"/>
    <mergeCell ref="C55:D55"/>
    <mergeCell ref="C56:D56"/>
    <mergeCell ref="C57:D57"/>
    <mergeCell ref="C58:D58"/>
    <mergeCell ref="C106:D106"/>
    <mergeCell ref="C107:D107"/>
    <mergeCell ref="C136:D136"/>
    <mergeCell ref="C109:D109"/>
    <mergeCell ref="C137:D137"/>
    <mergeCell ref="C127:D127"/>
    <mergeCell ref="C128:D128"/>
    <mergeCell ref="C129:D129"/>
    <mergeCell ref="C131:D131"/>
    <mergeCell ref="C119:D119"/>
    <mergeCell ref="C120:D120"/>
    <mergeCell ref="C133:D133"/>
    <mergeCell ref="C134:D134"/>
    <mergeCell ref="C135:D135"/>
    <mergeCell ref="C35:D35"/>
    <mergeCell ref="C44:D44"/>
    <mergeCell ref="B36:D36"/>
    <mergeCell ref="C94:D94"/>
    <mergeCell ref="C95:D95"/>
    <mergeCell ref="C96:D96"/>
    <mergeCell ref="C110:D110"/>
    <mergeCell ref="C111:D111"/>
    <mergeCell ref="C102:D102"/>
    <mergeCell ref="C103:D103"/>
    <mergeCell ref="C105:D105"/>
    <mergeCell ref="C93:D93"/>
    <mergeCell ref="C89:D89"/>
    <mergeCell ref="C90:D90"/>
    <mergeCell ref="C92:D92"/>
    <mergeCell ref="C100:D100"/>
    <mergeCell ref="C101:D101"/>
    <mergeCell ref="C81:D81"/>
    <mergeCell ref="C84:D84"/>
    <mergeCell ref="C85:D85"/>
    <mergeCell ref="C68:D68"/>
    <mergeCell ref="C69:D69"/>
    <mergeCell ref="C79:D79"/>
    <mergeCell ref="C66:D66"/>
  </mergeCells>
  <conditionalFormatting sqref="C69 C95:D95 C121:D121">
    <cfRule type="cellIs" dxfId="11" priority="4" operator="lessThan">
      <formula>$C67</formula>
    </cfRule>
  </conditionalFormatting>
  <conditionalFormatting sqref="G43">
    <cfRule type="cellIs" dxfId="10" priority="22" operator="lessThan">
      <formula>$G46</formula>
    </cfRule>
  </conditionalFormatting>
  <conditionalFormatting sqref="G69 G95">
    <cfRule type="cellIs" dxfId="9" priority="3" operator="lessThan">
      <formula>$G67</formula>
    </cfRule>
  </conditionalFormatting>
  <conditionalFormatting sqref="G121">
    <cfRule type="cellIs" dxfId="8" priority="23" operator="lessThan">
      <formula>$G119</formula>
    </cfRule>
  </conditionalFormatting>
  <dataValidations xWindow="893" yWindow="760" count="6">
    <dataValidation type="list" allowBlank="1" showInputMessage="1" showErrorMessage="1" sqref="G64 C64:D64 G116 C116:D116 G90 C90:D90 C38:D38 G38" xr:uid="{9D8A32B6-34D1-4929-AF4F-3B7690122D7D}">
      <formula1>$B$26:$B$33</formula1>
    </dataValidation>
    <dataValidation type="list" allowBlank="1" showInputMessage="1" showErrorMessage="1" sqref="G122 C70 G70 C96 G96 C122" xr:uid="{518B10B5-79C6-4BF5-9B03-D04E03F04B2B}">
      <formula1>"Si/No, Si, No"</formula1>
    </dataValidation>
    <dataValidation type="date" allowBlank="1" showInputMessage="1" showErrorMessage="1" error="Las acciones de la Línea Asteklima 2023 deberán ejecutarse entre el 22 de septiembre de 2023 (incluido) y el 1 de octubre de 2023 (incluido)" prompt="Poner en esta casilla la primera fecha de celebración de la actividad" sqref="G128 C102:D102 G102 C128:D128" xr:uid="{83701412-761D-459E-B65E-F5664A5CFADD}">
      <formula1>45191</formula1>
      <formula2>45200</formula2>
    </dataValidation>
    <dataValidation allowBlank="1" showInputMessage="1" showErrorMessage="1" error="Las acciones de la Línea Asteklima 2022 deberán ejecutarse entre el 23 de septiembre de 2022 (incluido) y el 2 de octubre de 2022 (incluido)" sqref="G41" xr:uid="{4DFEDAEE-157E-47F7-BEA8-F3841179F8AA}"/>
    <dataValidation type="date" allowBlank="1" showInputMessage="1" showErrorMessage="1" error="Las acciones de la Línea Asteklima 2023 deberán ejecutarse entre el 22 de septiembre de 2023 (Incluido) y el 1 de octubre de 2023(Incluido)" sqref="C50:D50" xr:uid="{F4944ED1-C4F2-47FD-B920-D02E22B63B9D}">
      <formula1>45191</formula1>
      <formula2>45200</formula2>
    </dataValidation>
    <dataValidation type="date" allowBlank="1" showInputMessage="1" showErrorMessage="1" error="Las acciones de la Línea Asteklima 2023 deberán ejecutarse entre el 22 de septiembre de 2023 (incluido) y el 1 de octubre de 2023 (incluido)" sqref="G50 D76 G76" xr:uid="{F1D8A5DD-C225-481A-933D-70C7FB9BFF8E}">
      <formula1>45191</formula1>
      <formula2>45200</formula2>
    </dataValidation>
  </dataValidations>
  <pageMargins left="0.70866141732283472" right="0.70866141732283472" top="0.74803149606299213" bottom="0.74803149606299213" header="0.31496062992125984" footer="0.31496062992125984"/>
  <pageSetup paperSize="9" scale="53" fitToHeight="3" orientation="portrait" r:id="rId1"/>
  <headerFooter>
    <oddFooter>&amp;CFormulario Asteklima 2022&amp;R&amp;P / &amp;N</oddFooter>
  </headerFooter>
  <rowBreaks count="2" manualBreakCount="2">
    <brk id="81" max="7" man="1"/>
    <brk id="86" max="7" man="1"/>
  </rowBreaks>
  <drawing r:id="rId2"/>
  <legacyDrawing r:id="rId3"/>
  <oleObjects>
    <mc:AlternateContent xmlns:mc="http://schemas.openxmlformats.org/markup-compatibility/2006">
      <mc:Choice Requires="x14">
        <oleObject progId="MSPhotoEd.3" shapeId="3073" r:id="rId4">
          <objectPr defaultSize="0" autoPict="0" r:id="rId5">
            <anchor moveWithCells="1" sizeWithCells="1">
              <from>
                <xdr:col>3</xdr:col>
                <xdr:colOff>647700</xdr:colOff>
                <xdr:row>0</xdr:row>
                <xdr:rowOff>66675</xdr:rowOff>
              </from>
              <to>
                <xdr:col>5</xdr:col>
                <xdr:colOff>1085850</xdr:colOff>
                <xdr:row>2</xdr:row>
                <xdr:rowOff>38100</xdr:rowOff>
              </to>
            </anchor>
          </objectPr>
        </oleObject>
      </mc:Choice>
      <mc:Fallback>
        <oleObject progId="MSPhotoEd.3" shapeId="3073" r:id="rId4"/>
      </mc:Fallback>
    </mc:AlternateContent>
    <mc:AlternateContent xmlns:mc="http://schemas.openxmlformats.org/markup-compatibility/2006">
      <mc:Choice Requires="x14">
        <oleObject progId="Word.Document.12" shapeId="3074" r:id="rId6">
          <objectPr defaultSize="0" r:id="rId7">
            <anchor moveWithCells="1">
              <from>
                <xdr:col>3</xdr:col>
                <xdr:colOff>171450</xdr:colOff>
                <xdr:row>2</xdr:row>
                <xdr:rowOff>114300</xdr:rowOff>
              </from>
              <to>
                <xdr:col>4</xdr:col>
                <xdr:colOff>38100</xdr:colOff>
                <xdr:row>5</xdr:row>
                <xdr:rowOff>47625</xdr:rowOff>
              </to>
            </anchor>
          </objectPr>
        </oleObject>
      </mc:Choice>
      <mc:Fallback>
        <oleObject progId="Word.Document.12" shapeId="3074" r:id="rId6"/>
      </mc:Fallback>
    </mc:AlternateContent>
    <mc:AlternateContent xmlns:mc="http://schemas.openxmlformats.org/markup-compatibility/2006">
      <mc:Choice Requires="x14">
        <oleObject progId="Word.Document.12" shapeId="3075" r:id="rId8">
          <objectPr defaultSize="0" r:id="rId9">
            <anchor moveWithCells="1">
              <from>
                <xdr:col>4</xdr:col>
                <xdr:colOff>323850</xdr:colOff>
                <xdr:row>2</xdr:row>
                <xdr:rowOff>104775</xdr:rowOff>
              </from>
              <to>
                <xdr:col>6</xdr:col>
                <xdr:colOff>400050</xdr:colOff>
                <xdr:row>5</xdr:row>
                <xdr:rowOff>133350</xdr:rowOff>
              </to>
            </anchor>
          </objectPr>
        </oleObject>
      </mc:Choice>
      <mc:Fallback>
        <oleObject progId="Word.Document.12" shapeId="3075"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160C1-824D-49CA-A867-A746C9290247}">
  <dimension ref="A8:H108"/>
  <sheetViews>
    <sheetView topLeftCell="A25" workbookViewId="0">
      <selection activeCell="C37" sqref="C37:D37"/>
    </sheetView>
  </sheetViews>
  <sheetFormatPr baseColWidth="10" defaultColWidth="9.140625" defaultRowHeight="15" x14ac:dyDescent="0.25"/>
  <cols>
    <col min="1" max="1" width="9.140625" style="17"/>
    <col min="2" max="2" width="26.5703125" style="17" customWidth="1"/>
    <col min="3" max="3" width="6" style="17" customWidth="1"/>
    <col min="4" max="4" width="34.85546875" style="17" customWidth="1"/>
    <col min="5" max="5" width="7.85546875" style="17" customWidth="1"/>
    <col min="6" max="6" width="31.140625" style="17" customWidth="1"/>
    <col min="7" max="7" width="34.140625" style="17" customWidth="1"/>
    <col min="8" max="8" width="10" style="17" customWidth="1"/>
    <col min="9" max="16384" width="9.140625" style="17"/>
  </cols>
  <sheetData>
    <row r="8" spans="1:8" ht="30.75" customHeight="1" x14ac:dyDescent="0.35">
      <c r="A8" s="14"/>
      <c r="B8" s="82" t="s">
        <v>67</v>
      </c>
      <c r="C8" s="82"/>
      <c r="D8" s="82"/>
      <c r="E8" s="82"/>
      <c r="F8" s="82"/>
      <c r="G8" s="82"/>
      <c r="H8" s="16"/>
    </row>
    <row r="9" spans="1:8" ht="4.5" customHeight="1" x14ac:dyDescent="0.35">
      <c r="A9" s="14"/>
      <c r="B9" s="15"/>
      <c r="C9" s="15"/>
      <c r="D9" s="15"/>
      <c r="E9" s="15"/>
      <c r="F9" s="15"/>
      <c r="G9" s="15"/>
      <c r="H9" s="16"/>
    </row>
    <row r="10" spans="1:8" ht="33" customHeight="1" x14ac:dyDescent="0.35">
      <c r="A10" s="14"/>
      <c r="B10" s="86" t="s">
        <v>64</v>
      </c>
      <c r="C10" s="82"/>
      <c r="D10" s="82"/>
      <c r="E10" s="82"/>
      <c r="F10" s="82"/>
      <c r="G10" s="82"/>
      <c r="H10" s="16"/>
    </row>
    <row r="11" spans="1:8" ht="10.5" customHeight="1" x14ac:dyDescent="0.35">
      <c r="A11" s="14"/>
      <c r="B11" s="18"/>
      <c r="C11" s="15"/>
      <c r="D11" s="15"/>
      <c r="E11" s="15"/>
      <c r="F11" s="15"/>
      <c r="G11" s="15"/>
      <c r="H11" s="16"/>
    </row>
    <row r="12" spans="1:8" s="19" customFormat="1" ht="14.25" customHeight="1" x14ac:dyDescent="0.2">
      <c r="B12" s="99" t="s">
        <v>0</v>
      </c>
      <c r="C12" s="100"/>
      <c r="D12" s="100"/>
      <c r="E12" s="100"/>
      <c r="F12" s="100"/>
      <c r="G12" s="101"/>
    </row>
    <row r="13" spans="1:8" x14ac:dyDescent="0.25">
      <c r="B13" s="20" t="s">
        <v>1</v>
      </c>
      <c r="C13" s="68"/>
      <c r="D13" s="127"/>
      <c r="E13" s="127"/>
      <c r="F13" s="127"/>
      <c r="G13" s="69"/>
    </row>
    <row r="15" spans="1:8" x14ac:dyDescent="0.25">
      <c r="B15" s="96" t="s">
        <v>2</v>
      </c>
      <c r="C15" s="97"/>
      <c r="D15" s="97"/>
      <c r="E15" s="97"/>
      <c r="F15" s="97"/>
      <c r="G15" s="98"/>
    </row>
    <row r="16" spans="1:8" x14ac:dyDescent="0.25">
      <c r="B16" s="68" t="s">
        <v>3</v>
      </c>
      <c r="C16" s="69"/>
      <c r="D16" s="22" t="s">
        <v>4</v>
      </c>
      <c r="E16" s="84" t="s">
        <v>5</v>
      </c>
      <c r="F16" s="85"/>
      <c r="G16" s="22" t="s">
        <v>6</v>
      </c>
    </row>
    <row r="17" spans="2:7" x14ac:dyDescent="0.25">
      <c r="B17" s="68" t="s">
        <v>7</v>
      </c>
      <c r="C17" s="69"/>
      <c r="D17" s="22" t="s">
        <v>8</v>
      </c>
      <c r="E17" s="84" t="s">
        <v>9</v>
      </c>
      <c r="F17" s="85"/>
      <c r="G17" s="22" t="s">
        <v>10</v>
      </c>
    </row>
    <row r="18" spans="2:7" x14ac:dyDescent="0.25">
      <c r="B18" s="83" t="s">
        <v>11</v>
      </c>
      <c r="C18" s="83"/>
      <c r="D18" s="83"/>
      <c r="E18" s="83"/>
      <c r="F18" s="83"/>
      <c r="G18" s="23">
        <v>0</v>
      </c>
    </row>
    <row r="19" spans="2:7" x14ac:dyDescent="0.25">
      <c r="B19" s="83" t="s">
        <v>12</v>
      </c>
      <c r="C19" s="83"/>
      <c r="D19" s="83"/>
      <c r="E19" s="83"/>
      <c r="F19" s="83"/>
      <c r="G19" s="23">
        <v>0</v>
      </c>
    </row>
    <row r="21" spans="2:7" ht="25.5" customHeight="1" x14ac:dyDescent="0.25">
      <c r="B21" s="128" t="s">
        <v>42</v>
      </c>
      <c r="C21" s="128"/>
      <c r="D21" s="128"/>
      <c r="E21" s="128"/>
      <c r="F21" s="128"/>
      <c r="G21" s="128"/>
    </row>
    <row r="22" spans="2:7" ht="35.25" customHeight="1" x14ac:dyDescent="0.25">
      <c r="B22" s="128"/>
      <c r="C22" s="128"/>
      <c r="D22" s="128"/>
      <c r="E22" s="128"/>
      <c r="F22" s="128"/>
      <c r="G22" s="128"/>
    </row>
    <row r="23" spans="2:7" x14ac:dyDescent="0.25">
      <c r="B23" s="24"/>
      <c r="C23" s="24"/>
      <c r="D23" s="24"/>
      <c r="E23" s="24"/>
      <c r="F23" s="24"/>
      <c r="G23" s="24"/>
    </row>
    <row r="24" spans="2:7" ht="8.25" customHeight="1" x14ac:dyDescent="0.25"/>
    <row r="25" spans="2:7" ht="43.5" customHeight="1" x14ac:dyDescent="0.25">
      <c r="B25" s="25" t="s">
        <v>13</v>
      </c>
      <c r="C25" s="95" t="s">
        <v>43</v>
      </c>
      <c r="D25" s="95"/>
      <c r="E25" s="93"/>
      <c r="F25" s="94"/>
      <c r="G25" s="26"/>
    </row>
    <row r="26" spans="2:7" x14ac:dyDescent="0.25">
      <c r="B26" s="27" t="s">
        <v>14</v>
      </c>
      <c r="C26" s="132">
        <v>450</v>
      </c>
      <c r="D26" s="132"/>
      <c r="E26" s="28"/>
      <c r="F26" s="92" t="s">
        <v>49</v>
      </c>
      <c r="G26" s="92"/>
    </row>
    <row r="27" spans="2:7" x14ac:dyDescent="0.25">
      <c r="B27" s="27" t="s">
        <v>15</v>
      </c>
      <c r="C27" s="90">
        <v>2000</v>
      </c>
      <c r="D27" s="91"/>
      <c r="E27" s="28"/>
      <c r="F27" s="92"/>
      <c r="G27" s="92"/>
    </row>
    <row r="28" spans="2:7" x14ac:dyDescent="0.25">
      <c r="B28" s="27" t="s">
        <v>16</v>
      </c>
      <c r="C28" s="90">
        <v>550</v>
      </c>
      <c r="D28" s="91"/>
      <c r="E28" s="88"/>
      <c r="F28" s="89"/>
      <c r="G28" s="29"/>
    </row>
    <row r="29" spans="2:7" x14ac:dyDescent="0.25">
      <c r="B29" s="27" t="s">
        <v>17</v>
      </c>
      <c r="C29" s="90">
        <v>800</v>
      </c>
      <c r="D29" s="91"/>
      <c r="E29" s="88"/>
      <c r="F29" s="89"/>
      <c r="G29" s="29"/>
    </row>
    <row r="30" spans="2:7" x14ac:dyDescent="0.25">
      <c r="B30" s="27" t="s">
        <v>18</v>
      </c>
      <c r="C30" s="90">
        <v>1000</v>
      </c>
      <c r="D30" s="91"/>
      <c r="E30" s="88"/>
      <c r="F30" s="89"/>
      <c r="G30" s="29"/>
    </row>
    <row r="31" spans="2:7" x14ac:dyDescent="0.25">
      <c r="B31" s="27" t="s">
        <v>19</v>
      </c>
      <c r="C31" s="90">
        <v>1000</v>
      </c>
      <c r="D31" s="91"/>
      <c r="E31" s="88"/>
      <c r="F31" s="89"/>
      <c r="G31" s="29"/>
    </row>
    <row r="32" spans="2:7" x14ac:dyDescent="0.25">
      <c r="B32" s="27" t="s">
        <v>20</v>
      </c>
      <c r="C32" s="90">
        <v>500</v>
      </c>
      <c r="D32" s="91"/>
      <c r="E32" s="88"/>
      <c r="F32" s="89"/>
      <c r="G32" s="29"/>
    </row>
    <row r="33" spans="2:8" x14ac:dyDescent="0.25">
      <c r="B33" s="27" t="s">
        <v>21</v>
      </c>
      <c r="C33" s="90">
        <v>1000</v>
      </c>
      <c r="D33" s="91"/>
      <c r="E33" s="88"/>
      <c r="F33" s="89"/>
      <c r="G33" s="29"/>
    </row>
    <row r="35" spans="2:8" x14ac:dyDescent="0.25">
      <c r="B35" s="87" t="s">
        <v>69</v>
      </c>
      <c r="C35" s="59"/>
      <c r="D35" s="60"/>
      <c r="F35" s="30" t="s">
        <v>22</v>
      </c>
      <c r="G35" s="31"/>
      <c r="H35" s="32"/>
    </row>
    <row r="36" spans="2:8" ht="39.950000000000003" customHeight="1" x14ac:dyDescent="0.25">
      <c r="B36" s="33" t="s">
        <v>23</v>
      </c>
      <c r="C36" s="125"/>
      <c r="D36" s="126"/>
      <c r="F36" s="33" t="s">
        <v>23</v>
      </c>
      <c r="G36" s="55"/>
      <c r="H36" s="34"/>
    </row>
    <row r="37" spans="2:8" x14ac:dyDescent="0.25">
      <c r="B37" s="33" t="s">
        <v>24</v>
      </c>
      <c r="C37" s="68"/>
      <c r="D37" s="69"/>
      <c r="F37" s="33" t="s">
        <v>24</v>
      </c>
      <c r="G37" s="21"/>
      <c r="H37" s="34"/>
    </row>
    <row r="38" spans="2:8" ht="39.950000000000003" customHeight="1" x14ac:dyDescent="0.25">
      <c r="B38" s="33" t="s">
        <v>25</v>
      </c>
      <c r="C38" s="68"/>
      <c r="D38" s="69"/>
      <c r="F38" s="33" t="s">
        <v>25</v>
      </c>
      <c r="G38" s="35"/>
      <c r="H38" s="34"/>
    </row>
    <row r="39" spans="2:8" x14ac:dyDescent="0.25">
      <c r="B39" s="33" t="s">
        <v>26</v>
      </c>
      <c r="C39" s="68"/>
      <c r="D39" s="69"/>
      <c r="F39" s="33" t="s">
        <v>26</v>
      </c>
      <c r="G39" s="21"/>
      <c r="H39" s="34"/>
    </row>
    <row r="40" spans="2:8" x14ac:dyDescent="0.25">
      <c r="B40" s="33" t="s">
        <v>27</v>
      </c>
      <c r="C40" s="68"/>
      <c r="D40" s="69"/>
      <c r="F40" s="33" t="s">
        <v>27</v>
      </c>
      <c r="G40" s="21"/>
      <c r="H40" s="34"/>
    </row>
    <row r="41" spans="2:8" x14ac:dyDescent="0.25">
      <c r="B41" s="33" t="s">
        <v>28</v>
      </c>
      <c r="C41" s="68"/>
      <c r="D41" s="69"/>
      <c r="F41" s="33" t="s">
        <v>28</v>
      </c>
      <c r="G41" s="21"/>
      <c r="H41" s="34"/>
    </row>
    <row r="42" spans="2:8" x14ac:dyDescent="0.25">
      <c r="B42" s="33" t="s">
        <v>29</v>
      </c>
      <c r="C42" s="70"/>
      <c r="D42" s="69"/>
      <c r="F42" s="33" t="s">
        <v>29</v>
      </c>
      <c r="G42" s="36"/>
      <c r="H42" s="34"/>
    </row>
    <row r="43" spans="2:8" x14ac:dyDescent="0.25">
      <c r="B43" s="33" t="s">
        <v>30</v>
      </c>
      <c r="C43" s="72"/>
      <c r="D43" s="73"/>
      <c r="F43" s="33" t="s">
        <v>30</v>
      </c>
      <c r="G43" s="37"/>
      <c r="H43" s="34"/>
    </row>
    <row r="44" spans="2:8" x14ac:dyDescent="0.25">
      <c r="B44" s="33" t="s">
        <v>44</v>
      </c>
      <c r="C44" s="38"/>
      <c r="D44" s="39"/>
      <c r="F44" s="33" t="s">
        <v>44</v>
      </c>
      <c r="G44" s="38"/>
      <c r="H44" s="34"/>
    </row>
    <row r="45" spans="2:8" x14ac:dyDescent="0.25">
      <c r="B45" s="33" t="s">
        <v>31</v>
      </c>
      <c r="C45" s="68"/>
      <c r="D45" s="69"/>
      <c r="F45" s="33" t="s">
        <v>31</v>
      </c>
      <c r="G45" s="21"/>
      <c r="H45" s="34"/>
    </row>
    <row r="46" spans="2:8" x14ac:dyDescent="0.25">
      <c r="B46" s="33" t="s">
        <v>45</v>
      </c>
      <c r="C46" s="74">
        <v>0</v>
      </c>
      <c r="D46" s="75"/>
      <c r="F46" s="33" t="s">
        <v>45</v>
      </c>
      <c r="G46" s="40">
        <v>0</v>
      </c>
      <c r="H46" s="34"/>
    </row>
    <row r="47" spans="2:8" ht="27.75" customHeight="1" x14ac:dyDescent="0.25">
      <c r="B47" s="41" t="s">
        <v>46</v>
      </c>
      <c r="C47" s="64">
        <v>0</v>
      </c>
      <c r="D47" s="65"/>
      <c r="F47" s="41" t="s">
        <v>46</v>
      </c>
      <c r="G47" s="42">
        <v>0</v>
      </c>
      <c r="H47" s="34"/>
    </row>
    <row r="48" spans="2:8" ht="34.5" customHeight="1" x14ac:dyDescent="0.25">
      <c r="B48" s="41" t="s">
        <v>47</v>
      </c>
      <c r="C48" s="66" t="e">
        <f>VLOOKUP(C37,Tipologia,2,FALSE)</f>
        <v>#N/A</v>
      </c>
      <c r="D48" s="67"/>
      <c r="F48" s="41" t="s">
        <v>47</v>
      </c>
      <c r="G48" s="47" t="e">
        <f>VLOOKUP(G37,Tipologia,2,FALSE)</f>
        <v>#N/A</v>
      </c>
      <c r="H48" s="43"/>
    </row>
    <row r="49" spans="2:8" x14ac:dyDescent="0.25">
      <c r="B49" s="27" t="s">
        <v>66</v>
      </c>
      <c r="C49" s="68" t="s">
        <v>32</v>
      </c>
      <c r="D49" s="69"/>
      <c r="F49" s="27" t="s">
        <v>66</v>
      </c>
      <c r="G49" s="44" t="s">
        <v>32</v>
      </c>
      <c r="H49" s="45"/>
    </row>
    <row r="50" spans="2:8" x14ac:dyDescent="0.25">
      <c r="B50" s="27" t="s">
        <v>48</v>
      </c>
      <c r="C50" s="68"/>
      <c r="D50" s="69"/>
      <c r="F50" s="27" t="s">
        <v>48</v>
      </c>
      <c r="G50" s="46"/>
      <c r="H50" s="45"/>
    </row>
    <row r="51" spans="2:8" ht="43.5" customHeight="1" x14ac:dyDescent="0.25">
      <c r="B51" s="41" t="s">
        <v>50</v>
      </c>
      <c r="C51" s="68"/>
      <c r="D51" s="69"/>
      <c r="F51" s="41" t="s">
        <v>50</v>
      </c>
      <c r="G51" s="46"/>
      <c r="H51" s="45"/>
    </row>
    <row r="53" spans="2:8" x14ac:dyDescent="0.25">
      <c r="B53" s="87" t="s">
        <v>33</v>
      </c>
      <c r="C53" s="59"/>
      <c r="D53" s="60"/>
      <c r="F53" s="30" t="s">
        <v>34</v>
      </c>
      <c r="G53" s="31"/>
      <c r="H53" s="32"/>
    </row>
    <row r="54" spans="2:8" ht="39.950000000000003" customHeight="1" x14ac:dyDescent="0.25">
      <c r="B54" s="33" t="s">
        <v>23</v>
      </c>
      <c r="C54" s="125"/>
      <c r="D54" s="126"/>
      <c r="F54" s="33" t="s">
        <v>23</v>
      </c>
      <c r="G54" s="55"/>
      <c r="H54" s="34"/>
    </row>
    <row r="55" spans="2:8" x14ac:dyDescent="0.25">
      <c r="B55" s="33" t="s">
        <v>24</v>
      </c>
      <c r="C55" s="68"/>
      <c r="D55" s="69"/>
      <c r="F55" s="33" t="s">
        <v>24</v>
      </c>
      <c r="G55" s="21"/>
      <c r="H55" s="34"/>
    </row>
    <row r="56" spans="2:8" ht="39.950000000000003" customHeight="1" x14ac:dyDescent="0.25">
      <c r="B56" s="33" t="s">
        <v>25</v>
      </c>
      <c r="C56" s="68"/>
      <c r="D56" s="69"/>
      <c r="F56" s="33" t="s">
        <v>25</v>
      </c>
      <c r="G56" s="35"/>
      <c r="H56" s="34"/>
    </row>
    <row r="57" spans="2:8" x14ac:dyDescent="0.25">
      <c r="B57" s="33" t="s">
        <v>26</v>
      </c>
      <c r="C57" s="68"/>
      <c r="D57" s="69"/>
      <c r="F57" s="33" t="s">
        <v>26</v>
      </c>
      <c r="G57" s="21"/>
      <c r="H57" s="34"/>
    </row>
    <row r="58" spans="2:8" x14ac:dyDescent="0.25">
      <c r="B58" s="33" t="s">
        <v>27</v>
      </c>
      <c r="C58" s="68"/>
      <c r="D58" s="69"/>
      <c r="F58" s="33" t="s">
        <v>27</v>
      </c>
      <c r="G58" s="21"/>
      <c r="H58" s="34"/>
    </row>
    <row r="59" spans="2:8" x14ac:dyDescent="0.25">
      <c r="B59" s="33" t="s">
        <v>28</v>
      </c>
      <c r="C59" s="68"/>
      <c r="D59" s="69"/>
      <c r="F59" s="33" t="s">
        <v>28</v>
      </c>
      <c r="G59" s="21"/>
      <c r="H59" s="34"/>
    </row>
    <row r="60" spans="2:8" x14ac:dyDescent="0.25">
      <c r="B60" s="33" t="s">
        <v>29</v>
      </c>
      <c r="C60" s="70"/>
      <c r="D60" s="69"/>
      <c r="F60" s="33" t="s">
        <v>29</v>
      </c>
      <c r="G60" s="36"/>
      <c r="H60" s="34"/>
    </row>
    <row r="61" spans="2:8" x14ac:dyDescent="0.25">
      <c r="B61" s="33" t="s">
        <v>30</v>
      </c>
      <c r="C61" s="72"/>
      <c r="D61" s="73"/>
      <c r="F61" s="33" t="s">
        <v>30</v>
      </c>
      <c r="G61" s="37"/>
      <c r="H61" s="34"/>
    </row>
    <row r="62" spans="2:8" x14ac:dyDescent="0.25">
      <c r="B62" s="33" t="s">
        <v>44</v>
      </c>
      <c r="C62" s="38"/>
      <c r="D62" s="39"/>
      <c r="F62" s="33" t="s">
        <v>44</v>
      </c>
      <c r="G62" s="38"/>
      <c r="H62" s="34"/>
    </row>
    <row r="63" spans="2:8" x14ac:dyDescent="0.25">
      <c r="B63" s="33" t="s">
        <v>31</v>
      </c>
      <c r="C63" s="68"/>
      <c r="D63" s="69"/>
      <c r="F63" s="33" t="s">
        <v>31</v>
      </c>
      <c r="G63" s="21"/>
      <c r="H63" s="34"/>
    </row>
    <row r="64" spans="2:8" x14ac:dyDescent="0.25">
      <c r="B64" s="33" t="s">
        <v>45</v>
      </c>
      <c r="C64" s="74">
        <v>0</v>
      </c>
      <c r="D64" s="75"/>
      <c r="F64" s="33" t="s">
        <v>45</v>
      </c>
      <c r="G64" s="40">
        <v>0</v>
      </c>
      <c r="H64" s="34"/>
    </row>
    <row r="65" spans="2:8" ht="30" x14ac:dyDescent="0.25">
      <c r="B65" s="41" t="s">
        <v>46</v>
      </c>
      <c r="C65" s="64">
        <v>0</v>
      </c>
      <c r="D65" s="65"/>
      <c r="F65" s="41" t="s">
        <v>46</v>
      </c>
      <c r="G65" s="42">
        <v>0</v>
      </c>
      <c r="H65" s="34"/>
    </row>
    <row r="66" spans="2:8" ht="30" x14ac:dyDescent="0.25">
      <c r="B66" s="41" t="s">
        <v>47</v>
      </c>
      <c r="C66" s="66" t="e">
        <f>VLOOKUP(C55,Tipologia,2,FALSE)</f>
        <v>#N/A</v>
      </c>
      <c r="D66" s="67"/>
      <c r="F66" s="41" t="s">
        <v>47</v>
      </c>
      <c r="G66" s="47" t="e">
        <f>VLOOKUP(G55,Tipologia,2,FALSE)</f>
        <v>#N/A</v>
      </c>
      <c r="H66" s="34"/>
    </row>
    <row r="67" spans="2:8" x14ac:dyDescent="0.25">
      <c r="B67" s="27" t="s">
        <v>66</v>
      </c>
      <c r="C67" s="68" t="s">
        <v>32</v>
      </c>
      <c r="D67" s="69"/>
      <c r="F67" s="27" t="s">
        <v>66</v>
      </c>
      <c r="G67" s="44" t="s">
        <v>32</v>
      </c>
      <c r="H67" s="34"/>
    </row>
    <row r="68" spans="2:8" x14ac:dyDescent="0.25">
      <c r="B68" s="27" t="s">
        <v>48</v>
      </c>
      <c r="C68" s="68"/>
      <c r="D68" s="69"/>
      <c r="F68" s="27" t="s">
        <v>48</v>
      </c>
      <c r="G68" s="46"/>
      <c r="H68" s="34"/>
    </row>
    <row r="69" spans="2:8" ht="45" x14ac:dyDescent="0.25">
      <c r="B69" s="41" t="s">
        <v>50</v>
      </c>
      <c r="C69" s="68"/>
      <c r="D69" s="69"/>
      <c r="F69" s="41" t="s">
        <v>50</v>
      </c>
      <c r="G69" s="46"/>
      <c r="H69" s="34"/>
    </row>
    <row r="71" spans="2:8" x14ac:dyDescent="0.25">
      <c r="B71" s="87" t="s">
        <v>35</v>
      </c>
      <c r="C71" s="59"/>
      <c r="D71" s="60"/>
      <c r="F71" s="30" t="s">
        <v>36</v>
      </c>
      <c r="G71" s="31"/>
      <c r="H71" s="32"/>
    </row>
    <row r="72" spans="2:8" ht="39.950000000000003" customHeight="1" x14ac:dyDescent="0.25">
      <c r="B72" s="33" t="s">
        <v>23</v>
      </c>
      <c r="C72" s="125"/>
      <c r="D72" s="126"/>
      <c r="F72" s="33" t="s">
        <v>23</v>
      </c>
      <c r="G72" s="55"/>
      <c r="H72" s="34"/>
    </row>
    <row r="73" spans="2:8" x14ac:dyDescent="0.25">
      <c r="B73" s="33" t="s">
        <v>24</v>
      </c>
      <c r="C73" s="68"/>
      <c r="D73" s="69"/>
      <c r="F73" s="33" t="s">
        <v>24</v>
      </c>
      <c r="G73" s="21"/>
      <c r="H73" s="34"/>
    </row>
    <row r="74" spans="2:8" ht="39.950000000000003" customHeight="1" x14ac:dyDescent="0.25">
      <c r="B74" s="33" t="s">
        <v>25</v>
      </c>
      <c r="C74" s="68"/>
      <c r="D74" s="69"/>
      <c r="F74" s="33" t="s">
        <v>25</v>
      </c>
      <c r="G74" s="35"/>
      <c r="H74" s="34"/>
    </row>
    <row r="75" spans="2:8" x14ac:dyDescent="0.25">
      <c r="B75" s="33" t="s">
        <v>26</v>
      </c>
      <c r="C75" s="68"/>
      <c r="D75" s="69"/>
      <c r="F75" s="33" t="s">
        <v>26</v>
      </c>
      <c r="G75" s="21"/>
      <c r="H75" s="34"/>
    </row>
    <row r="76" spans="2:8" x14ac:dyDescent="0.25">
      <c r="B76" s="33" t="s">
        <v>27</v>
      </c>
      <c r="C76" s="68"/>
      <c r="D76" s="69"/>
      <c r="F76" s="33" t="s">
        <v>27</v>
      </c>
      <c r="G76" s="21"/>
      <c r="H76" s="34"/>
    </row>
    <row r="77" spans="2:8" x14ac:dyDescent="0.25">
      <c r="B77" s="33" t="s">
        <v>28</v>
      </c>
      <c r="C77" s="68"/>
      <c r="D77" s="69"/>
      <c r="F77" s="33" t="s">
        <v>28</v>
      </c>
      <c r="G77" s="21"/>
      <c r="H77" s="34"/>
    </row>
    <row r="78" spans="2:8" x14ac:dyDescent="0.25">
      <c r="B78" s="33" t="s">
        <v>29</v>
      </c>
      <c r="C78" s="70"/>
      <c r="D78" s="69"/>
      <c r="F78" s="33" t="s">
        <v>29</v>
      </c>
      <c r="G78" s="36"/>
      <c r="H78" s="34"/>
    </row>
    <row r="79" spans="2:8" x14ac:dyDescent="0.25">
      <c r="B79" s="33" t="s">
        <v>30</v>
      </c>
      <c r="C79" s="72"/>
      <c r="D79" s="73"/>
      <c r="F79" s="33" t="s">
        <v>30</v>
      </c>
      <c r="G79" s="37"/>
      <c r="H79" s="34"/>
    </row>
    <row r="80" spans="2:8" x14ac:dyDescent="0.25">
      <c r="B80" s="33" t="s">
        <v>44</v>
      </c>
      <c r="C80" s="38"/>
      <c r="D80" s="39"/>
      <c r="F80" s="33" t="s">
        <v>44</v>
      </c>
      <c r="G80" s="38"/>
      <c r="H80" s="34"/>
    </row>
    <row r="81" spans="2:8" x14ac:dyDescent="0.25">
      <c r="B81" s="33" t="s">
        <v>31</v>
      </c>
      <c r="C81" s="68"/>
      <c r="D81" s="69"/>
      <c r="F81" s="33" t="s">
        <v>31</v>
      </c>
      <c r="G81" s="21"/>
      <c r="H81" s="34"/>
    </row>
    <row r="82" spans="2:8" x14ac:dyDescent="0.25">
      <c r="B82" s="33" t="s">
        <v>45</v>
      </c>
      <c r="C82" s="74">
        <v>0</v>
      </c>
      <c r="D82" s="75"/>
      <c r="F82" s="33" t="s">
        <v>45</v>
      </c>
      <c r="G82" s="40">
        <v>0</v>
      </c>
      <c r="H82" s="34"/>
    </row>
    <row r="83" spans="2:8" ht="30" x14ac:dyDescent="0.25">
      <c r="B83" s="41" t="s">
        <v>46</v>
      </c>
      <c r="C83" s="64">
        <v>0</v>
      </c>
      <c r="D83" s="65"/>
      <c r="F83" s="41" t="s">
        <v>46</v>
      </c>
      <c r="G83" s="42">
        <v>0</v>
      </c>
      <c r="H83" s="34"/>
    </row>
    <row r="84" spans="2:8" ht="30" x14ac:dyDescent="0.25">
      <c r="B84" s="41" t="s">
        <v>47</v>
      </c>
      <c r="C84" s="66" t="e">
        <f>VLOOKUP(C73,Tipologia,2,FALSE)</f>
        <v>#N/A</v>
      </c>
      <c r="D84" s="67"/>
      <c r="F84" s="41" t="s">
        <v>47</v>
      </c>
      <c r="G84" s="47" t="e">
        <f>VLOOKUP(G73,Tipologia,2,FALSE)</f>
        <v>#N/A</v>
      </c>
      <c r="H84" s="34"/>
    </row>
    <row r="85" spans="2:8" x14ac:dyDescent="0.25">
      <c r="B85" s="27" t="s">
        <v>66</v>
      </c>
      <c r="C85" s="68" t="s">
        <v>32</v>
      </c>
      <c r="D85" s="69"/>
      <c r="F85" s="27" t="s">
        <v>66</v>
      </c>
      <c r="G85" s="44" t="s">
        <v>32</v>
      </c>
      <c r="H85" s="34"/>
    </row>
    <row r="86" spans="2:8" x14ac:dyDescent="0.25">
      <c r="B86" s="27" t="s">
        <v>48</v>
      </c>
      <c r="C86" s="68"/>
      <c r="D86" s="69"/>
      <c r="F86" s="27" t="s">
        <v>48</v>
      </c>
      <c r="G86" s="46"/>
      <c r="H86" s="34"/>
    </row>
    <row r="87" spans="2:8" ht="45" x14ac:dyDescent="0.25">
      <c r="B87" s="41" t="s">
        <v>50</v>
      </c>
      <c r="C87" s="68"/>
      <c r="D87" s="69"/>
      <c r="F87" s="41" t="s">
        <v>50</v>
      </c>
      <c r="G87" s="46"/>
      <c r="H87" s="43"/>
    </row>
    <row r="89" spans="2:8" x14ac:dyDescent="0.25">
      <c r="B89" s="87" t="s">
        <v>37</v>
      </c>
      <c r="C89" s="59"/>
      <c r="D89" s="60"/>
      <c r="F89" s="30" t="s">
        <v>38</v>
      </c>
      <c r="G89" s="31"/>
      <c r="H89" s="32"/>
    </row>
    <row r="90" spans="2:8" ht="39.950000000000003" customHeight="1" x14ac:dyDescent="0.25">
      <c r="B90" s="33" t="s">
        <v>23</v>
      </c>
      <c r="C90" s="125"/>
      <c r="D90" s="126"/>
      <c r="F90" s="33" t="s">
        <v>23</v>
      </c>
      <c r="G90" s="55"/>
      <c r="H90" s="34"/>
    </row>
    <row r="91" spans="2:8" x14ac:dyDescent="0.25">
      <c r="B91" s="33" t="s">
        <v>24</v>
      </c>
      <c r="C91" s="68"/>
      <c r="D91" s="69"/>
      <c r="F91" s="33" t="s">
        <v>24</v>
      </c>
      <c r="G91" s="21"/>
      <c r="H91" s="34"/>
    </row>
    <row r="92" spans="2:8" ht="39.950000000000003" customHeight="1" x14ac:dyDescent="0.25">
      <c r="B92" s="33" t="s">
        <v>25</v>
      </c>
      <c r="C92" s="68"/>
      <c r="D92" s="69"/>
      <c r="F92" s="33" t="s">
        <v>25</v>
      </c>
      <c r="G92" s="35"/>
      <c r="H92" s="34"/>
    </row>
    <row r="93" spans="2:8" x14ac:dyDescent="0.25">
      <c r="B93" s="33" t="s">
        <v>26</v>
      </c>
      <c r="C93" s="68"/>
      <c r="D93" s="69"/>
      <c r="F93" s="33" t="s">
        <v>26</v>
      </c>
      <c r="G93" s="21"/>
      <c r="H93" s="34"/>
    </row>
    <row r="94" spans="2:8" x14ac:dyDescent="0.25">
      <c r="B94" s="33" t="s">
        <v>27</v>
      </c>
      <c r="C94" s="68"/>
      <c r="D94" s="69"/>
      <c r="F94" s="33" t="s">
        <v>27</v>
      </c>
      <c r="G94" s="21"/>
      <c r="H94" s="34"/>
    </row>
    <row r="95" spans="2:8" x14ac:dyDescent="0.25">
      <c r="B95" s="33" t="s">
        <v>28</v>
      </c>
      <c r="C95" s="68"/>
      <c r="D95" s="69"/>
      <c r="F95" s="33" t="s">
        <v>28</v>
      </c>
      <c r="G95" s="21"/>
      <c r="H95" s="34"/>
    </row>
    <row r="96" spans="2:8" x14ac:dyDescent="0.25">
      <c r="B96" s="33" t="s">
        <v>29</v>
      </c>
      <c r="C96" s="70"/>
      <c r="D96" s="69"/>
      <c r="F96" s="33" t="s">
        <v>29</v>
      </c>
      <c r="G96" s="36"/>
      <c r="H96" s="34"/>
    </row>
    <row r="97" spans="2:8" x14ac:dyDescent="0.25">
      <c r="B97" s="33" t="s">
        <v>30</v>
      </c>
      <c r="C97" s="72"/>
      <c r="D97" s="73"/>
      <c r="F97" s="33" t="s">
        <v>30</v>
      </c>
      <c r="G97" s="37"/>
      <c r="H97" s="34"/>
    </row>
    <row r="98" spans="2:8" x14ac:dyDescent="0.25">
      <c r="B98" s="33" t="s">
        <v>44</v>
      </c>
      <c r="C98" s="38"/>
      <c r="D98" s="39"/>
      <c r="F98" s="33" t="s">
        <v>44</v>
      </c>
      <c r="G98" s="38"/>
      <c r="H98" s="34"/>
    </row>
    <row r="99" spans="2:8" x14ac:dyDescent="0.25">
      <c r="B99" s="33" t="s">
        <v>31</v>
      </c>
      <c r="C99" s="68"/>
      <c r="D99" s="69"/>
      <c r="F99" s="33" t="s">
        <v>31</v>
      </c>
      <c r="G99" s="21"/>
      <c r="H99" s="34"/>
    </row>
    <row r="100" spans="2:8" x14ac:dyDescent="0.25">
      <c r="B100" s="33" t="s">
        <v>45</v>
      </c>
      <c r="C100" s="74">
        <v>0</v>
      </c>
      <c r="D100" s="75"/>
      <c r="F100" s="33" t="s">
        <v>45</v>
      </c>
      <c r="G100" s="40">
        <v>0</v>
      </c>
      <c r="H100" s="34"/>
    </row>
    <row r="101" spans="2:8" ht="30" x14ac:dyDescent="0.25">
      <c r="B101" s="41" t="s">
        <v>46</v>
      </c>
      <c r="C101" s="64">
        <v>0</v>
      </c>
      <c r="D101" s="65"/>
      <c r="F101" s="41" t="s">
        <v>46</v>
      </c>
      <c r="G101" s="42">
        <v>0</v>
      </c>
      <c r="H101" s="34"/>
    </row>
    <row r="102" spans="2:8" ht="30" x14ac:dyDescent="0.25">
      <c r="B102" s="41" t="s">
        <v>47</v>
      </c>
      <c r="C102" s="66" t="e">
        <f>VLOOKUP(C91,Tipologia,2,FALSE)</f>
        <v>#N/A</v>
      </c>
      <c r="D102" s="67"/>
      <c r="F102" s="41" t="s">
        <v>47</v>
      </c>
      <c r="G102" s="47" t="e">
        <f>VLOOKUP(G91,Tipologia,2,FALSE)</f>
        <v>#N/A</v>
      </c>
      <c r="H102" s="34"/>
    </row>
    <row r="103" spans="2:8" x14ac:dyDescent="0.25">
      <c r="B103" s="27" t="s">
        <v>66</v>
      </c>
      <c r="C103" s="68" t="s">
        <v>32</v>
      </c>
      <c r="D103" s="69"/>
      <c r="F103" s="27" t="s">
        <v>66</v>
      </c>
      <c r="G103" s="44" t="s">
        <v>32</v>
      </c>
      <c r="H103" s="34"/>
    </row>
    <row r="104" spans="2:8" x14ac:dyDescent="0.25">
      <c r="B104" s="27" t="s">
        <v>48</v>
      </c>
      <c r="C104" s="68"/>
      <c r="D104" s="69"/>
      <c r="F104" s="27" t="s">
        <v>48</v>
      </c>
      <c r="G104" s="46"/>
      <c r="H104" s="34"/>
    </row>
    <row r="105" spans="2:8" ht="45" x14ac:dyDescent="0.25">
      <c r="B105" s="41" t="s">
        <v>50</v>
      </c>
      <c r="C105" s="68"/>
      <c r="D105" s="69"/>
      <c r="F105" s="41" t="s">
        <v>50</v>
      </c>
      <c r="G105" s="46"/>
      <c r="H105" s="43"/>
    </row>
    <row r="107" spans="2:8" ht="15" customHeight="1" x14ac:dyDescent="0.25">
      <c r="B107" s="102" t="s">
        <v>65</v>
      </c>
      <c r="C107" s="103"/>
      <c r="D107" s="104"/>
      <c r="E107" s="108">
        <f>C46+G46+C64+G64+C82+G82+C100+G100</f>
        <v>0</v>
      </c>
      <c r="F107" s="109"/>
      <c r="G107" s="110"/>
      <c r="H107" s="34"/>
    </row>
    <row r="108" spans="2:8" ht="15" customHeight="1" x14ac:dyDescent="0.25">
      <c r="B108" s="105"/>
      <c r="C108" s="106"/>
      <c r="D108" s="107"/>
      <c r="E108" s="111"/>
      <c r="F108" s="112"/>
      <c r="G108" s="113"/>
      <c r="H108" s="34"/>
    </row>
  </sheetData>
  <mergeCells count="95">
    <mergeCell ref="B107:D108"/>
    <mergeCell ref="E107:G108"/>
    <mergeCell ref="C100:D100"/>
    <mergeCell ref="C101:D101"/>
    <mergeCell ref="C102:D102"/>
    <mergeCell ref="C103:D103"/>
    <mergeCell ref="C104:D104"/>
    <mergeCell ref="C105:D105"/>
    <mergeCell ref="C99:D99"/>
    <mergeCell ref="C86:D86"/>
    <mergeCell ref="C87:D87"/>
    <mergeCell ref="B89:D89"/>
    <mergeCell ref="C90:D90"/>
    <mergeCell ref="C91:D91"/>
    <mergeCell ref="C92:D92"/>
    <mergeCell ref="C93:D93"/>
    <mergeCell ref="C94:D94"/>
    <mergeCell ref="C95:D95"/>
    <mergeCell ref="C96:D96"/>
    <mergeCell ref="C97:D97"/>
    <mergeCell ref="C85:D85"/>
    <mergeCell ref="C73:D73"/>
    <mergeCell ref="C74:D74"/>
    <mergeCell ref="C75:D75"/>
    <mergeCell ref="C76:D76"/>
    <mergeCell ref="C77:D77"/>
    <mergeCell ref="C78:D78"/>
    <mergeCell ref="C79:D79"/>
    <mergeCell ref="C81:D81"/>
    <mergeCell ref="C82:D82"/>
    <mergeCell ref="C83:D83"/>
    <mergeCell ref="C84:D84"/>
    <mergeCell ref="C72:D72"/>
    <mergeCell ref="C59:D59"/>
    <mergeCell ref="C60:D60"/>
    <mergeCell ref="C61:D61"/>
    <mergeCell ref="C63:D63"/>
    <mergeCell ref="C64:D64"/>
    <mergeCell ref="C65:D65"/>
    <mergeCell ref="C66:D66"/>
    <mergeCell ref="C67:D67"/>
    <mergeCell ref="C68:D68"/>
    <mergeCell ref="C69:D69"/>
    <mergeCell ref="B71:D71"/>
    <mergeCell ref="C58:D58"/>
    <mergeCell ref="C46:D46"/>
    <mergeCell ref="C47:D47"/>
    <mergeCell ref="C48:D48"/>
    <mergeCell ref="C49:D49"/>
    <mergeCell ref="C50:D50"/>
    <mergeCell ref="C51:D51"/>
    <mergeCell ref="B53:D53"/>
    <mergeCell ref="C54:D54"/>
    <mergeCell ref="C55:D55"/>
    <mergeCell ref="C56:D56"/>
    <mergeCell ref="C57:D57"/>
    <mergeCell ref="C45:D45"/>
    <mergeCell ref="C33:D33"/>
    <mergeCell ref="E33:F33"/>
    <mergeCell ref="B35:D35"/>
    <mergeCell ref="C36:D36"/>
    <mergeCell ref="C37:D37"/>
    <mergeCell ref="C38:D38"/>
    <mergeCell ref="C39:D39"/>
    <mergeCell ref="C40:D40"/>
    <mergeCell ref="C41:D41"/>
    <mergeCell ref="C42:D42"/>
    <mergeCell ref="C43:D43"/>
    <mergeCell ref="C30:D30"/>
    <mergeCell ref="E30:F30"/>
    <mergeCell ref="C31:D31"/>
    <mergeCell ref="E31:F31"/>
    <mergeCell ref="C32:D32"/>
    <mergeCell ref="E32:F32"/>
    <mergeCell ref="C29:D29"/>
    <mergeCell ref="E29:F29"/>
    <mergeCell ref="B17:C17"/>
    <mergeCell ref="E17:F17"/>
    <mergeCell ref="B18:F18"/>
    <mergeCell ref="B19:F19"/>
    <mergeCell ref="B21:G22"/>
    <mergeCell ref="C25:D25"/>
    <mergeCell ref="E25:F25"/>
    <mergeCell ref="C26:D26"/>
    <mergeCell ref="F26:G27"/>
    <mergeCell ref="C27:D27"/>
    <mergeCell ref="C28:D28"/>
    <mergeCell ref="E28:F28"/>
    <mergeCell ref="B16:C16"/>
    <mergeCell ref="E16:F16"/>
    <mergeCell ref="B8:G8"/>
    <mergeCell ref="B10:G10"/>
    <mergeCell ref="B12:G12"/>
    <mergeCell ref="C13:G13"/>
    <mergeCell ref="B15:G15"/>
  </mergeCells>
  <conditionalFormatting sqref="C48:D48">
    <cfRule type="cellIs" dxfId="7" priority="8" operator="lessThan">
      <formula>$C46</formula>
    </cfRule>
  </conditionalFormatting>
  <conditionalFormatting sqref="C66:D66">
    <cfRule type="cellIs" dxfId="6" priority="6" operator="lessThan">
      <formula>$C64</formula>
    </cfRule>
  </conditionalFormatting>
  <conditionalFormatting sqref="C84:D84">
    <cfRule type="cellIs" dxfId="5" priority="4" operator="lessThan">
      <formula>$C82</formula>
    </cfRule>
  </conditionalFormatting>
  <conditionalFormatting sqref="C102:D102">
    <cfRule type="cellIs" dxfId="4" priority="2" operator="lessThan">
      <formula>$C100</formula>
    </cfRule>
  </conditionalFormatting>
  <conditionalFormatting sqref="G48">
    <cfRule type="cellIs" dxfId="3" priority="7" operator="lessThan">
      <formula>$G46</formula>
    </cfRule>
  </conditionalFormatting>
  <conditionalFormatting sqref="G66">
    <cfRule type="cellIs" dxfId="2" priority="5" operator="lessThan">
      <formula>$G64</formula>
    </cfRule>
  </conditionalFormatting>
  <conditionalFormatting sqref="G84">
    <cfRule type="cellIs" dxfId="1" priority="3" operator="lessThan">
      <formula>$G82</formula>
    </cfRule>
  </conditionalFormatting>
  <conditionalFormatting sqref="G102">
    <cfRule type="cellIs" dxfId="0" priority="1" operator="lessThan">
      <formula>$G100</formula>
    </cfRule>
  </conditionalFormatting>
  <dataValidations count="3">
    <dataValidation type="date" allowBlank="1" showInputMessage="1" showErrorMessage="1" error="Las acciones de la Línea Asteklima 2022 deberán ejecutarse entre el 23 de septiembre de 2022 (incluido) y el 2 de octubre de 2022 (incluido)" prompt="Poner en esta casilla la primera fecha de celebración de la actividad" sqref="C42:D42 C60:D60 C78:D78 C96:D96 G42 G60 G78 G96" xr:uid="{0EEA4B9D-CD2E-4CDE-8B5C-BEA39C3A526E}">
      <formula1>44827</formula1>
      <formula2>44836</formula2>
    </dataValidation>
    <dataValidation type="list" allowBlank="1" showInputMessage="1" showErrorMessage="1" sqref="C49 G49 C67 G67 C85 G85 C103 G103" xr:uid="{7CC0D2E0-38D4-459B-BE5E-269775FFB54D}">
      <formula1>"Si/No, Si, No"</formula1>
    </dataValidation>
    <dataValidation type="list" allowBlank="1" showInputMessage="1" showErrorMessage="1" sqref="C37:D37 G37 C55:D55 G55 C73:D73 G73 C91:D91 G91" xr:uid="{B41275DF-FB2D-4B09-8359-1E9238576CF7}">
      <formula1>$B$26:$B$33</formula1>
    </dataValidation>
  </dataValidations>
  <pageMargins left="0.7" right="0.7" top="0.75" bottom="0.75" header="0.3" footer="0.3"/>
  <pageSetup paperSize="9" orientation="portrait" r:id="rId1"/>
  <drawing r:id="rId2"/>
  <legacyDrawing r:id="rId3"/>
  <oleObjects>
    <mc:AlternateContent xmlns:mc="http://schemas.openxmlformats.org/markup-compatibility/2006">
      <mc:Choice Requires="x14">
        <oleObject progId="MSPhotoEd.3" shapeId="4097" r:id="rId4">
          <objectPr defaultSize="0" autoPict="0" r:id="rId5">
            <anchor moveWithCells="1" sizeWithCells="1">
              <from>
                <xdr:col>3</xdr:col>
                <xdr:colOff>647700</xdr:colOff>
                <xdr:row>0</xdr:row>
                <xdr:rowOff>66675</xdr:rowOff>
              </from>
              <to>
                <xdr:col>5</xdr:col>
                <xdr:colOff>1085850</xdr:colOff>
                <xdr:row>2</xdr:row>
                <xdr:rowOff>38100</xdr:rowOff>
              </to>
            </anchor>
          </objectPr>
        </oleObject>
      </mc:Choice>
      <mc:Fallback>
        <oleObject progId="MSPhotoEd.3" shapeId="4097" r:id="rId4"/>
      </mc:Fallback>
    </mc:AlternateContent>
    <mc:AlternateContent xmlns:mc="http://schemas.openxmlformats.org/markup-compatibility/2006">
      <mc:Choice Requires="x14">
        <oleObject progId="Word.Document.12" shapeId="4098" r:id="rId6">
          <objectPr defaultSize="0" r:id="rId7">
            <anchor moveWithCells="1">
              <from>
                <xdr:col>3</xdr:col>
                <xdr:colOff>171450</xdr:colOff>
                <xdr:row>2</xdr:row>
                <xdr:rowOff>114300</xdr:rowOff>
              </from>
              <to>
                <xdr:col>4</xdr:col>
                <xdr:colOff>57150</xdr:colOff>
                <xdr:row>5</xdr:row>
                <xdr:rowOff>47625</xdr:rowOff>
              </to>
            </anchor>
          </objectPr>
        </oleObject>
      </mc:Choice>
      <mc:Fallback>
        <oleObject progId="Word.Document.12" shapeId="4098" r:id="rId6"/>
      </mc:Fallback>
    </mc:AlternateContent>
    <mc:AlternateContent xmlns:mc="http://schemas.openxmlformats.org/markup-compatibility/2006">
      <mc:Choice Requires="x14">
        <oleObject progId="Word.Document.12" shapeId="4099" r:id="rId8">
          <objectPr defaultSize="0" r:id="rId9">
            <anchor moveWithCells="1">
              <from>
                <xdr:col>4</xdr:col>
                <xdr:colOff>323850</xdr:colOff>
                <xdr:row>2</xdr:row>
                <xdr:rowOff>104775</xdr:rowOff>
              </from>
              <to>
                <xdr:col>6</xdr:col>
                <xdr:colOff>400050</xdr:colOff>
                <xdr:row>5</xdr:row>
                <xdr:rowOff>133350</xdr:rowOff>
              </to>
            </anchor>
          </objectPr>
        </oleObject>
      </mc:Choice>
      <mc:Fallback>
        <oleObject progId="Word.Document.12" shapeId="4099" r:id="rId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208DD-1226-4B35-A538-A7310FF40194}">
  <dimension ref="A1:N9"/>
  <sheetViews>
    <sheetView workbookViewId="0">
      <selection activeCell="O9" sqref="O9"/>
    </sheetView>
  </sheetViews>
  <sheetFormatPr baseColWidth="10" defaultColWidth="11.42578125" defaultRowHeight="15" x14ac:dyDescent="0.25"/>
  <cols>
    <col min="1" max="1" width="18.140625" customWidth="1"/>
    <col min="2" max="2" width="38.28515625" customWidth="1"/>
    <col min="3" max="3" width="17.140625" customWidth="1"/>
    <col min="4" max="4" width="13.85546875" customWidth="1"/>
    <col min="5" max="6" width="13.28515625" customWidth="1"/>
    <col min="7" max="14" width="16.28515625" customWidth="1"/>
  </cols>
  <sheetData>
    <row r="1" spans="1:14" ht="45" customHeight="1" x14ac:dyDescent="0.25">
      <c r="A1" s="1" t="s">
        <v>39</v>
      </c>
      <c r="B1" s="2" t="s">
        <v>52</v>
      </c>
      <c r="C1" s="2" t="s">
        <v>51</v>
      </c>
      <c r="D1" s="2" t="s">
        <v>40</v>
      </c>
      <c r="E1" s="3" t="s">
        <v>53</v>
      </c>
      <c r="F1" s="4" t="s">
        <v>54</v>
      </c>
      <c r="G1" s="5" t="s">
        <v>41</v>
      </c>
      <c r="H1" s="3" t="s">
        <v>59</v>
      </c>
      <c r="I1" s="3" t="s">
        <v>56</v>
      </c>
      <c r="J1" s="3" t="s">
        <v>57</v>
      </c>
      <c r="K1" s="3" t="s">
        <v>60</v>
      </c>
      <c r="L1" s="3" t="s">
        <v>61</v>
      </c>
      <c r="M1" s="3" t="s">
        <v>62</v>
      </c>
      <c r="N1" s="3" t="s">
        <v>58</v>
      </c>
    </row>
    <row r="2" spans="1:14" s="6" customFormat="1" ht="46.5" customHeight="1" x14ac:dyDescent="0.25">
      <c r="A2" s="8">
        <f>'Asteklima 2023'!C$13</f>
        <v>0</v>
      </c>
      <c r="B2" s="9" t="str">
        <f>CONCATENATE('Asteklima 2023'!B16," ",'Asteklima 2023'!D16," ",'Asteklima 2023'!E16," ",'Asteklima 2023'!G16," ",'Asteklima 2023'!B17," ",'Asteklima 2023'!D17," ",'Asteklima 2023'!E17," ",'Asteklima 2023'!G17)</f>
        <v>1. udalerria 2. udalerria 3. udalerria 4. udalerria 5. udalerria 6. udalerria 7. udalerria 8. udalerria</v>
      </c>
      <c r="C2" s="7">
        <f>'Asteklima 2023'!G18</f>
        <v>0</v>
      </c>
      <c r="D2" s="7">
        <f>'Asteklima 2023'!G19</f>
        <v>0</v>
      </c>
      <c r="E2" s="7">
        <f>COUNTA('Asteklima 2023'!C36,'Asteklima 2023'!G36,'Asteklima 2023'!C63,'Asteklima 2023'!G62,'Asteklima 2023'!C88,'Asteklima 2023'!G88,'Asteklima 2023'!C114,'Asteklima 2023'!G114)</f>
        <v>0</v>
      </c>
      <c r="F2" s="10">
        <f>'Asteklima 2023'!C47+'Asteklima 2023'!G47+'Asteklima 2023'!C81+'Asteklima 2023'!G68+'Asteklima 2023'!C94+'Asteklima 2023'!G94+'Asteklima 2023'!C120+'Asteklima 2023'!G120</f>
        <v>0</v>
      </c>
      <c r="G2" s="6">
        <f>'Asteklima 2023'!E139</f>
        <v>0</v>
      </c>
      <c r="H2" s="6" t="s">
        <v>55</v>
      </c>
      <c r="I2" s="8">
        <f>'Asteklima 2023'!C36</f>
        <v>0</v>
      </c>
      <c r="J2" s="8">
        <f>'Asteklima 2023'!C37</f>
        <v>0</v>
      </c>
      <c r="K2" s="11">
        <f>'Asteklima 2023'!C42</f>
        <v>0</v>
      </c>
      <c r="L2" s="10">
        <f>'Asteklima 2023'!C47</f>
        <v>0</v>
      </c>
      <c r="M2" s="7" t="e">
        <f>'Asteklima 2023'!#REF!</f>
        <v>#REF!</v>
      </c>
      <c r="N2" s="12">
        <f>'Asteklima 2023'!C46</f>
        <v>0</v>
      </c>
    </row>
    <row r="3" spans="1:14" x14ac:dyDescent="0.25">
      <c r="A3" s="8">
        <f>'Asteklima 2023'!C$13</f>
        <v>0</v>
      </c>
      <c r="B3" t="s">
        <v>22</v>
      </c>
      <c r="H3" t="s">
        <v>22</v>
      </c>
      <c r="I3" s="13">
        <f>'Asteklima 2023'!G36</f>
        <v>0</v>
      </c>
      <c r="J3" s="13" t="e">
        <f>'Asteklima 2023'!#REF!</f>
        <v>#REF!</v>
      </c>
      <c r="K3" s="11">
        <f>'Asteklima 2023'!G41</f>
        <v>0</v>
      </c>
      <c r="L3" s="10">
        <f>'Asteklima 2023'!G47</f>
        <v>0</v>
      </c>
      <c r="M3" s="7" t="e">
        <f>'Asteklima 2023'!#REF!</f>
        <v>#REF!</v>
      </c>
      <c r="N3" s="12">
        <f>'Asteklima 2023'!G46</f>
        <v>0</v>
      </c>
    </row>
    <row r="4" spans="1:14" x14ac:dyDescent="0.25">
      <c r="A4" s="8">
        <f>'Asteklima 2023'!C$13</f>
        <v>0</v>
      </c>
      <c r="B4" s="6" t="s">
        <v>33</v>
      </c>
      <c r="H4" s="6" t="s">
        <v>33</v>
      </c>
      <c r="I4" s="13">
        <f>'Asteklima 2023'!C63</f>
        <v>0</v>
      </c>
      <c r="J4" s="13">
        <f>'Asteklima 2023'!C64</f>
        <v>0</v>
      </c>
      <c r="K4" s="11" t="e">
        <f>'Asteklima 2023'!#REF!</f>
        <v>#REF!</v>
      </c>
      <c r="L4" s="10">
        <f>'Asteklima 2023'!C81</f>
        <v>0</v>
      </c>
      <c r="M4" s="7" t="e">
        <f>'Asteklima 2023'!#REF!</f>
        <v>#REF!</v>
      </c>
      <c r="N4" s="12">
        <f>'Asteklima 2023'!C67</f>
        <v>0</v>
      </c>
    </row>
    <row r="5" spans="1:14" x14ac:dyDescent="0.25">
      <c r="A5" s="8">
        <f>'Asteklima 2023'!C$13</f>
        <v>0</v>
      </c>
      <c r="B5" t="s">
        <v>34</v>
      </c>
      <c r="H5" t="s">
        <v>34</v>
      </c>
      <c r="I5" s="13">
        <f>'Asteklima 2023'!G62</f>
        <v>0</v>
      </c>
      <c r="J5" s="13">
        <f>'Asteklima 2023'!G63</f>
        <v>0</v>
      </c>
      <c r="K5" s="11" t="e">
        <f>'Asteklima 2023'!#REF!</f>
        <v>#REF!</v>
      </c>
      <c r="L5" s="10">
        <f>'Asteklima 2023'!G68</f>
        <v>0</v>
      </c>
      <c r="M5" s="7" t="e">
        <f>'Asteklima 2023'!#REF!</f>
        <v>#REF!</v>
      </c>
      <c r="N5" s="12">
        <f>'Asteklima 2023'!G67</f>
        <v>0</v>
      </c>
    </row>
    <row r="6" spans="1:14" x14ac:dyDescent="0.25">
      <c r="A6" s="8">
        <f>'Asteklima 2023'!C$13</f>
        <v>0</v>
      </c>
      <c r="B6" s="6" t="s">
        <v>35</v>
      </c>
      <c r="H6" s="6" t="s">
        <v>35</v>
      </c>
      <c r="I6" s="13">
        <f>'Asteklima 2023'!C88</f>
        <v>0</v>
      </c>
      <c r="J6" s="13">
        <f>'Asteklima 2023'!C89</f>
        <v>0</v>
      </c>
      <c r="K6" s="11">
        <f>'Asteklima 2023'!C102</f>
        <v>0</v>
      </c>
      <c r="L6" s="10">
        <f>'Asteklima 2023'!C94</f>
        <v>0</v>
      </c>
      <c r="M6" s="7" t="e">
        <f>'Asteklima 2023'!#REF!</f>
        <v>#REF!</v>
      </c>
      <c r="N6" s="12">
        <f>'Asteklima 2023'!C93</f>
        <v>0</v>
      </c>
    </row>
    <row r="7" spans="1:14" x14ac:dyDescent="0.25">
      <c r="A7" s="8">
        <f>'Asteklima 2023'!C$13</f>
        <v>0</v>
      </c>
      <c r="B7" t="s">
        <v>36</v>
      </c>
      <c r="H7" t="s">
        <v>36</v>
      </c>
      <c r="I7" s="13">
        <f>'Asteklima 2023'!G88</f>
        <v>0</v>
      </c>
      <c r="J7" s="13">
        <f>'Asteklima 2023'!G89</f>
        <v>0</v>
      </c>
      <c r="K7" s="11">
        <f>'Asteklima 2023'!G102</f>
        <v>0</v>
      </c>
      <c r="L7" s="10">
        <f>'Asteklima 2023'!G94</f>
        <v>0</v>
      </c>
      <c r="M7" s="7" t="e">
        <f>'Asteklima 2023'!#REF!</f>
        <v>#REF!</v>
      </c>
      <c r="N7" s="12">
        <f>'Asteklima 2023'!G93</f>
        <v>0</v>
      </c>
    </row>
    <row r="8" spans="1:14" x14ac:dyDescent="0.25">
      <c r="A8" s="8">
        <f>'Asteklima 2023'!C$13</f>
        <v>0</v>
      </c>
      <c r="B8" s="6" t="s">
        <v>63</v>
      </c>
      <c r="H8" s="6" t="s">
        <v>63</v>
      </c>
      <c r="I8" s="13">
        <f>'Asteklima 2023'!C114</f>
        <v>0</v>
      </c>
      <c r="J8" s="13">
        <f>'Asteklima 2023'!C115</f>
        <v>0</v>
      </c>
      <c r="K8" s="11">
        <f>'Asteklima 2023'!C128</f>
        <v>0</v>
      </c>
      <c r="L8" s="10">
        <f>'Asteklima 2023'!C120</f>
        <v>0</v>
      </c>
      <c r="M8" s="7" t="e">
        <f>'Asteklima 2023'!#REF!</f>
        <v>#REF!</v>
      </c>
      <c r="N8" s="12">
        <f>'Asteklima 2023'!C119</f>
        <v>0</v>
      </c>
    </row>
    <row r="9" spans="1:14" x14ac:dyDescent="0.25">
      <c r="A9" s="8">
        <f>'Asteklima 2023'!C$13</f>
        <v>0</v>
      </c>
      <c r="B9" t="s">
        <v>38</v>
      </c>
      <c r="H9" t="s">
        <v>38</v>
      </c>
      <c r="I9" s="13">
        <f>'Asteklima 2023'!G114</f>
        <v>0</v>
      </c>
      <c r="J9" s="13">
        <f>'Asteklima 2023'!G115</f>
        <v>0</v>
      </c>
      <c r="K9" s="11">
        <f>'Asteklima 2023'!G128</f>
        <v>0</v>
      </c>
      <c r="L9" s="10">
        <f>'Asteklima 2023'!G120</f>
        <v>0</v>
      </c>
      <c r="M9" s="7" t="e">
        <f>'Asteklima 2023'!#REF!</f>
        <v>#REF!</v>
      </c>
      <c r="N9" s="12">
        <f>'Asteklima 2023'!G119</f>
        <v>0</v>
      </c>
    </row>
  </sheetData>
  <sheetProtection algorithmName="SHA-512" hashValue="r67/zYV6rV36gCfepqTQim/mqilcUR3yOI5EroiZUqmOU2sc394sgiALxq7l+yYxkKhQKTM5zCxoUOhCUGWnQA==" saltValue="14sammTvzaFzKXT11vgf5w==" spinCount="100000" sheet="1" objects="1" scenarios="1"/>
  <phoneticPr fontId="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ea6a589-ef5a-4cb0-9b52-79d5b22c6219" xsi:nil="true"/>
    <lcf76f155ced4ddcb4097134ff3c332f xmlns="fb33fd66-59c6-44ea-b40e-21b525f2775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66684B99A86C6499A08BB64187C89F6" ma:contentTypeVersion="16" ma:contentTypeDescription="Crear nuevo documento." ma:contentTypeScope="" ma:versionID="4c7fd804b5cdb7bbb273a77322c25e12">
  <xsd:schema xmlns:xsd="http://www.w3.org/2001/XMLSchema" xmlns:xs="http://www.w3.org/2001/XMLSchema" xmlns:p="http://schemas.microsoft.com/office/2006/metadata/properties" xmlns:ns2="fb33fd66-59c6-44ea-b40e-21b525f2775a" xmlns:ns3="a2706ab8-8ebc-4d35-8c41-23f8495ec882" xmlns:ns4="0ea6a589-ef5a-4cb0-9b52-79d5b22c6219" targetNamespace="http://schemas.microsoft.com/office/2006/metadata/properties" ma:root="true" ma:fieldsID="c5ca8d4f0c6bfe997041d3a32af5ffef" ns2:_="" ns3:_="" ns4:_="">
    <xsd:import namespace="fb33fd66-59c6-44ea-b40e-21b525f2775a"/>
    <xsd:import namespace="a2706ab8-8ebc-4d35-8c41-23f8495ec882"/>
    <xsd:import namespace="0ea6a589-ef5a-4cb0-9b52-79d5b22c62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Location"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33fd66-59c6-44ea-b40e-21b525f27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ab8eeae6-5f14-4627-b573-d6b45fbf00d0"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06ab8-8ebc-4d35-8c41-23f8495ec882"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6a589-ef5a-4cb0-9b52-79d5b22c621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b352900-3b7b-41ab-9c95-a22b51d44758}" ma:internalName="TaxCatchAll" ma:showField="CatchAllData" ma:web="a2706ab8-8ebc-4d35-8c41-23f8495ec8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447A8B-E4DD-4326-8B78-F83A848F9EBA}">
  <ds:schemaRefs>
    <ds:schemaRef ds:uri="http://schemas.microsoft.com/office/2006/metadata/properties"/>
    <ds:schemaRef ds:uri="http://schemas.microsoft.com/office/infopath/2007/PartnerControls"/>
    <ds:schemaRef ds:uri="0ea6a589-ef5a-4cb0-9b52-79d5b22c6219"/>
    <ds:schemaRef ds:uri="fb33fd66-59c6-44ea-b40e-21b525f2775a"/>
  </ds:schemaRefs>
</ds:datastoreItem>
</file>

<file path=customXml/itemProps2.xml><?xml version="1.0" encoding="utf-8"?>
<ds:datastoreItem xmlns:ds="http://schemas.openxmlformats.org/officeDocument/2006/customXml" ds:itemID="{852B349B-0A66-46BC-913B-5720995193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33fd66-59c6-44ea-b40e-21b525f2775a"/>
    <ds:schemaRef ds:uri="a2706ab8-8ebc-4d35-8c41-23f8495ec882"/>
    <ds:schemaRef ds:uri="0ea6a589-ef5a-4cb0-9b52-79d5b22c62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0CAE44-944B-4818-A305-1569282214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Asteklima 2023</vt:lpstr>
      <vt:lpstr>Hoja1</vt:lpstr>
      <vt:lpstr>Resumen</vt:lpstr>
      <vt:lpstr>'Asteklima 2023'!Área_de_impresión</vt:lpstr>
      <vt:lpstr>Tipologia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Haizea Rodrigo Ortega</dc:creator>
  <cp:keywords/>
  <dc:description/>
  <cp:lastModifiedBy>Nerea Fresno Loizaga</cp:lastModifiedBy>
  <cp:revision/>
  <cp:lastPrinted>2022-06-14T16:15:52Z</cp:lastPrinted>
  <dcterms:created xsi:type="dcterms:W3CDTF">2015-06-05T18:17:20Z</dcterms:created>
  <dcterms:modified xsi:type="dcterms:W3CDTF">2023-07-17T06:13:06Z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0x010100F5F5810CEAEF374996551B49719E1906</vt:lpwstr>
  </property>
  <property fmtid="{D5CDD505-2E9C-101B-9397-08002B2CF9AE}" pid="3" name="MediaServiceImageTags">
    <vt:lpwstr/>
  </property>
</Properties>
</file>