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K:\Subvenciones\AYTOS\2022\1-Form solicitud\Asteklima\"/>
    </mc:Choice>
  </mc:AlternateContent>
  <xr:revisionPtr revIDLastSave="0" documentId="13_ncr:1_{0EF6E6E3-FDAB-45B9-B7AC-6E6F267B65A7}" xr6:coauthVersionLast="47" xr6:coauthVersionMax="47" xr10:uidLastSave="{00000000-0000-0000-0000-000000000000}"/>
  <bookViews>
    <workbookView xWindow="-120" yWindow="-120" windowWidth="20730" windowHeight="10845" xr2:uid="{00000000-000D-0000-FFFF-FFFF00000000}"/>
  </bookViews>
  <sheets>
    <sheet name="Asteklima 2022" sheetId="3" r:id="rId1"/>
    <sheet name="Resumen" sheetId="4" state="hidden" r:id="rId2"/>
  </sheets>
  <definedNames>
    <definedName name="_xlnm.Print_Area" localSheetId="0">'Asteklima 2022'!$A$1:$H$113</definedName>
    <definedName name="Tipologia">'Asteklima 2022'!$B$25:$D$33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6" i="3" l="1"/>
  <c r="C106" i="3"/>
  <c r="G87" i="3"/>
  <c r="C87" i="3"/>
  <c r="G68" i="3"/>
  <c r="C68" i="3"/>
  <c r="N8" i="4" l="1"/>
  <c r="M8" i="4"/>
  <c r="L8" i="4"/>
  <c r="K8" i="4"/>
  <c r="J8" i="4"/>
  <c r="I8" i="4"/>
  <c r="N6" i="4"/>
  <c r="M6" i="4"/>
  <c r="L6" i="4"/>
  <c r="K6" i="4"/>
  <c r="J6" i="4"/>
  <c r="I6" i="4"/>
  <c r="N9" i="4"/>
  <c r="M9" i="4"/>
  <c r="L9" i="4"/>
  <c r="K9" i="4"/>
  <c r="J9" i="4"/>
  <c r="I9" i="4"/>
  <c r="N7" i="4"/>
  <c r="M7" i="4"/>
  <c r="L7" i="4"/>
  <c r="K7" i="4"/>
  <c r="J7" i="4"/>
  <c r="I7" i="4"/>
  <c r="N4" i="4"/>
  <c r="N5" i="4"/>
  <c r="M5" i="4"/>
  <c r="L5" i="4"/>
  <c r="K5" i="4"/>
  <c r="J5" i="4"/>
  <c r="I5" i="4"/>
  <c r="M4" i="4"/>
  <c r="N2" i="4"/>
  <c r="L4" i="4"/>
  <c r="K4" i="4"/>
  <c r="J4" i="4"/>
  <c r="I4" i="4"/>
  <c r="N3" i="4"/>
  <c r="M3" i="4"/>
  <c r="L3" i="4"/>
  <c r="K3" i="4"/>
  <c r="J3" i="4"/>
  <c r="I3" i="4"/>
  <c r="A9" i="4"/>
  <c r="M2" i="4"/>
  <c r="L2" i="4"/>
  <c r="K2" i="4"/>
  <c r="J2" i="4"/>
  <c r="I2" i="4"/>
  <c r="A8" i="4" l="1"/>
  <c r="A7" i="4"/>
  <c r="A6" i="4"/>
  <c r="A5" i="4"/>
  <c r="A4" i="4"/>
  <c r="A3" i="4"/>
  <c r="A2" i="4"/>
  <c r="B2" i="4"/>
  <c r="F2" i="4"/>
  <c r="E2" i="4"/>
  <c r="D2" i="4"/>
  <c r="C2" i="4"/>
  <c r="E111" i="3"/>
  <c r="G2" i="4" s="1"/>
  <c r="G49" i="3"/>
  <c r="C49" i="3"/>
</calcChain>
</file>

<file path=xl/sharedStrings.xml><?xml version="1.0" encoding="utf-8"?>
<sst xmlns="http://schemas.openxmlformats.org/spreadsheetml/2006/main" count="209" uniqueCount="75">
  <si>
    <t>ACTIVIDAD 2</t>
  </si>
  <si>
    <t>ACTIVIDAD 3</t>
  </si>
  <si>
    <t>ACTIVIDAD 4</t>
  </si>
  <si>
    <t>ACTIVIDAD 5</t>
  </si>
  <si>
    <t>ACTIVIDAD 6</t>
  </si>
  <si>
    <t>ACTIVIDAD 8</t>
  </si>
  <si>
    <t xml:space="preserve">NOMBRE DEL ENTE </t>
  </si>
  <si>
    <t>Nº HABITANTES</t>
  </si>
  <si>
    <t>PRESUPUESTO TOTAL DE LAS ACIONES SOLICITADAS (IVA incluido)</t>
  </si>
  <si>
    <t>Nº TOTAL AYUNTAMIENTOS</t>
  </si>
  <si>
    <t>AYTOS PARTICIPANTES</t>
  </si>
  <si>
    <t>Nº ACTIVIDADES DIFERENTES</t>
  </si>
  <si>
    <t>Nº TOTAL DE REPETICIONES</t>
  </si>
  <si>
    <t xml:space="preserve">ACTIVIDAD 1 </t>
  </si>
  <si>
    <t>TITULO</t>
  </si>
  <si>
    <t>TIPOLOGIA</t>
  </si>
  <si>
    <t>PRESUPUESTO</t>
  </si>
  <si>
    <t xml:space="preserve">Nº ACTIVIDAD 1 </t>
  </si>
  <si>
    <t>FECHA DE CELEBRACION 1</t>
  </si>
  <si>
    <t>Nº de repeticiones</t>
  </si>
  <si>
    <t>Fechas adicionales</t>
  </si>
  <si>
    <t>ACTIVIDAD 7</t>
  </si>
  <si>
    <t>EUSKADIKO KLIMAREN ETA ENERGIAREN ASTEAN EGIN BEHARREKO JARDUERA ESKATZEKO INPRIMAKIA
-ASTEKLIMA 2022-</t>
  </si>
  <si>
    <t>(GARRANTZITSUA DA EREMURIK EZ EZABATZEA. BETE BAKARRIK)</t>
  </si>
  <si>
    <t>Dirulaguntza eskatzen duen erakundearen datuak</t>
  </si>
  <si>
    <t>Toki-erakundearen izena:</t>
  </si>
  <si>
    <t>Parte hartzen duten udalerriak</t>
  </si>
  <si>
    <t>1. udalerria</t>
  </si>
  <si>
    <t>2. udalerria</t>
  </si>
  <si>
    <t>3. udalerria</t>
  </si>
  <si>
    <t>4. udalerria</t>
  </si>
  <si>
    <t>5. udalerria</t>
  </si>
  <si>
    <t>6. udalerria</t>
  </si>
  <si>
    <t>7. udalerria</t>
  </si>
  <si>
    <t>8. udalerria</t>
  </si>
  <si>
    <t xml:space="preserve">Parte hartzen duten udalerrien guztizko kop. (guztira)   </t>
  </si>
  <si>
    <t xml:space="preserve">Biztanle kop. (guztira):   </t>
  </si>
  <si>
    <t xml:space="preserve">Bete jarduera bakoitzari dagokion informazioa. Taula bat bete behar da jarduera bakoitzerako. Jarraian jarduketa motak eta horietako bakoitzerako gehieneko dirulaguntza ageri dira.
Egin beharreko jarduerei lotutako irudirik edukiz gero, eskabidera gehitu. Bereizmen oneko irudiak izan behar dira. </t>
  </si>
  <si>
    <t>Jarduketa mota</t>
  </si>
  <si>
    <t>Dirulaguntzaren unitateko gehieneko zenbatekoa (BEZa kanpo)</t>
  </si>
  <si>
    <t>Hitzaldiak - Jardunaldia</t>
  </si>
  <si>
    <t>Lantegiak - Erakusketa</t>
  </si>
  <si>
    <t>Ipuin-kontalaria</t>
  </si>
  <si>
    <t>Zinema</t>
  </si>
  <si>
    <t>Antzerkia</t>
  </si>
  <si>
    <t>Bideoen, argazkien eta abarren lehiaketa</t>
  </si>
  <si>
    <t>Bisitak - Irteerak - Ibilaldiak</t>
  </si>
  <si>
    <t>Beste jarduera mota bat</t>
  </si>
  <si>
    <t>Beheko tauletan jarduketa mota hauen artean hautatu behar da tipologías de actuaciones</t>
  </si>
  <si>
    <t>1. JARDUERA</t>
  </si>
  <si>
    <t>2. JARDUERA</t>
  </si>
  <si>
    <t>3. JARDUERA</t>
  </si>
  <si>
    <t>4. JARDUERA</t>
  </si>
  <si>
    <t>5. JARDUERA</t>
  </si>
  <si>
    <t>6. JARDUERA</t>
  </si>
  <si>
    <t>7. JARDUERA</t>
  </si>
  <si>
    <t>8. JARDUERA</t>
  </si>
  <si>
    <t>Izena</t>
  </si>
  <si>
    <t>Deskribapena</t>
  </si>
  <si>
    <t>Erakunde antolatzailea</t>
  </si>
  <si>
    <t>Erakunde laguntzaileak</t>
  </si>
  <si>
    <t>Xede publikoa</t>
  </si>
  <si>
    <t>Egiteko eguna</t>
  </si>
  <si>
    <t>Egiteko ordua (XX:XX)</t>
  </si>
  <si>
    <t>Gutxi gorabeherako iraupena:</t>
  </si>
  <si>
    <t>Kokapena</t>
  </si>
  <si>
    <t>Aurrekontua (BEZa kanpo)</t>
  </si>
  <si>
    <t>Zenbat aldiz egingo den:</t>
  </si>
  <si>
    <t>Beste data batzuk:</t>
  </si>
  <si>
    <t>Jarduketaren gehieneko aurrekontua:</t>
  </si>
  <si>
    <t>Edukiera mugaturik?</t>
  </si>
  <si>
    <t>Izena emateko modua:</t>
  </si>
  <si>
    <t>Harremanetarako helbide elektronikoa eta/edo telefonoa (Izena eman beharra badago bakarrik)</t>
  </si>
  <si>
    <t>ESKATUTAKO EKINTZEN GUZTIZKO AURREKONTUA
 (BEZa barne)</t>
  </si>
  <si>
    <t>Bai/Ez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</si>
</sst>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0.00\ &quot;€&quot;"/>
    <numFmt numFmtId="165" formatCode="[$-F400]h:mm:ss\ AM/PM"/>
    <numFmt numFmtId="166" formatCode="_-* #,##0.00\ [$€-C0A]_-;\-* #,##0.00\ [$€-C0A]_-;_-* &quot;-&quot;??\ [$€-C0A]_-;_-@_-"/>
    <numFmt numFmtId="167" formatCode="h:mm;@"/>
  </numFmts>
  <fonts count="12"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2"/>
      <color theme="1"/>
      <name val="Calibri"/>
      <family val="2"/>
      <scheme val="minor"/>
    </font>
    <font>
      <b/>
      <sz val="16"/>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8"/>
      <name val="Calibri"/>
      <family val="2"/>
      <scheme val="minor"/>
    </font>
    <font>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E6B8B7"/>
        <bgColor rgb="FFFFFFFF"/>
      </patternFill>
    </fill>
    <fill>
      <patternFill patternType="solid">
        <fgColor theme="4"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4">
    <xf numFmtId="0" fontId="0" fillId="0" borderId="0"/>
    <xf numFmtId="0" fontId="4" fillId="0" borderId="0"/>
    <xf numFmtId="0" fontId="4" fillId="4" borderId="0" applyNumberFormat="0" applyBorder="0" applyAlignment="0" applyProtection="0"/>
    <xf numFmtId="44" fontId="7" fillId="0" borderId="0" applyFont="0" applyFill="0" applyBorder="0" applyAlignment="0" applyProtection="0"/>
  </cellStyleXfs>
  <cellXfs count="100">
    <xf numFmtId="0" fontId="0" fillId="0" borderId="0" xfId="0"/>
    <xf numFmtId="0" fontId="3" fillId="0" borderId="0" xfId="0" applyFont="1"/>
    <xf numFmtId="0" fontId="0" fillId="0" borderId="1" xfId="0" applyBorder="1"/>
    <xf numFmtId="0" fontId="0" fillId="5" borderId="1" xfId="0" applyFill="1" applyBorder="1" applyAlignment="1">
      <alignment horizontal="center"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8" borderId="1" xfId="0" applyFill="1" applyBorder="1" applyAlignment="1">
      <alignment vertical="top" wrapText="1"/>
    </xf>
    <xf numFmtId="0" fontId="0" fillId="9" borderId="1" xfId="0" applyFill="1" applyBorder="1" applyAlignment="1">
      <alignment wrapText="1"/>
    </xf>
    <xf numFmtId="0" fontId="5" fillId="0" borderId="0" xfId="0" applyFont="1" applyAlignment="1">
      <alignment wrapText="1"/>
    </xf>
    <xf numFmtId="0" fontId="5" fillId="0" borderId="0" xfId="0" applyFont="1"/>
    <xf numFmtId="0" fontId="1" fillId="0" borderId="1" xfId="0" applyFont="1" applyBorder="1" applyAlignment="1">
      <alignment vertical="center"/>
    </xf>
    <xf numFmtId="6" fontId="0" fillId="0" borderId="0" xfId="0" applyNumberFormat="1" applyAlignment="1">
      <alignment horizontal="center"/>
    </xf>
    <xf numFmtId="0" fontId="1" fillId="0" borderId="0" xfId="0" applyFont="1" applyAlignment="1">
      <alignment horizontal="center" vertical="center" wrapText="1"/>
    </xf>
    <xf numFmtId="0" fontId="0" fillId="3" borderId="5" xfId="0" applyFill="1" applyBorder="1"/>
    <xf numFmtId="0" fontId="0" fillId="0" borderId="13" xfId="0" applyBorder="1" applyAlignment="1">
      <alignment horizontal="center"/>
    </xf>
    <xf numFmtId="164" fontId="0" fillId="0" borderId="13" xfId="0" applyNumberFormat="1" applyBorder="1" applyAlignment="1">
      <alignment horizontal="center"/>
    </xf>
    <xf numFmtId="0" fontId="0" fillId="0" borderId="13" xfId="0" applyBorder="1"/>
    <xf numFmtId="0" fontId="0" fillId="0" borderId="3" xfId="0" applyBorder="1"/>
    <xf numFmtId="0" fontId="1" fillId="3" borderId="4" xfId="0" applyFont="1" applyFill="1" applyBorder="1"/>
    <xf numFmtId="164" fontId="0" fillId="0" borderId="0" xfId="0" applyNumberFormat="1" applyAlignment="1">
      <alignment horizontal="center"/>
    </xf>
    <xf numFmtId="0" fontId="0" fillId="0" borderId="0" xfId="0" applyAlignment="1">
      <alignment vertical="top" wrapText="1"/>
    </xf>
    <xf numFmtId="6" fontId="0" fillId="0" borderId="13" xfId="0" applyNumberFormat="1" applyBorder="1" applyAlignment="1"/>
    <xf numFmtId="0" fontId="0" fillId="0" borderId="1" xfId="0" applyBorder="1" applyAlignment="1">
      <alignment vertical="center"/>
    </xf>
    <xf numFmtId="0" fontId="0" fillId="0" borderId="1" xfId="0" applyBorder="1" applyAlignment="1">
      <alignment vertical="center" wrapText="1"/>
    </xf>
    <xf numFmtId="0" fontId="9" fillId="0" borderId="1"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6" borderId="0" xfId="0" applyFill="1" applyAlignment="1">
      <alignment vertical="center" wrapText="1"/>
    </xf>
    <xf numFmtId="1" fontId="0" fillId="0" borderId="0" xfId="0" applyNumberFormat="1"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NumberFormat="1" applyAlignment="1">
      <alignment horizontal="center" vertical="center"/>
    </xf>
    <xf numFmtId="44" fontId="0" fillId="0" borderId="0" xfId="3" applyFont="1" applyAlignment="1">
      <alignment vertical="center"/>
    </xf>
    <xf numFmtId="0" fontId="0" fillId="0" borderId="0" xfId="0" applyAlignment="1">
      <alignment horizontal="left"/>
    </xf>
    <xf numFmtId="1" fontId="0" fillId="11" borderId="1" xfId="0" applyNumberFormat="1" applyFill="1" applyBorder="1" applyAlignment="1">
      <alignment horizontal="center"/>
    </xf>
    <xf numFmtId="0" fontId="2" fillId="11" borderId="1" xfId="0" applyFont="1" applyFill="1" applyBorder="1" applyAlignment="1">
      <alignment horizontal="center"/>
    </xf>
    <xf numFmtId="165" fontId="0" fillId="11" borderId="4" xfId="0" applyNumberFormat="1" applyFill="1" applyBorder="1" applyAlignment="1">
      <alignment horizontal="center"/>
    </xf>
    <xf numFmtId="165" fontId="0" fillId="11" borderId="6" xfId="0" applyNumberFormat="1" applyFill="1" applyBorder="1" applyAlignment="1">
      <alignment horizontal="center"/>
    </xf>
    <xf numFmtId="0" fontId="0" fillId="11" borderId="4" xfId="0" applyFill="1" applyBorder="1" applyAlignment="1">
      <alignment horizontal="center" vertical="center" wrapText="1"/>
    </xf>
    <xf numFmtId="0" fontId="0" fillId="11" borderId="4" xfId="0" applyFill="1" applyBorder="1" applyAlignment="1">
      <alignment horizontal="center"/>
    </xf>
    <xf numFmtId="0" fontId="0" fillId="11" borderId="4" xfId="0" applyFill="1" applyBorder="1" applyAlignment="1">
      <alignment horizontal="center" vertical="center"/>
    </xf>
    <xf numFmtId="14" fontId="0" fillId="11" borderId="4" xfId="0" applyNumberFormat="1" applyFill="1" applyBorder="1" applyAlignment="1">
      <alignment horizontal="center"/>
    </xf>
    <xf numFmtId="167" fontId="0" fillId="11" borderId="4" xfId="0" applyNumberFormat="1" applyFill="1" applyBorder="1" applyAlignment="1">
      <alignment horizontal="center"/>
    </xf>
    <xf numFmtId="166" fontId="0" fillId="11" borderId="4" xfId="0" applyNumberFormat="1" applyFill="1" applyBorder="1" applyAlignment="1">
      <alignment horizontal="center"/>
    </xf>
    <xf numFmtId="0" fontId="0" fillId="11" borderId="1" xfId="0" applyFill="1" applyBorder="1" applyAlignment="1">
      <alignment horizontal="center" vertical="center"/>
    </xf>
    <xf numFmtId="0" fontId="0" fillId="11" borderId="1" xfId="0" applyFill="1" applyBorder="1"/>
    <xf numFmtId="44" fontId="0" fillId="11" borderId="1" xfId="3" applyFont="1" applyFill="1" applyBorder="1" applyAlignment="1">
      <alignment horizontal="right" vertical="center"/>
    </xf>
    <xf numFmtId="0" fontId="0" fillId="11" borderId="1" xfId="0" applyFill="1" applyBorder="1" applyAlignment="1">
      <alignment horizontal="center"/>
    </xf>
    <xf numFmtId="0" fontId="1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6" fontId="0" fillId="0" borderId="1" xfId="0" applyNumberFormat="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11" borderId="6" xfId="0" applyFill="1" applyBorder="1" applyAlignment="1">
      <alignment horizontal="center"/>
    </xf>
    <xf numFmtId="0" fontId="2" fillId="2" borderId="1" xfId="0" applyFont="1" applyFill="1" applyBorder="1" applyAlignment="1">
      <alignment horizontal="right"/>
    </xf>
    <xf numFmtId="0" fontId="0" fillId="10" borderId="0" xfId="0" applyFill="1" applyAlignment="1">
      <alignment horizontal="center" vertical="top" wrapText="1"/>
    </xf>
    <xf numFmtId="6" fontId="0" fillId="0" borderId="4" xfId="0" applyNumberFormat="1" applyBorder="1" applyAlignment="1">
      <alignment horizontal="center"/>
    </xf>
    <xf numFmtId="6" fontId="0" fillId="0" borderId="6" xfId="0" applyNumberFormat="1" applyBorder="1" applyAlignment="1">
      <alignment horizontal="center"/>
    </xf>
    <xf numFmtId="6" fontId="8" fillId="10" borderId="0" xfId="0" applyNumberFormat="1" applyFont="1" applyFill="1" applyBorder="1" applyAlignment="1">
      <alignment horizontal="center" vertical="center" wrapText="1"/>
    </xf>
    <xf numFmtId="6" fontId="0" fillId="0" borderId="13" xfId="0" applyNumberFormat="1" applyBorder="1" applyAlignment="1">
      <alignment horizontal="center"/>
    </xf>
    <xf numFmtId="6" fontId="0" fillId="0" borderId="0" xfId="0" applyNumberFormat="1" applyAlignment="1">
      <alignment horizontal="center"/>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left" vertical="center" wrapText="1"/>
    </xf>
    <xf numFmtId="164" fontId="6" fillId="0" borderId="7"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0" fillId="11" borderId="4" xfId="0" applyFill="1" applyBorder="1" applyAlignment="1">
      <alignment horizontal="center" wrapText="1"/>
    </xf>
    <xf numFmtId="0" fontId="0" fillId="11" borderId="6" xfId="0" applyFill="1" applyBorder="1" applyAlignment="1">
      <alignment horizontal="center" wrapText="1"/>
    </xf>
    <xf numFmtId="44" fontId="0" fillId="11" borderId="4" xfId="3" applyFont="1" applyFill="1" applyBorder="1" applyAlignment="1">
      <alignment horizontal="right" vertical="center"/>
    </xf>
    <xf numFmtId="44" fontId="0" fillId="11" borderId="6" xfId="3" applyFont="1" applyFill="1" applyBorder="1" applyAlignment="1">
      <alignment horizontal="right" vertical="center"/>
    </xf>
    <xf numFmtId="166" fontId="0" fillId="11" borderId="4" xfId="0" applyNumberFormat="1" applyFill="1" applyBorder="1" applyAlignment="1">
      <alignment horizontal="center"/>
    </xf>
    <xf numFmtId="166" fontId="0" fillId="11" borderId="6" xfId="0" applyNumberFormat="1" applyFill="1" applyBorder="1" applyAlignment="1">
      <alignment horizontal="center"/>
    </xf>
    <xf numFmtId="1" fontId="0" fillId="11" borderId="4" xfId="0" applyNumberFormat="1" applyFill="1" applyBorder="1" applyAlignment="1">
      <alignment horizontal="center" vertical="center"/>
    </xf>
    <xf numFmtId="1" fontId="0" fillId="11" borderId="6" xfId="0" applyNumberFormat="1" applyFill="1" applyBorder="1" applyAlignment="1">
      <alignment horizontal="center" vertical="center"/>
    </xf>
    <xf numFmtId="0" fontId="6" fillId="0" borderId="0" xfId="0" applyFont="1" applyAlignment="1">
      <alignment horizontal="center" vertical="center" wrapText="1"/>
    </xf>
    <xf numFmtId="1" fontId="0" fillId="11" borderId="4" xfId="0" applyNumberFormat="1" applyFill="1" applyBorder="1" applyAlignment="1">
      <alignment horizontal="center"/>
    </xf>
    <xf numFmtId="1" fontId="0" fillId="11" borderId="6" xfId="0" applyNumberFormat="1" applyFill="1" applyBorder="1" applyAlignment="1">
      <alignment horizontal="center"/>
    </xf>
    <xf numFmtId="0" fontId="11" fillId="0" borderId="0" xfId="0" applyFont="1" applyAlignment="1">
      <alignment horizontal="center" vertical="center" wrapText="1"/>
    </xf>
    <xf numFmtId="14" fontId="0" fillId="11" borderId="4" xfId="0" applyNumberFormat="1" applyFill="1" applyBorder="1" applyAlignment="1">
      <alignment horizontal="center"/>
    </xf>
    <xf numFmtId="167" fontId="0" fillId="11" borderId="4" xfId="0" applyNumberFormat="1" applyFill="1" applyBorder="1" applyAlignment="1">
      <alignment horizontal="center"/>
    </xf>
    <xf numFmtId="167" fontId="0" fillId="11" borderId="6" xfId="0" applyNumberFormat="1" applyFill="1" applyBorder="1" applyAlignment="1">
      <alignment horizontal="center"/>
    </xf>
    <xf numFmtId="0" fontId="1" fillId="0" borderId="1" xfId="0" applyFont="1" applyBorder="1" applyAlignment="1">
      <alignment horizontal="center" vertical="center" wrapText="1"/>
    </xf>
  </cellXfs>
  <cellStyles count="4">
    <cellStyle name="40% - Énfasis2 2" xfId="2" xr:uid="{D50C4D4F-4BD4-48FC-87EB-9C39F6159618}"/>
    <cellStyle name="Moneda" xfId="3" builtinId="4"/>
    <cellStyle name="Normal" xfId="0" builtinId="0"/>
    <cellStyle name="Normal 2 2" xfId="1" xr:uid="{CAB570E4-8AA1-4121-879E-3B19D2EE154D}"/>
  </cellStyles>
  <dxfs count="31">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
      <font>
        <color theme="1"/>
      </font>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theme="1"/>
      </font>
    </dxf>
    <dxf>
      <font>
        <color theme="1"/>
      </font>
    </dxf>
    <dxf>
      <font>
        <color theme="1"/>
      </font>
    </dxf>
    <dxf>
      <font>
        <color theme="1"/>
      </font>
    </dxf>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647700</xdr:colOff>
          <xdr:row>0</xdr:row>
          <xdr:rowOff>66675</xdr:rowOff>
        </xdr:from>
        <xdr:to>
          <xdr:col>5</xdr:col>
          <xdr:colOff>1085850</xdr:colOff>
          <xdr:row>2</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xdr:row>
          <xdr:rowOff>114300</xdr:rowOff>
        </xdr:from>
        <xdr:to>
          <xdr:col>4</xdr:col>
          <xdr:colOff>38100</xdr:colOff>
          <xdr:row>5</xdr:row>
          <xdr:rowOff>47625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xdr:row>
          <xdr:rowOff>104775</xdr:rowOff>
        </xdr:from>
        <xdr:to>
          <xdr:col>6</xdr:col>
          <xdr:colOff>400050</xdr:colOff>
          <xdr:row>5</xdr:row>
          <xdr:rowOff>133350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twoCellAnchor>
    <xdr:from>
      <xdr:col>5</xdr:col>
      <xdr:colOff>1926166</xdr:colOff>
      <xdr:row>27</xdr:row>
      <xdr:rowOff>84667</xdr:rowOff>
    </xdr:from>
    <xdr:to>
      <xdr:col>6</xdr:col>
      <xdr:colOff>253999</xdr:colOff>
      <xdr:row>28</xdr:row>
      <xdr:rowOff>116417</xdr:rowOff>
    </xdr:to>
    <xdr:sp macro="" textlink="">
      <xdr:nvSpPr>
        <xdr:cNvPr id="5" name="Flecha: hacia la izquierda 4">
          <a:extLst>
            <a:ext uri="{FF2B5EF4-FFF2-40B4-BE49-F238E27FC236}">
              <a16:creationId xmlns:a16="http://schemas.microsoft.com/office/drawing/2014/main" id="{00000000-0008-0000-0000-000005000000}"/>
            </a:ext>
          </a:extLst>
        </xdr:cNvPr>
        <xdr:cNvSpPr/>
      </xdr:nvSpPr>
      <xdr:spPr>
        <a:xfrm>
          <a:off x="7567083" y="5736167"/>
          <a:ext cx="402166" cy="2222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image" Target="../media/image1.png"/><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78057-EF27-4BD3-967A-4544E63AA4D7}">
  <dimension ref="A8:H112"/>
  <sheetViews>
    <sheetView showGridLines="0" tabSelected="1" view="pageBreakPreview" zoomScaleNormal="100" zoomScaleSheetLayoutView="100" workbookViewId="0">
      <selection activeCell="C13" sqref="C13:G13"/>
    </sheetView>
  </sheetViews>
  <sheetFormatPr baseColWidth="10" defaultColWidth="9.140625" defaultRowHeight="15" x14ac:dyDescent="0.25"/>
  <cols>
    <col min="2" max="2" width="26.5703125" customWidth="1"/>
    <col min="3" max="3" width="6" customWidth="1"/>
    <col min="4" max="4" width="34.85546875" customWidth="1"/>
    <col min="5" max="5" width="7.85546875" customWidth="1"/>
    <col min="6" max="6" width="31.140625" customWidth="1"/>
    <col min="7" max="7" width="34.140625" customWidth="1"/>
    <col min="8" max="8" width="10" customWidth="1"/>
  </cols>
  <sheetData>
    <row r="8" spans="1:8" ht="30.75" customHeight="1" x14ac:dyDescent="0.35">
      <c r="A8" s="9"/>
      <c r="B8" s="92" t="s">
        <v>22</v>
      </c>
      <c r="C8" s="92"/>
      <c r="D8" s="92"/>
      <c r="E8" s="92"/>
      <c r="F8" s="92"/>
      <c r="G8" s="92"/>
      <c r="H8" s="8"/>
    </row>
    <row r="9" spans="1:8" ht="4.5" customHeight="1" x14ac:dyDescent="0.35">
      <c r="A9" s="9"/>
      <c r="B9" s="30"/>
      <c r="C9" s="30"/>
      <c r="D9" s="30"/>
      <c r="E9" s="30"/>
      <c r="F9" s="30"/>
      <c r="G9" s="30"/>
      <c r="H9" s="8"/>
    </row>
    <row r="10" spans="1:8" ht="23.25" customHeight="1" x14ac:dyDescent="0.35">
      <c r="A10" s="9"/>
      <c r="B10" s="95" t="s">
        <v>23</v>
      </c>
      <c r="C10" s="92"/>
      <c r="D10" s="92"/>
      <c r="E10" s="92"/>
      <c r="F10" s="92"/>
      <c r="G10" s="92"/>
      <c r="H10" s="8"/>
    </row>
    <row r="11" spans="1:8" ht="10.5" customHeight="1" x14ac:dyDescent="0.35">
      <c r="A11" s="9"/>
      <c r="B11" s="49"/>
      <c r="C11" s="30"/>
      <c r="D11" s="30"/>
      <c r="E11" s="30"/>
      <c r="F11" s="30"/>
      <c r="G11" s="30"/>
      <c r="H11" s="8"/>
    </row>
    <row r="12" spans="1:8" s="1" customFormat="1" ht="14.25" customHeight="1" x14ac:dyDescent="0.2">
      <c r="B12" s="55" t="s">
        <v>24</v>
      </c>
      <c r="C12" s="56"/>
      <c r="D12" s="56"/>
      <c r="E12" s="56"/>
      <c r="F12" s="56"/>
      <c r="G12" s="57"/>
    </row>
    <row r="13" spans="1:8" x14ac:dyDescent="0.25">
      <c r="B13" s="17" t="s">
        <v>25</v>
      </c>
      <c r="C13" s="59"/>
      <c r="D13" s="60"/>
      <c r="E13" s="60"/>
      <c r="F13" s="60"/>
      <c r="G13" s="61"/>
    </row>
    <row r="15" spans="1:8" x14ac:dyDescent="0.25">
      <c r="B15" s="52" t="s">
        <v>26</v>
      </c>
      <c r="C15" s="53"/>
      <c r="D15" s="53"/>
      <c r="E15" s="53"/>
      <c r="F15" s="53"/>
      <c r="G15" s="54"/>
    </row>
    <row r="16" spans="1:8" x14ac:dyDescent="0.25">
      <c r="B16" s="59" t="s">
        <v>27</v>
      </c>
      <c r="C16" s="61"/>
      <c r="D16" s="35" t="s">
        <v>28</v>
      </c>
      <c r="E16" s="93" t="s">
        <v>29</v>
      </c>
      <c r="F16" s="94"/>
      <c r="G16" s="35" t="s">
        <v>30</v>
      </c>
    </row>
    <row r="17" spans="2:7" x14ac:dyDescent="0.25">
      <c r="B17" s="59" t="s">
        <v>31</v>
      </c>
      <c r="C17" s="61"/>
      <c r="D17" s="35" t="s">
        <v>32</v>
      </c>
      <c r="E17" s="93" t="s">
        <v>33</v>
      </c>
      <c r="F17" s="94"/>
      <c r="G17" s="35" t="s">
        <v>34</v>
      </c>
    </row>
    <row r="18" spans="2:7" x14ac:dyDescent="0.25">
      <c r="B18" s="62" t="s">
        <v>35</v>
      </c>
      <c r="C18" s="62"/>
      <c r="D18" s="62"/>
      <c r="E18" s="62"/>
      <c r="F18" s="62"/>
      <c r="G18" s="36">
        <v>0</v>
      </c>
    </row>
    <row r="19" spans="2:7" x14ac:dyDescent="0.25">
      <c r="B19" s="62" t="s">
        <v>36</v>
      </c>
      <c r="C19" s="62"/>
      <c r="D19" s="62"/>
      <c r="E19" s="62"/>
      <c r="F19" s="62"/>
      <c r="G19" s="36">
        <v>0</v>
      </c>
    </row>
    <row r="21" spans="2:7" ht="25.5" customHeight="1" x14ac:dyDescent="0.25">
      <c r="B21" s="63" t="s">
        <v>37</v>
      </c>
      <c r="C21" s="63"/>
      <c r="D21" s="63"/>
      <c r="E21" s="63"/>
      <c r="F21" s="63"/>
      <c r="G21" s="63"/>
    </row>
    <row r="22" spans="2:7" ht="35.25" customHeight="1" x14ac:dyDescent="0.25">
      <c r="B22" s="63"/>
      <c r="C22" s="63"/>
      <c r="D22" s="63"/>
      <c r="E22" s="63"/>
      <c r="F22" s="63"/>
      <c r="G22" s="63"/>
    </row>
    <row r="23" spans="2:7" x14ac:dyDescent="0.25">
      <c r="B23" s="20"/>
      <c r="C23" s="20"/>
      <c r="D23" s="20"/>
      <c r="E23" s="20"/>
      <c r="F23" s="20"/>
      <c r="G23" s="20"/>
    </row>
    <row r="24" spans="2:7" ht="8.25" customHeight="1" x14ac:dyDescent="0.25"/>
    <row r="25" spans="2:7" ht="43.5" customHeight="1" x14ac:dyDescent="0.25">
      <c r="B25" s="10" t="s">
        <v>38</v>
      </c>
      <c r="C25" s="99" t="s">
        <v>39</v>
      </c>
      <c r="D25" s="99"/>
      <c r="E25" s="50"/>
      <c r="F25" s="51"/>
      <c r="G25" s="12"/>
    </row>
    <row r="26" spans="2:7" x14ac:dyDescent="0.25">
      <c r="B26" s="2" t="s">
        <v>40</v>
      </c>
      <c r="C26" s="58">
        <v>450</v>
      </c>
      <c r="D26" s="58"/>
      <c r="E26" s="21"/>
      <c r="F26" s="66" t="s">
        <v>48</v>
      </c>
      <c r="G26" s="66"/>
    </row>
    <row r="27" spans="2:7" x14ac:dyDescent="0.25">
      <c r="B27" s="2" t="s">
        <v>41</v>
      </c>
      <c r="C27" s="64">
        <v>2000</v>
      </c>
      <c r="D27" s="65"/>
      <c r="E27" s="21"/>
      <c r="F27" s="66"/>
      <c r="G27" s="66"/>
    </row>
    <row r="28" spans="2:7" x14ac:dyDescent="0.25">
      <c r="B28" s="2" t="s">
        <v>42</v>
      </c>
      <c r="C28" s="64">
        <v>550</v>
      </c>
      <c r="D28" s="65"/>
      <c r="E28" s="67"/>
      <c r="F28" s="68"/>
      <c r="G28" s="11"/>
    </row>
    <row r="29" spans="2:7" x14ac:dyDescent="0.25">
      <c r="B29" s="2" t="s">
        <v>43</v>
      </c>
      <c r="C29" s="64">
        <v>800</v>
      </c>
      <c r="D29" s="65"/>
      <c r="E29" s="67"/>
      <c r="F29" s="68"/>
      <c r="G29" s="11"/>
    </row>
    <row r="30" spans="2:7" x14ac:dyDescent="0.25">
      <c r="B30" s="2" t="s">
        <v>44</v>
      </c>
      <c r="C30" s="64">
        <v>1000</v>
      </c>
      <c r="D30" s="65"/>
      <c r="E30" s="67"/>
      <c r="F30" s="68"/>
      <c r="G30" s="11"/>
    </row>
    <row r="31" spans="2:7" x14ac:dyDescent="0.25">
      <c r="B31" s="2" t="s">
        <v>45</v>
      </c>
      <c r="C31" s="64">
        <v>1000</v>
      </c>
      <c r="D31" s="65"/>
      <c r="E31" s="67"/>
      <c r="F31" s="68"/>
      <c r="G31" s="11"/>
    </row>
    <row r="32" spans="2:7" x14ac:dyDescent="0.25">
      <c r="B32" s="2" t="s">
        <v>46</v>
      </c>
      <c r="C32" s="64">
        <v>500</v>
      </c>
      <c r="D32" s="65"/>
      <c r="E32" s="67"/>
      <c r="F32" s="68"/>
      <c r="G32" s="11"/>
    </row>
    <row r="33" spans="2:8" x14ac:dyDescent="0.25">
      <c r="B33" s="2" t="s">
        <v>47</v>
      </c>
      <c r="C33" s="64">
        <v>1000</v>
      </c>
      <c r="D33" s="65"/>
      <c r="E33" s="67"/>
      <c r="F33" s="68"/>
      <c r="G33" s="11"/>
    </row>
    <row r="35" spans="2:8" x14ac:dyDescent="0.25">
      <c r="B35" s="69" t="s">
        <v>49</v>
      </c>
      <c r="C35" s="70"/>
      <c r="D35" s="71"/>
      <c r="F35" s="18" t="s">
        <v>50</v>
      </c>
      <c r="G35" s="13"/>
      <c r="H35" s="16"/>
    </row>
    <row r="36" spans="2:8" ht="39.950000000000003" customHeight="1" x14ac:dyDescent="0.25">
      <c r="B36" s="22" t="s">
        <v>57</v>
      </c>
      <c r="C36" s="84"/>
      <c r="D36" s="85"/>
      <c r="F36" s="22" t="s">
        <v>57</v>
      </c>
      <c r="G36" s="39"/>
      <c r="H36" s="14"/>
    </row>
    <row r="37" spans="2:8" x14ac:dyDescent="0.25">
      <c r="B37" s="22" t="s">
        <v>38</v>
      </c>
      <c r="C37" s="59"/>
      <c r="D37" s="61"/>
      <c r="F37" s="22" t="s">
        <v>38</v>
      </c>
      <c r="G37" s="40"/>
      <c r="H37" s="14"/>
    </row>
    <row r="38" spans="2:8" ht="39.950000000000003" customHeight="1" x14ac:dyDescent="0.25">
      <c r="B38" s="22" t="s">
        <v>58</v>
      </c>
      <c r="C38" s="59"/>
      <c r="D38" s="61"/>
      <c r="F38" s="22" t="s">
        <v>58</v>
      </c>
      <c r="G38" s="41"/>
      <c r="H38" s="14"/>
    </row>
    <row r="39" spans="2:8" x14ac:dyDescent="0.25">
      <c r="B39" s="22" t="s">
        <v>59</v>
      </c>
      <c r="C39" s="59"/>
      <c r="D39" s="61"/>
      <c r="F39" s="22" t="s">
        <v>59</v>
      </c>
      <c r="G39" s="40"/>
      <c r="H39" s="14"/>
    </row>
    <row r="40" spans="2:8" x14ac:dyDescent="0.25">
      <c r="B40" s="22" t="s">
        <v>60</v>
      </c>
      <c r="C40" s="59"/>
      <c r="D40" s="61"/>
      <c r="F40" s="22" t="s">
        <v>60</v>
      </c>
      <c r="G40" s="40"/>
      <c r="H40" s="14"/>
    </row>
    <row r="41" spans="2:8" x14ac:dyDescent="0.25">
      <c r="B41" s="22" t="s">
        <v>61</v>
      </c>
      <c r="C41" s="59"/>
      <c r="D41" s="61"/>
      <c r="F41" s="22" t="s">
        <v>61</v>
      </c>
      <c r="G41" s="40"/>
      <c r="H41" s="14"/>
    </row>
    <row r="42" spans="2:8" x14ac:dyDescent="0.25">
      <c r="B42" s="22" t="s">
        <v>62</v>
      </c>
      <c r="C42" s="96"/>
      <c r="D42" s="61"/>
      <c r="F42" s="22" t="s">
        <v>62</v>
      </c>
      <c r="G42" s="42"/>
      <c r="H42" s="14"/>
    </row>
    <row r="43" spans="2:8" x14ac:dyDescent="0.25">
      <c r="B43" s="22" t="s">
        <v>63</v>
      </c>
      <c r="C43" s="97"/>
      <c r="D43" s="98"/>
      <c r="F43" s="22" t="s">
        <v>63</v>
      </c>
      <c r="G43" s="43"/>
      <c r="H43" s="14"/>
    </row>
    <row r="44" spans="2:8" x14ac:dyDescent="0.25">
      <c r="B44" s="22" t="s">
        <v>64</v>
      </c>
      <c r="C44" s="37"/>
      <c r="D44" s="38"/>
      <c r="F44" s="22" t="s">
        <v>64</v>
      </c>
      <c r="G44" s="37"/>
      <c r="H44" s="14"/>
    </row>
    <row r="45" spans="2:8" x14ac:dyDescent="0.25">
      <c r="B45" s="22" t="s">
        <v>65</v>
      </c>
      <c r="C45" s="59"/>
      <c r="D45" s="61"/>
      <c r="F45" s="22" t="s">
        <v>65</v>
      </c>
      <c r="G45" s="40"/>
      <c r="H45" s="14"/>
    </row>
    <row r="46" spans="2:8" x14ac:dyDescent="0.25">
      <c r="B46" s="22" t="s">
        <v>66</v>
      </c>
      <c r="C46" s="88">
        <v>0</v>
      </c>
      <c r="D46" s="89"/>
      <c r="F46" s="22" t="s">
        <v>66</v>
      </c>
      <c r="G46" s="44">
        <v>0</v>
      </c>
      <c r="H46" s="14"/>
    </row>
    <row r="47" spans="2:8" ht="27.75" customHeight="1" x14ac:dyDescent="0.25">
      <c r="B47" s="23" t="s">
        <v>67</v>
      </c>
      <c r="C47" s="90">
        <v>0</v>
      </c>
      <c r="D47" s="91"/>
      <c r="F47" s="23" t="s">
        <v>67</v>
      </c>
      <c r="G47" s="45">
        <v>0</v>
      </c>
      <c r="H47" s="14"/>
    </row>
    <row r="48" spans="2:8" ht="15" customHeight="1" x14ac:dyDescent="0.25">
      <c r="B48" s="24" t="s">
        <v>68</v>
      </c>
      <c r="C48" s="88"/>
      <c r="D48" s="89"/>
      <c r="F48" s="24" t="s">
        <v>68</v>
      </c>
      <c r="G48" s="46"/>
      <c r="H48" s="14"/>
    </row>
    <row r="49" spans="2:8" ht="34.5" customHeight="1" x14ac:dyDescent="0.25">
      <c r="B49" s="23" t="s">
        <v>69</v>
      </c>
      <c r="C49" s="86" t="e">
        <f>VLOOKUP(C37,Tipologia,2,FALSE)</f>
        <v>#N/A</v>
      </c>
      <c r="D49" s="87"/>
      <c r="F49" s="23" t="s">
        <v>69</v>
      </c>
      <c r="G49" s="47" t="e">
        <f>VLOOKUP(G37,Tipologia,2,FALSE)</f>
        <v>#N/A</v>
      </c>
      <c r="H49" s="15"/>
    </row>
    <row r="50" spans="2:8" x14ac:dyDescent="0.25">
      <c r="B50" s="2" t="s">
        <v>70</v>
      </c>
      <c r="C50" s="59" t="s">
        <v>74</v>
      </c>
      <c r="D50" s="61"/>
      <c r="F50" s="2" t="s">
        <v>70</v>
      </c>
      <c r="G50" s="48" t="s">
        <v>74</v>
      </c>
      <c r="H50" s="19"/>
    </row>
    <row r="51" spans="2:8" x14ac:dyDescent="0.25">
      <c r="B51" s="2" t="s">
        <v>71</v>
      </c>
      <c r="C51" s="59"/>
      <c r="D51" s="61"/>
      <c r="F51" s="2" t="s">
        <v>71</v>
      </c>
      <c r="G51" s="46"/>
      <c r="H51" s="19"/>
    </row>
    <row r="52" spans="2:8" ht="43.5" customHeight="1" x14ac:dyDescent="0.25">
      <c r="B52" s="23" t="s">
        <v>72</v>
      </c>
      <c r="C52" s="59"/>
      <c r="D52" s="61"/>
      <c r="F52" s="23" t="s">
        <v>72</v>
      </c>
      <c r="G52" s="46"/>
      <c r="H52" s="19"/>
    </row>
    <row r="54" spans="2:8" x14ac:dyDescent="0.25">
      <c r="B54" s="69" t="s">
        <v>51</v>
      </c>
      <c r="C54" s="70"/>
      <c r="D54" s="71"/>
      <c r="F54" s="18" t="s">
        <v>52</v>
      </c>
      <c r="G54" s="13"/>
      <c r="H54" s="16"/>
    </row>
    <row r="55" spans="2:8" ht="39.950000000000003" customHeight="1" x14ac:dyDescent="0.25">
      <c r="B55" s="22" t="s">
        <v>57</v>
      </c>
      <c r="C55" s="84"/>
      <c r="D55" s="85"/>
      <c r="F55" s="22" t="s">
        <v>57</v>
      </c>
      <c r="G55" s="39"/>
      <c r="H55" s="14"/>
    </row>
    <row r="56" spans="2:8" x14ac:dyDescent="0.25">
      <c r="B56" s="22" t="s">
        <v>38</v>
      </c>
      <c r="C56" s="59"/>
      <c r="D56" s="61"/>
      <c r="F56" s="22" t="s">
        <v>38</v>
      </c>
      <c r="G56" s="40"/>
      <c r="H56" s="14"/>
    </row>
    <row r="57" spans="2:8" ht="39.950000000000003" customHeight="1" x14ac:dyDescent="0.25">
      <c r="B57" s="22" t="s">
        <v>58</v>
      </c>
      <c r="C57" s="59"/>
      <c r="D57" s="61"/>
      <c r="F57" s="22" t="s">
        <v>58</v>
      </c>
      <c r="G57" s="41"/>
      <c r="H57" s="14"/>
    </row>
    <row r="58" spans="2:8" x14ac:dyDescent="0.25">
      <c r="B58" s="22" t="s">
        <v>59</v>
      </c>
      <c r="C58" s="59"/>
      <c r="D58" s="61"/>
      <c r="F58" s="22" t="s">
        <v>59</v>
      </c>
      <c r="G58" s="40"/>
      <c r="H58" s="14"/>
    </row>
    <row r="59" spans="2:8" x14ac:dyDescent="0.25">
      <c r="B59" s="22" t="s">
        <v>60</v>
      </c>
      <c r="C59" s="59"/>
      <c r="D59" s="61"/>
      <c r="F59" s="22" t="s">
        <v>60</v>
      </c>
      <c r="G59" s="40"/>
      <c r="H59" s="14"/>
    </row>
    <row r="60" spans="2:8" x14ac:dyDescent="0.25">
      <c r="B60" s="22" t="s">
        <v>61</v>
      </c>
      <c r="C60" s="59"/>
      <c r="D60" s="61"/>
      <c r="F60" s="22" t="s">
        <v>61</v>
      </c>
      <c r="G60" s="40"/>
      <c r="H60" s="14"/>
    </row>
    <row r="61" spans="2:8" x14ac:dyDescent="0.25">
      <c r="B61" s="22" t="s">
        <v>62</v>
      </c>
      <c r="C61" s="96"/>
      <c r="D61" s="61"/>
      <c r="F61" s="22" t="s">
        <v>62</v>
      </c>
      <c r="G61" s="42"/>
      <c r="H61" s="14"/>
    </row>
    <row r="62" spans="2:8" x14ac:dyDescent="0.25">
      <c r="B62" s="22" t="s">
        <v>63</v>
      </c>
      <c r="C62" s="97"/>
      <c r="D62" s="98"/>
      <c r="F62" s="22" t="s">
        <v>63</v>
      </c>
      <c r="G62" s="43"/>
      <c r="H62" s="14"/>
    </row>
    <row r="63" spans="2:8" x14ac:dyDescent="0.25">
      <c r="B63" s="22" t="s">
        <v>64</v>
      </c>
      <c r="C63" s="37"/>
      <c r="D63" s="38"/>
      <c r="F63" s="22" t="s">
        <v>64</v>
      </c>
      <c r="G63" s="37"/>
      <c r="H63" s="14"/>
    </row>
    <row r="64" spans="2:8" x14ac:dyDescent="0.25">
      <c r="B64" s="22" t="s">
        <v>65</v>
      </c>
      <c r="C64" s="59"/>
      <c r="D64" s="61"/>
      <c r="F64" s="22" t="s">
        <v>65</v>
      </c>
      <c r="G64" s="40"/>
      <c r="H64" s="14"/>
    </row>
    <row r="65" spans="2:8" x14ac:dyDescent="0.25">
      <c r="B65" s="22" t="s">
        <v>66</v>
      </c>
      <c r="C65" s="88">
        <v>0</v>
      </c>
      <c r="D65" s="89"/>
      <c r="F65" s="22" t="s">
        <v>66</v>
      </c>
      <c r="G65" s="44">
        <v>0</v>
      </c>
      <c r="H65" s="14"/>
    </row>
    <row r="66" spans="2:8" ht="27.75" customHeight="1" x14ac:dyDescent="0.25">
      <c r="B66" s="23" t="s">
        <v>67</v>
      </c>
      <c r="C66" s="90">
        <v>0</v>
      </c>
      <c r="D66" s="91"/>
      <c r="F66" s="23" t="s">
        <v>67</v>
      </c>
      <c r="G66" s="45">
        <v>0</v>
      </c>
      <c r="H66" s="14"/>
    </row>
    <row r="67" spans="2:8" ht="15" customHeight="1" x14ac:dyDescent="0.25">
      <c r="B67" s="24" t="s">
        <v>68</v>
      </c>
      <c r="C67" s="88"/>
      <c r="D67" s="89"/>
      <c r="F67" s="24" t="s">
        <v>68</v>
      </c>
      <c r="G67" s="46"/>
      <c r="H67" s="14"/>
    </row>
    <row r="68" spans="2:8" ht="34.5" customHeight="1" x14ac:dyDescent="0.25">
      <c r="B68" s="23" t="s">
        <v>69</v>
      </c>
      <c r="C68" s="86" t="e">
        <f>VLOOKUP(C56,Tipologia,2,FALSE)</f>
        <v>#N/A</v>
      </c>
      <c r="D68" s="87"/>
      <c r="F68" s="23" t="s">
        <v>69</v>
      </c>
      <c r="G68" s="47" t="e">
        <f>VLOOKUP(G56,Tipologia,2,FALSE)</f>
        <v>#N/A</v>
      </c>
      <c r="H68" s="15"/>
    </row>
    <row r="69" spans="2:8" x14ac:dyDescent="0.25">
      <c r="B69" s="2" t="s">
        <v>70</v>
      </c>
      <c r="C69" s="59" t="s">
        <v>74</v>
      </c>
      <c r="D69" s="61"/>
      <c r="F69" s="2" t="s">
        <v>70</v>
      </c>
      <c r="G69" s="48" t="s">
        <v>74</v>
      </c>
      <c r="H69" s="19"/>
    </row>
    <row r="70" spans="2:8" x14ac:dyDescent="0.25">
      <c r="B70" s="2" t="s">
        <v>71</v>
      </c>
      <c r="C70" s="59"/>
      <c r="D70" s="61"/>
      <c r="F70" s="2" t="s">
        <v>71</v>
      </c>
      <c r="G70" s="46"/>
      <c r="H70" s="19"/>
    </row>
    <row r="71" spans="2:8" ht="43.5" customHeight="1" x14ac:dyDescent="0.25">
      <c r="B71" s="23" t="s">
        <v>72</v>
      </c>
      <c r="C71" s="59"/>
      <c r="D71" s="61"/>
      <c r="F71" s="23" t="s">
        <v>72</v>
      </c>
      <c r="G71" s="46"/>
      <c r="H71" s="19"/>
    </row>
    <row r="73" spans="2:8" x14ac:dyDescent="0.25">
      <c r="B73" s="69" t="s">
        <v>53</v>
      </c>
      <c r="C73" s="70"/>
      <c r="D73" s="71"/>
      <c r="F73" s="18" t="s">
        <v>54</v>
      </c>
      <c r="G73" s="13"/>
      <c r="H73" s="16"/>
    </row>
    <row r="74" spans="2:8" ht="39.950000000000003" customHeight="1" x14ac:dyDescent="0.25">
      <c r="B74" s="22" t="s">
        <v>57</v>
      </c>
      <c r="C74" s="84"/>
      <c r="D74" s="85"/>
      <c r="F74" s="22" t="s">
        <v>57</v>
      </c>
      <c r="G74" s="39"/>
      <c r="H74" s="14"/>
    </row>
    <row r="75" spans="2:8" x14ac:dyDescent="0.25">
      <c r="B75" s="22" t="s">
        <v>38</v>
      </c>
      <c r="C75" s="59"/>
      <c r="D75" s="61"/>
      <c r="F75" s="22" t="s">
        <v>38</v>
      </c>
      <c r="G75" s="40"/>
      <c r="H75" s="14"/>
    </row>
    <row r="76" spans="2:8" ht="39.950000000000003" customHeight="1" x14ac:dyDescent="0.25">
      <c r="B76" s="22" t="s">
        <v>58</v>
      </c>
      <c r="C76" s="59"/>
      <c r="D76" s="61"/>
      <c r="F76" s="22" t="s">
        <v>58</v>
      </c>
      <c r="G76" s="41"/>
      <c r="H76" s="14"/>
    </row>
    <row r="77" spans="2:8" x14ac:dyDescent="0.25">
      <c r="B77" s="22" t="s">
        <v>59</v>
      </c>
      <c r="C77" s="59"/>
      <c r="D77" s="61"/>
      <c r="F77" s="22" t="s">
        <v>59</v>
      </c>
      <c r="G77" s="40"/>
      <c r="H77" s="14"/>
    </row>
    <row r="78" spans="2:8" x14ac:dyDescent="0.25">
      <c r="B78" s="22" t="s">
        <v>60</v>
      </c>
      <c r="C78" s="59"/>
      <c r="D78" s="61"/>
      <c r="F78" s="22" t="s">
        <v>60</v>
      </c>
      <c r="G78" s="40"/>
      <c r="H78" s="14"/>
    </row>
    <row r="79" spans="2:8" x14ac:dyDescent="0.25">
      <c r="B79" s="22" t="s">
        <v>61</v>
      </c>
      <c r="C79" s="59"/>
      <c r="D79" s="61"/>
      <c r="F79" s="22" t="s">
        <v>61</v>
      </c>
      <c r="G79" s="40"/>
      <c r="H79" s="14"/>
    </row>
    <row r="80" spans="2:8" x14ac:dyDescent="0.25">
      <c r="B80" s="22" t="s">
        <v>62</v>
      </c>
      <c r="C80" s="96"/>
      <c r="D80" s="61"/>
      <c r="F80" s="22" t="s">
        <v>62</v>
      </c>
      <c r="G80" s="42"/>
      <c r="H80" s="14"/>
    </row>
    <row r="81" spans="2:8" x14ac:dyDescent="0.25">
      <c r="B81" s="22" t="s">
        <v>63</v>
      </c>
      <c r="C81" s="97"/>
      <c r="D81" s="98"/>
      <c r="F81" s="22" t="s">
        <v>63</v>
      </c>
      <c r="G81" s="43"/>
      <c r="H81" s="14"/>
    </row>
    <row r="82" spans="2:8" x14ac:dyDescent="0.25">
      <c r="B82" s="22" t="s">
        <v>64</v>
      </c>
      <c r="C82" s="37"/>
      <c r="D82" s="38"/>
      <c r="F82" s="22" t="s">
        <v>64</v>
      </c>
      <c r="G82" s="37"/>
      <c r="H82" s="14"/>
    </row>
    <row r="83" spans="2:8" x14ac:dyDescent="0.25">
      <c r="B83" s="22" t="s">
        <v>65</v>
      </c>
      <c r="C83" s="59"/>
      <c r="D83" s="61"/>
      <c r="F83" s="22" t="s">
        <v>65</v>
      </c>
      <c r="G83" s="40"/>
      <c r="H83" s="14"/>
    </row>
    <row r="84" spans="2:8" x14ac:dyDescent="0.25">
      <c r="B84" s="22" t="s">
        <v>66</v>
      </c>
      <c r="C84" s="88">
        <v>0</v>
      </c>
      <c r="D84" s="89"/>
      <c r="F84" s="22" t="s">
        <v>66</v>
      </c>
      <c r="G84" s="44">
        <v>0</v>
      </c>
      <c r="H84" s="14"/>
    </row>
    <row r="85" spans="2:8" ht="27.75" customHeight="1" x14ac:dyDescent="0.25">
      <c r="B85" s="23" t="s">
        <v>67</v>
      </c>
      <c r="C85" s="90">
        <v>0</v>
      </c>
      <c r="D85" s="91"/>
      <c r="F85" s="23" t="s">
        <v>67</v>
      </c>
      <c r="G85" s="45">
        <v>0</v>
      </c>
      <c r="H85" s="14"/>
    </row>
    <row r="86" spans="2:8" ht="15" customHeight="1" x14ac:dyDescent="0.25">
      <c r="B86" s="24" t="s">
        <v>68</v>
      </c>
      <c r="C86" s="88"/>
      <c r="D86" s="89"/>
      <c r="F86" s="24" t="s">
        <v>68</v>
      </c>
      <c r="G86" s="46"/>
      <c r="H86" s="14"/>
    </row>
    <row r="87" spans="2:8" ht="34.5" customHeight="1" x14ac:dyDescent="0.25">
      <c r="B87" s="23" t="s">
        <v>69</v>
      </c>
      <c r="C87" s="86" t="e">
        <f>VLOOKUP(C75,Tipologia,2,FALSE)</f>
        <v>#N/A</v>
      </c>
      <c r="D87" s="87"/>
      <c r="F87" s="23" t="s">
        <v>69</v>
      </c>
      <c r="G87" s="47" t="e">
        <f>VLOOKUP(G75,Tipologia,2,FALSE)</f>
        <v>#N/A</v>
      </c>
      <c r="H87" s="15"/>
    </row>
    <row r="88" spans="2:8" x14ac:dyDescent="0.25">
      <c r="B88" s="2" t="s">
        <v>70</v>
      </c>
      <c r="C88" s="59" t="s">
        <v>74</v>
      </c>
      <c r="D88" s="61"/>
      <c r="F88" s="2" t="s">
        <v>70</v>
      </c>
      <c r="G88" s="48" t="s">
        <v>74</v>
      </c>
      <c r="H88" s="19"/>
    </row>
    <row r="89" spans="2:8" x14ac:dyDescent="0.25">
      <c r="B89" s="2" t="s">
        <v>71</v>
      </c>
      <c r="C89" s="59"/>
      <c r="D89" s="61"/>
      <c r="F89" s="2" t="s">
        <v>71</v>
      </c>
      <c r="G89" s="46"/>
      <c r="H89" s="19"/>
    </row>
    <row r="90" spans="2:8" ht="43.5" customHeight="1" x14ac:dyDescent="0.25">
      <c r="B90" s="23" t="s">
        <v>72</v>
      </c>
      <c r="C90" s="59"/>
      <c r="D90" s="61"/>
      <c r="F90" s="23" t="s">
        <v>72</v>
      </c>
      <c r="G90" s="46"/>
      <c r="H90" s="19"/>
    </row>
    <row r="92" spans="2:8" x14ac:dyDescent="0.25">
      <c r="B92" s="69" t="s">
        <v>55</v>
      </c>
      <c r="C92" s="70"/>
      <c r="D92" s="71"/>
      <c r="F92" s="18" t="s">
        <v>56</v>
      </c>
      <c r="G92" s="13"/>
      <c r="H92" s="16"/>
    </row>
    <row r="93" spans="2:8" ht="39.950000000000003" customHeight="1" x14ac:dyDescent="0.25">
      <c r="B93" s="22" t="s">
        <v>57</v>
      </c>
      <c r="C93" s="84"/>
      <c r="D93" s="85"/>
      <c r="F93" s="22" t="s">
        <v>57</v>
      </c>
      <c r="G93" s="39"/>
      <c r="H93" s="14"/>
    </row>
    <row r="94" spans="2:8" x14ac:dyDescent="0.25">
      <c r="B94" s="22" t="s">
        <v>38</v>
      </c>
      <c r="C94" s="59"/>
      <c r="D94" s="61"/>
      <c r="F94" s="22" t="s">
        <v>38</v>
      </c>
      <c r="G94" s="40"/>
      <c r="H94" s="14"/>
    </row>
    <row r="95" spans="2:8" ht="39.950000000000003" customHeight="1" x14ac:dyDescent="0.25">
      <c r="B95" s="22" t="s">
        <v>58</v>
      </c>
      <c r="C95" s="59"/>
      <c r="D95" s="61"/>
      <c r="F95" s="22" t="s">
        <v>58</v>
      </c>
      <c r="G95" s="41"/>
      <c r="H95" s="14"/>
    </row>
    <row r="96" spans="2:8" x14ac:dyDescent="0.25">
      <c r="B96" s="22" t="s">
        <v>59</v>
      </c>
      <c r="C96" s="59"/>
      <c r="D96" s="61"/>
      <c r="F96" s="22" t="s">
        <v>59</v>
      </c>
      <c r="G96" s="40"/>
      <c r="H96" s="14"/>
    </row>
    <row r="97" spans="2:8" x14ac:dyDescent="0.25">
      <c r="B97" s="22" t="s">
        <v>60</v>
      </c>
      <c r="C97" s="59"/>
      <c r="D97" s="61"/>
      <c r="F97" s="22" t="s">
        <v>60</v>
      </c>
      <c r="G97" s="40"/>
      <c r="H97" s="14"/>
    </row>
    <row r="98" spans="2:8" x14ac:dyDescent="0.25">
      <c r="B98" s="22" t="s">
        <v>61</v>
      </c>
      <c r="C98" s="59"/>
      <c r="D98" s="61"/>
      <c r="F98" s="22" t="s">
        <v>61</v>
      </c>
      <c r="G98" s="40"/>
      <c r="H98" s="14"/>
    </row>
    <row r="99" spans="2:8" x14ac:dyDescent="0.25">
      <c r="B99" s="22" t="s">
        <v>62</v>
      </c>
      <c r="C99" s="96"/>
      <c r="D99" s="61"/>
      <c r="F99" s="22" t="s">
        <v>62</v>
      </c>
      <c r="G99" s="42"/>
      <c r="H99" s="14"/>
    </row>
    <row r="100" spans="2:8" x14ac:dyDescent="0.25">
      <c r="B100" s="22" t="s">
        <v>63</v>
      </c>
      <c r="C100" s="97"/>
      <c r="D100" s="98"/>
      <c r="F100" s="22" t="s">
        <v>63</v>
      </c>
      <c r="G100" s="43"/>
      <c r="H100" s="14"/>
    </row>
    <row r="101" spans="2:8" x14ac:dyDescent="0.25">
      <c r="B101" s="22" t="s">
        <v>64</v>
      </c>
      <c r="C101" s="37"/>
      <c r="D101" s="38"/>
      <c r="F101" s="22" t="s">
        <v>64</v>
      </c>
      <c r="G101" s="37"/>
      <c r="H101" s="14"/>
    </row>
    <row r="102" spans="2:8" x14ac:dyDescent="0.25">
      <c r="B102" s="22" t="s">
        <v>65</v>
      </c>
      <c r="C102" s="59"/>
      <c r="D102" s="61"/>
      <c r="F102" s="22" t="s">
        <v>65</v>
      </c>
      <c r="G102" s="40"/>
      <c r="H102" s="14"/>
    </row>
    <row r="103" spans="2:8" x14ac:dyDescent="0.25">
      <c r="B103" s="22" t="s">
        <v>66</v>
      </c>
      <c r="C103" s="88">
        <v>0</v>
      </c>
      <c r="D103" s="89"/>
      <c r="F103" s="22" t="s">
        <v>66</v>
      </c>
      <c r="G103" s="44">
        <v>0</v>
      </c>
      <c r="H103" s="14"/>
    </row>
    <row r="104" spans="2:8" ht="27.75" customHeight="1" x14ac:dyDescent="0.25">
      <c r="B104" s="23" t="s">
        <v>67</v>
      </c>
      <c r="C104" s="90">
        <v>0</v>
      </c>
      <c r="D104" s="91"/>
      <c r="F104" s="23" t="s">
        <v>67</v>
      </c>
      <c r="G104" s="45">
        <v>0</v>
      </c>
      <c r="H104" s="14"/>
    </row>
    <row r="105" spans="2:8" ht="15" customHeight="1" x14ac:dyDescent="0.25">
      <c r="B105" s="24" t="s">
        <v>68</v>
      </c>
      <c r="C105" s="88"/>
      <c r="D105" s="89"/>
      <c r="F105" s="24" t="s">
        <v>68</v>
      </c>
      <c r="G105" s="46"/>
      <c r="H105" s="14"/>
    </row>
    <row r="106" spans="2:8" ht="34.5" customHeight="1" x14ac:dyDescent="0.25">
      <c r="B106" s="23" t="s">
        <v>69</v>
      </c>
      <c r="C106" s="86" t="e">
        <f>VLOOKUP(C94,Tipologia,2,FALSE)</f>
        <v>#N/A</v>
      </c>
      <c r="D106" s="87"/>
      <c r="F106" s="23" t="s">
        <v>69</v>
      </c>
      <c r="G106" s="47" t="e">
        <f>VLOOKUP(G94,Tipologia,2,FALSE)</f>
        <v>#N/A</v>
      </c>
      <c r="H106" s="15"/>
    </row>
    <row r="107" spans="2:8" x14ac:dyDescent="0.25">
      <c r="B107" s="2" t="s">
        <v>70</v>
      </c>
      <c r="C107" s="59" t="s">
        <v>74</v>
      </c>
      <c r="D107" s="61"/>
      <c r="F107" s="2" t="s">
        <v>70</v>
      </c>
      <c r="G107" s="48" t="s">
        <v>74</v>
      </c>
      <c r="H107" s="19"/>
    </row>
    <row r="108" spans="2:8" x14ac:dyDescent="0.25">
      <c r="B108" s="2" t="s">
        <v>71</v>
      </c>
      <c r="C108" s="59"/>
      <c r="D108" s="61"/>
      <c r="F108" s="2" t="s">
        <v>71</v>
      </c>
      <c r="G108" s="46"/>
      <c r="H108" s="19"/>
    </row>
    <row r="109" spans="2:8" ht="43.5" customHeight="1" x14ac:dyDescent="0.25">
      <c r="B109" s="23" t="s">
        <v>72</v>
      </c>
      <c r="C109" s="59"/>
      <c r="D109" s="61"/>
      <c r="F109" s="23" t="s">
        <v>72</v>
      </c>
      <c r="G109" s="46"/>
      <c r="H109" s="19"/>
    </row>
    <row r="111" spans="2:8" ht="15" customHeight="1" x14ac:dyDescent="0.25">
      <c r="B111" s="72" t="s">
        <v>73</v>
      </c>
      <c r="C111" s="73"/>
      <c r="D111" s="74"/>
      <c r="E111" s="78">
        <f>C46+G46+C65+G65+C84+G84+C103+G103</f>
        <v>0</v>
      </c>
      <c r="F111" s="79"/>
      <c r="G111" s="80"/>
      <c r="H111" s="14"/>
    </row>
    <row r="112" spans="2:8" ht="15" customHeight="1" x14ac:dyDescent="0.25">
      <c r="B112" s="75"/>
      <c r="C112" s="76"/>
      <c r="D112" s="77"/>
      <c r="E112" s="81"/>
      <c r="F112" s="82"/>
      <c r="G112" s="83"/>
      <c r="H112" s="14"/>
    </row>
  </sheetData>
  <mergeCells count="99">
    <mergeCell ref="C85:D85"/>
    <mergeCell ref="C87:D87"/>
    <mergeCell ref="C88:D88"/>
    <mergeCell ref="C89:D89"/>
    <mergeCell ref="C90:D90"/>
    <mergeCell ref="C86:D86"/>
    <mergeCell ref="C105:D105"/>
    <mergeCell ref="C104:D104"/>
    <mergeCell ref="C93:D93"/>
    <mergeCell ref="C94:D94"/>
    <mergeCell ref="C95:D95"/>
    <mergeCell ref="C96:D96"/>
    <mergeCell ref="C97:D97"/>
    <mergeCell ref="C106:D106"/>
    <mergeCell ref="C107:D107"/>
    <mergeCell ref="C108:D108"/>
    <mergeCell ref="C109:D109"/>
    <mergeCell ref="C98:D98"/>
    <mergeCell ref="C99:D99"/>
    <mergeCell ref="C100:D100"/>
    <mergeCell ref="C102:D102"/>
    <mergeCell ref="C103:D103"/>
    <mergeCell ref="C80:D80"/>
    <mergeCell ref="C81:D81"/>
    <mergeCell ref="C83:D83"/>
    <mergeCell ref="C84:D84"/>
    <mergeCell ref="C74:D74"/>
    <mergeCell ref="C75:D75"/>
    <mergeCell ref="C76:D76"/>
    <mergeCell ref="C77:D77"/>
    <mergeCell ref="C78:D78"/>
    <mergeCell ref="C79:D79"/>
    <mergeCell ref="C66:D66"/>
    <mergeCell ref="C68:D68"/>
    <mergeCell ref="C69:D69"/>
    <mergeCell ref="C70:D70"/>
    <mergeCell ref="C71:D71"/>
    <mergeCell ref="C67:D67"/>
    <mergeCell ref="C60:D60"/>
    <mergeCell ref="C61:D61"/>
    <mergeCell ref="C62:D62"/>
    <mergeCell ref="C64:D64"/>
    <mergeCell ref="C65:D65"/>
    <mergeCell ref="C55:D55"/>
    <mergeCell ref="C56:D56"/>
    <mergeCell ref="C57:D57"/>
    <mergeCell ref="C58:D58"/>
    <mergeCell ref="C59:D59"/>
    <mergeCell ref="C51:D51"/>
    <mergeCell ref="C52:D52"/>
    <mergeCell ref="C39:D39"/>
    <mergeCell ref="C40:D40"/>
    <mergeCell ref="C41:D41"/>
    <mergeCell ref="C42:D42"/>
    <mergeCell ref="C45:D45"/>
    <mergeCell ref="C43:D43"/>
    <mergeCell ref="C48:D48"/>
    <mergeCell ref="B8:G8"/>
    <mergeCell ref="B18:F18"/>
    <mergeCell ref="B16:C16"/>
    <mergeCell ref="B17:C17"/>
    <mergeCell ref="E16:F16"/>
    <mergeCell ref="E17:F17"/>
    <mergeCell ref="B10:G10"/>
    <mergeCell ref="B73:D73"/>
    <mergeCell ref="B92:D92"/>
    <mergeCell ref="B111:D112"/>
    <mergeCell ref="E111:G112"/>
    <mergeCell ref="E32:F32"/>
    <mergeCell ref="E33:F33"/>
    <mergeCell ref="B35:D35"/>
    <mergeCell ref="B54:D54"/>
    <mergeCell ref="C32:D32"/>
    <mergeCell ref="C33:D33"/>
    <mergeCell ref="C36:D36"/>
    <mergeCell ref="C37:D37"/>
    <mergeCell ref="C49:D49"/>
    <mergeCell ref="C46:D46"/>
    <mergeCell ref="C47:D47"/>
    <mergeCell ref="C50:D50"/>
    <mergeCell ref="C38:D38"/>
    <mergeCell ref="E28:F28"/>
    <mergeCell ref="E29:F29"/>
    <mergeCell ref="E30:F30"/>
    <mergeCell ref="C31:D31"/>
    <mergeCell ref="E31:F31"/>
    <mergeCell ref="C27:D27"/>
    <mergeCell ref="C28:D28"/>
    <mergeCell ref="C29:D29"/>
    <mergeCell ref="C30:D30"/>
    <mergeCell ref="F26:G27"/>
    <mergeCell ref="E25:F25"/>
    <mergeCell ref="C25:D25"/>
    <mergeCell ref="B15:G15"/>
    <mergeCell ref="B12:G12"/>
    <mergeCell ref="C26:D26"/>
    <mergeCell ref="C13:G13"/>
    <mergeCell ref="B19:F19"/>
    <mergeCell ref="B21:G22"/>
  </mergeCells>
  <conditionalFormatting sqref="C49:D49">
    <cfRule type="cellIs" dxfId="28" priority="38" operator="lessThan">
      <formula>$C46</formula>
    </cfRule>
  </conditionalFormatting>
  <conditionalFormatting sqref="G49">
    <cfRule type="cellIs" dxfId="27" priority="37" operator="lessThan">
      <formula>$G46</formula>
    </cfRule>
  </conditionalFormatting>
  <conditionalFormatting sqref="F48">
    <cfRule type="expression" dxfId="13" priority="14">
      <formula>$G$45&gt;1</formula>
    </cfRule>
  </conditionalFormatting>
  <conditionalFormatting sqref="B48">
    <cfRule type="expression" dxfId="12" priority="13">
      <formula>$C$47&gt;1</formula>
    </cfRule>
  </conditionalFormatting>
  <conditionalFormatting sqref="C68:D68">
    <cfRule type="cellIs" dxfId="11" priority="12" operator="lessThan">
      <formula>$C65</formula>
    </cfRule>
  </conditionalFormatting>
  <conditionalFormatting sqref="G68">
    <cfRule type="cellIs" dxfId="10" priority="11" operator="lessThan">
      <formula>$G65</formula>
    </cfRule>
  </conditionalFormatting>
  <conditionalFormatting sqref="F67">
    <cfRule type="expression" dxfId="9" priority="10">
      <formula>$G$45&gt;1</formula>
    </cfRule>
  </conditionalFormatting>
  <conditionalFormatting sqref="B67">
    <cfRule type="expression" dxfId="8" priority="9">
      <formula>$C$47&gt;1</formula>
    </cfRule>
  </conditionalFormatting>
  <conditionalFormatting sqref="C87:D87">
    <cfRule type="cellIs" dxfId="7" priority="8" operator="lessThan">
      <formula>$C84</formula>
    </cfRule>
  </conditionalFormatting>
  <conditionalFormatting sqref="G87">
    <cfRule type="cellIs" dxfId="6" priority="7" operator="lessThan">
      <formula>$G84</formula>
    </cfRule>
  </conditionalFormatting>
  <conditionalFormatting sqref="F86">
    <cfRule type="expression" dxfId="5" priority="6">
      <formula>$G$45&gt;1</formula>
    </cfRule>
  </conditionalFormatting>
  <conditionalFormatting sqref="B86">
    <cfRule type="expression" dxfId="4" priority="5">
      <formula>$C$47&gt;1</formula>
    </cfRule>
  </conditionalFormatting>
  <conditionalFormatting sqref="C106:D106">
    <cfRule type="cellIs" dxfId="3" priority="4" operator="lessThan">
      <formula>$C103</formula>
    </cfRule>
  </conditionalFormatting>
  <conditionalFormatting sqref="G106">
    <cfRule type="cellIs" dxfId="2" priority="3" operator="lessThan">
      <formula>$G103</formula>
    </cfRule>
  </conditionalFormatting>
  <conditionalFormatting sqref="F105">
    <cfRule type="expression" dxfId="1" priority="2">
      <formula>$G$45&gt;1</formula>
    </cfRule>
  </conditionalFormatting>
  <conditionalFormatting sqref="B105">
    <cfRule type="expression" dxfId="0" priority="1">
      <formula>$C$47&gt;1</formula>
    </cfRule>
  </conditionalFormatting>
  <dataValidations xWindow="893" yWindow="760" count="3">
    <dataValidation type="list" allowBlank="1" showInputMessage="1" showErrorMessage="1" sqref="C37:D37 G37 C75:D75 G75 C56:D56 G56 C94:D94 G94" xr:uid="{9D8A32B6-34D1-4929-AF4F-3B7690122D7D}">
      <formula1>$B$26:$B$33</formula1>
    </dataValidation>
    <dataValidation type="date" allowBlank="1" showInputMessage="1" showErrorMessage="1" error="Las acciones de la Línea Asteklima 2022 deberán ejecutarse entre el 23 de septiembre de 2022 (incluido) y el 2 de octubre de 2022 (incluido)" prompt="Adierazi lauki honetan jarduera egiteko lehen eguna" sqref="C42:D42 G42 C61:D61 G61 C80:D80 G80 C99:D99 G99" xr:uid="{6670AF9E-C3BA-45D4-B234-B207DA85826C}">
      <formula1>44827</formula1>
      <formula2>44836</formula2>
    </dataValidation>
    <dataValidation type="list" allowBlank="1" showInputMessage="1" showErrorMessage="1" sqref="G50 C50 G69 C69 G88 C88 G107 C107" xr:uid="{CD37CE7B-52DD-4FDC-92E0-92B01A2D04E9}">
      <formula1>"Bai/Ez, Bai, Ez"</formula1>
    </dataValidation>
  </dataValidations>
  <pageMargins left="0.70866141732283472" right="0.70866141732283472" top="0.74803149606299213" bottom="0.74803149606299213" header="0.31496062992125984" footer="0.31496062992125984"/>
  <pageSetup paperSize="9" scale="54" fitToHeight="3" orientation="portrait" r:id="rId1"/>
  <headerFooter>
    <oddFooter>&amp;CFormulario Asteklima 2022&amp;R&amp;P / &amp;N</oddFooter>
  </headerFooter>
  <rowBreaks count="1" manualBreakCount="1">
    <brk id="72" max="7" man="1"/>
  </rowBreaks>
  <drawing r:id="rId2"/>
  <legacyDrawing r:id="rId3"/>
  <oleObjects>
    <mc:AlternateContent xmlns:mc="http://schemas.openxmlformats.org/markup-compatibility/2006">
      <mc:Choice Requires="x14">
        <oleObject progId="MSPhotoEd.3" shapeId="3073" r:id="rId4">
          <objectPr defaultSize="0" autoPict="0" r:id="rId5">
            <anchor moveWithCells="1" sizeWithCells="1">
              <from>
                <xdr:col>3</xdr:col>
                <xdr:colOff>647700</xdr:colOff>
                <xdr:row>0</xdr:row>
                <xdr:rowOff>66675</xdr:rowOff>
              </from>
              <to>
                <xdr:col>5</xdr:col>
                <xdr:colOff>1085850</xdr:colOff>
                <xdr:row>2</xdr:row>
                <xdr:rowOff>38100</xdr:rowOff>
              </to>
            </anchor>
          </objectPr>
        </oleObject>
      </mc:Choice>
      <mc:Fallback>
        <oleObject progId="MSPhotoEd.3" shapeId="3073" r:id="rId4"/>
      </mc:Fallback>
    </mc:AlternateContent>
    <mc:AlternateContent xmlns:mc="http://schemas.openxmlformats.org/markup-compatibility/2006">
      <mc:Choice Requires="x14">
        <oleObject progId="Word.Document.12" shapeId="3074" r:id="rId6">
          <objectPr defaultSize="0" r:id="rId7">
            <anchor moveWithCells="1">
              <from>
                <xdr:col>3</xdr:col>
                <xdr:colOff>171450</xdr:colOff>
                <xdr:row>2</xdr:row>
                <xdr:rowOff>114300</xdr:rowOff>
              </from>
              <to>
                <xdr:col>4</xdr:col>
                <xdr:colOff>38100</xdr:colOff>
                <xdr:row>5</xdr:row>
                <xdr:rowOff>47625</xdr:rowOff>
              </to>
            </anchor>
          </objectPr>
        </oleObject>
      </mc:Choice>
      <mc:Fallback>
        <oleObject progId="Word.Document.12" shapeId="3074" r:id="rId6"/>
      </mc:Fallback>
    </mc:AlternateContent>
    <mc:AlternateContent xmlns:mc="http://schemas.openxmlformats.org/markup-compatibility/2006">
      <mc:Choice Requires="x14">
        <oleObject progId="Word.Document.12" shapeId="3075" r:id="rId8">
          <objectPr defaultSize="0" r:id="rId9">
            <anchor moveWithCells="1">
              <from>
                <xdr:col>4</xdr:col>
                <xdr:colOff>323850</xdr:colOff>
                <xdr:row>2</xdr:row>
                <xdr:rowOff>104775</xdr:rowOff>
              </from>
              <to>
                <xdr:col>6</xdr:col>
                <xdr:colOff>400050</xdr:colOff>
                <xdr:row>5</xdr:row>
                <xdr:rowOff>133350</xdr:rowOff>
              </to>
            </anchor>
          </objectPr>
        </oleObject>
      </mc:Choice>
      <mc:Fallback>
        <oleObject progId="Word.Document.12" shapeId="307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208DD-1226-4B35-A538-A7310FF40194}">
  <dimension ref="A1:N9"/>
  <sheetViews>
    <sheetView workbookViewId="0">
      <selection activeCell="O9" sqref="O9"/>
    </sheetView>
  </sheetViews>
  <sheetFormatPr baseColWidth="10" defaultColWidth="11.42578125" defaultRowHeight="15" x14ac:dyDescent="0.25"/>
  <cols>
    <col min="1" max="1" width="18.140625" customWidth="1"/>
    <col min="2" max="2" width="38.28515625" customWidth="1"/>
    <col min="3" max="3" width="17.140625" customWidth="1"/>
    <col min="4" max="4" width="13.85546875" customWidth="1"/>
    <col min="5" max="6" width="13.28515625" customWidth="1"/>
    <col min="7" max="14" width="16.28515625" customWidth="1"/>
  </cols>
  <sheetData>
    <row r="1" spans="1:14" ht="45" customHeight="1" x14ac:dyDescent="0.25">
      <c r="A1" s="3" t="s">
        <v>6</v>
      </c>
      <c r="B1" s="4" t="s">
        <v>10</v>
      </c>
      <c r="C1" s="4" t="s">
        <v>9</v>
      </c>
      <c r="D1" s="4" t="s">
        <v>7</v>
      </c>
      <c r="E1" s="5" t="s">
        <v>11</v>
      </c>
      <c r="F1" s="6" t="s">
        <v>12</v>
      </c>
      <c r="G1" s="7" t="s">
        <v>8</v>
      </c>
      <c r="H1" s="5" t="s">
        <v>17</v>
      </c>
      <c r="I1" s="5" t="s">
        <v>14</v>
      </c>
      <c r="J1" s="5" t="s">
        <v>15</v>
      </c>
      <c r="K1" s="5" t="s">
        <v>18</v>
      </c>
      <c r="L1" s="5" t="s">
        <v>19</v>
      </c>
      <c r="M1" s="5" t="s">
        <v>20</v>
      </c>
      <c r="N1" s="5" t="s">
        <v>16</v>
      </c>
    </row>
    <row r="2" spans="1:14" s="25" customFormat="1" ht="46.5" customHeight="1" x14ac:dyDescent="0.25">
      <c r="A2" s="27">
        <f>'Asteklima 2022'!C$13</f>
        <v>0</v>
      </c>
      <c r="B2" s="28" t="str">
        <f>CONCATENATE('Asteklima 2022'!B16," ",'Asteklima 2022'!D16," ",'Asteklima 2022'!E16," ",'Asteklima 2022'!G16," ",'Asteklima 2022'!B17," ",'Asteklima 2022'!D17," ",'Asteklima 2022'!E17," ",'Asteklima 2022'!G17)</f>
        <v>1. udalerria 2. udalerria 3. udalerria 4. udalerria 5. udalerria 6. udalerria 7. udalerria 8. udalerria</v>
      </c>
      <c r="C2" s="26">
        <f>'Asteklima 2022'!G18</f>
        <v>0</v>
      </c>
      <c r="D2" s="26">
        <f>'Asteklima 2022'!G19</f>
        <v>0</v>
      </c>
      <c r="E2" s="26">
        <f>COUNTA('Asteklima 2022'!C36,'Asteklima 2022'!G36,'Asteklima 2022'!C55,'Asteklima 2022'!G55,'Asteklima 2022'!C74,'Asteklima 2022'!G74,'Asteklima 2022'!C93,'Asteklima 2022'!G93)</f>
        <v>0</v>
      </c>
      <c r="F2" s="29">
        <f>'Asteklima 2022'!C47+'Asteklima 2022'!G47+'Asteklima 2022'!C66+'Asteklima 2022'!G66+'Asteklima 2022'!C85+'Asteklima 2022'!G85+'Asteklima 2022'!C104+'Asteklima 2022'!G104</f>
        <v>0</v>
      </c>
      <c r="G2" s="25">
        <f>'Asteklima 2022'!E111</f>
        <v>0</v>
      </c>
      <c r="H2" s="25" t="s">
        <v>13</v>
      </c>
      <c r="I2" s="27">
        <f>'Asteklima 2022'!C36</f>
        <v>0</v>
      </c>
      <c r="J2" s="27">
        <f>'Asteklima 2022'!C37</f>
        <v>0</v>
      </c>
      <c r="K2" s="31">
        <f>'Asteklima 2022'!C42</f>
        <v>0</v>
      </c>
      <c r="L2" s="29">
        <f>'Asteklima 2022'!C47</f>
        <v>0</v>
      </c>
      <c r="M2" s="32">
        <f>'Asteklima 2022'!C48</f>
        <v>0</v>
      </c>
      <c r="N2" s="33">
        <f>'Asteklima 2022'!C46</f>
        <v>0</v>
      </c>
    </row>
    <row r="3" spans="1:14" x14ac:dyDescent="0.25">
      <c r="A3" s="27">
        <f>'Asteklima 2022'!C$13</f>
        <v>0</v>
      </c>
      <c r="B3" t="s">
        <v>0</v>
      </c>
      <c r="H3" t="s">
        <v>0</v>
      </c>
      <c r="I3" s="34">
        <f>'Asteklima 2022'!G36</f>
        <v>0</v>
      </c>
      <c r="J3" s="34">
        <f>'Asteklima 2022'!G37</f>
        <v>0</v>
      </c>
      <c r="K3" s="31">
        <f>'Asteklima 2022'!G42</f>
        <v>0</v>
      </c>
      <c r="L3" s="29">
        <f>'Asteklima 2022'!G47</f>
        <v>0</v>
      </c>
      <c r="M3" s="32">
        <f>'Asteklima 2022'!G48</f>
        <v>0</v>
      </c>
      <c r="N3" s="33">
        <f>'Asteklima 2022'!G46</f>
        <v>0</v>
      </c>
    </row>
    <row r="4" spans="1:14" x14ac:dyDescent="0.25">
      <c r="A4" s="27">
        <f>'Asteklima 2022'!C$13</f>
        <v>0</v>
      </c>
      <c r="B4" s="25" t="s">
        <v>1</v>
      </c>
      <c r="H4" s="25" t="s">
        <v>1</v>
      </c>
      <c r="I4" s="34">
        <f>'Asteklima 2022'!C55</f>
        <v>0</v>
      </c>
      <c r="J4" s="34">
        <f>'Asteklima 2022'!C56</f>
        <v>0</v>
      </c>
      <c r="K4" s="31">
        <f>'Asteklima 2022'!C61</f>
        <v>0</v>
      </c>
      <c r="L4" s="29">
        <f>'Asteklima 2022'!C66</f>
        <v>0</v>
      </c>
      <c r="M4" s="32">
        <f>'Asteklima 2022'!C67</f>
        <v>0</v>
      </c>
      <c r="N4" s="33">
        <f>'Asteklima 2022'!C65</f>
        <v>0</v>
      </c>
    </row>
    <row r="5" spans="1:14" x14ac:dyDescent="0.25">
      <c r="A5" s="27">
        <f>'Asteklima 2022'!C$13</f>
        <v>0</v>
      </c>
      <c r="B5" t="s">
        <v>2</v>
      </c>
      <c r="H5" t="s">
        <v>2</v>
      </c>
      <c r="I5" s="34">
        <f>'Asteklima 2022'!G55</f>
        <v>0</v>
      </c>
      <c r="J5" s="34">
        <f>'Asteklima 2022'!G56</f>
        <v>0</v>
      </c>
      <c r="K5" s="31">
        <f>'Asteklima 2022'!G61</f>
        <v>0</v>
      </c>
      <c r="L5" s="29">
        <f>'Asteklima 2022'!G66</f>
        <v>0</v>
      </c>
      <c r="M5" s="32">
        <f>'Asteklima 2022'!G67</f>
        <v>0</v>
      </c>
      <c r="N5" s="33">
        <f>'Asteklima 2022'!G65</f>
        <v>0</v>
      </c>
    </row>
    <row r="6" spans="1:14" x14ac:dyDescent="0.25">
      <c r="A6" s="27">
        <f>'Asteklima 2022'!C$13</f>
        <v>0</v>
      </c>
      <c r="B6" s="25" t="s">
        <v>3</v>
      </c>
      <c r="H6" s="25" t="s">
        <v>3</v>
      </c>
      <c r="I6" s="34">
        <f>'Asteklima 2022'!C74</f>
        <v>0</v>
      </c>
      <c r="J6" s="34">
        <f>'Asteklima 2022'!C75</f>
        <v>0</v>
      </c>
      <c r="K6" s="31">
        <f>'Asteklima 2022'!C80</f>
        <v>0</v>
      </c>
      <c r="L6" s="29">
        <f>'Asteklima 2022'!C85</f>
        <v>0</v>
      </c>
      <c r="M6" s="32">
        <f>'Asteklima 2022'!C86</f>
        <v>0</v>
      </c>
      <c r="N6" s="33">
        <f>'Asteklima 2022'!C84</f>
        <v>0</v>
      </c>
    </row>
    <row r="7" spans="1:14" x14ac:dyDescent="0.25">
      <c r="A7" s="27">
        <f>'Asteklima 2022'!C$13</f>
        <v>0</v>
      </c>
      <c r="B7" t="s">
        <v>4</v>
      </c>
      <c r="H7" t="s">
        <v>4</v>
      </c>
      <c r="I7" s="34">
        <f>'Asteklima 2022'!G74</f>
        <v>0</v>
      </c>
      <c r="J7" s="34">
        <f>'Asteklima 2022'!G75</f>
        <v>0</v>
      </c>
      <c r="K7" s="31">
        <f>'Asteklima 2022'!G80</f>
        <v>0</v>
      </c>
      <c r="L7" s="29">
        <f>'Asteklima 2022'!G85</f>
        <v>0</v>
      </c>
      <c r="M7" s="32">
        <f>'Asteklima 2022'!G86</f>
        <v>0</v>
      </c>
      <c r="N7" s="33">
        <f>'Asteklima 2022'!G84</f>
        <v>0</v>
      </c>
    </row>
    <row r="8" spans="1:14" x14ac:dyDescent="0.25">
      <c r="A8" s="27">
        <f>'Asteklima 2022'!C$13</f>
        <v>0</v>
      </c>
      <c r="B8" s="25" t="s">
        <v>21</v>
      </c>
      <c r="H8" s="25" t="s">
        <v>21</v>
      </c>
      <c r="I8" s="34">
        <f>'Asteklima 2022'!C93</f>
        <v>0</v>
      </c>
      <c r="J8" s="34">
        <f>'Asteklima 2022'!C94</f>
        <v>0</v>
      </c>
      <c r="K8" s="31">
        <f>'Asteklima 2022'!C99</f>
        <v>0</v>
      </c>
      <c r="L8" s="29">
        <f>'Asteklima 2022'!C104</f>
        <v>0</v>
      </c>
      <c r="M8" s="32">
        <f>'Asteklima 2022'!C105</f>
        <v>0</v>
      </c>
      <c r="N8" s="33">
        <f>'Asteklima 2022'!C103</f>
        <v>0</v>
      </c>
    </row>
    <row r="9" spans="1:14" x14ac:dyDescent="0.25">
      <c r="A9" s="27">
        <f>'Asteklima 2022'!C$13</f>
        <v>0</v>
      </c>
      <c r="B9" t="s">
        <v>5</v>
      </c>
      <c r="H9" t="s">
        <v>5</v>
      </c>
      <c r="I9" s="34">
        <f>'Asteklima 2022'!G93</f>
        <v>0</v>
      </c>
      <c r="J9" s="34">
        <f>'Asteklima 2022'!G94</f>
        <v>0</v>
      </c>
      <c r="K9" s="31">
        <f>'Asteklima 2022'!G99</f>
        <v>0</v>
      </c>
      <c r="L9" s="29">
        <f>'Asteklima 2022'!G104</f>
        <v>0</v>
      </c>
      <c r="M9" s="32">
        <f>'Asteklima 2022'!G105</f>
        <v>0</v>
      </c>
      <c r="N9" s="33">
        <f>'Asteklima 2022'!G103</f>
        <v>0</v>
      </c>
    </row>
  </sheetData>
  <sheetProtection algorithmName="SHA-512" hashValue="r67/zYV6rV36gCfepqTQim/mqilcUR3yOI5EroiZUqmOU2sc394sgiALxq7l+yYxkKhQKTM5zCxoUOhCUGWnQA==" saltValue="14sammTvzaFzKXT11vgf5w==" spinCount="100000" sheet="1" objects="1" scenarios="1"/>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F5810CEAEF374996551B49719E1906" ma:contentTypeVersion="2" ma:contentTypeDescription="Crear nuevo documento." ma:contentTypeScope="" ma:versionID="1e140856fc269bb87a334b7eb43104c7">
  <xsd:schema xmlns:xsd="http://www.w3.org/2001/XMLSchema" xmlns:xs="http://www.w3.org/2001/XMLSchema" xmlns:p="http://schemas.microsoft.com/office/2006/metadata/properties" xmlns:ns2="96c0c642-d335-4e98-a2fa-b507c8f6d8cf" targetNamespace="http://schemas.microsoft.com/office/2006/metadata/properties" ma:root="true" ma:fieldsID="40eff12bd2b6c47cd10b3508217d1421" ns2:_="">
    <xsd:import namespace="96c0c642-d335-4e98-a2fa-b507c8f6d8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0c642-d335-4e98-a2fa-b507c8f6d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819D0-4FCC-4939-B0C7-3DC26CBCD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0c642-d335-4e98-a2fa-b507c8f6d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47A8B-E4DD-4326-8B78-F83A848F9EB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0CAE44-944B-4818-A305-1569282214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Asteklima 2022</vt:lpstr>
      <vt:lpstr>Resumen</vt:lpstr>
      <vt:lpstr>'Asteklima 2022'!Área_de_impresión</vt:lpstr>
      <vt:lpstr>Tipologia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Haizea Rodrigo Ortega</dc:creator>
  <cp:keywords/>
  <dc:description/>
  <cp:lastModifiedBy>Salome Cenigaonaindia</cp:lastModifiedBy>
  <cp:revision/>
  <cp:lastPrinted>2022-06-14T16:15:52Z</cp:lastPrinted>
  <dcterms:created xsi:type="dcterms:W3CDTF">2015-06-05T18:17:20Z</dcterms:created>
  <dcterms:modified xsi:type="dcterms:W3CDTF">2022-06-15T10:31:00Z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0x010100F5F5810CEAEF374996551B49719E1906</vt:lpwstr>
  </property>
</Properties>
</file>