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K:\Subvenciones\AYTOS\2022\1-Form solicitud\Asteklima\"/>
    </mc:Choice>
  </mc:AlternateContent>
  <xr:revisionPtr revIDLastSave="0" documentId="13_ncr:1_{F65325AC-F99D-4776-8A39-BBC60E96367C}" xr6:coauthVersionLast="47" xr6:coauthVersionMax="47" xr10:uidLastSave="{00000000-0000-0000-0000-000000000000}"/>
  <bookViews>
    <workbookView xWindow="-120" yWindow="-120" windowWidth="20730" windowHeight="10845" xr2:uid="{00000000-000D-0000-FFFF-FFFF00000000}"/>
  </bookViews>
  <sheets>
    <sheet name="Asteklima 2022" sheetId="3" r:id="rId1"/>
    <sheet name="Resumen" sheetId="4" state="hidden" r:id="rId2"/>
  </sheets>
  <definedNames>
    <definedName name="_xlnm.Print_Area" localSheetId="0">'Asteklima 2022'!$A$1:$H$113</definedName>
    <definedName name="Tipologia">'Asteklima 2022'!$B$25:$D$33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4" l="1"/>
  <c r="M8" i="4"/>
  <c r="L8" i="4"/>
  <c r="K8" i="4"/>
  <c r="J8" i="4"/>
  <c r="I8" i="4"/>
  <c r="N6" i="4"/>
  <c r="M6" i="4"/>
  <c r="L6" i="4"/>
  <c r="K6" i="4"/>
  <c r="J6" i="4"/>
  <c r="I6" i="4"/>
  <c r="N9" i="4"/>
  <c r="M9" i="4"/>
  <c r="L9" i="4"/>
  <c r="K9" i="4"/>
  <c r="J9" i="4"/>
  <c r="I9" i="4"/>
  <c r="N7" i="4"/>
  <c r="M7" i="4"/>
  <c r="L7" i="4"/>
  <c r="K7" i="4"/>
  <c r="J7" i="4"/>
  <c r="I7" i="4"/>
  <c r="N4" i="4"/>
  <c r="N5" i="4"/>
  <c r="M5" i="4"/>
  <c r="L5" i="4"/>
  <c r="K5" i="4"/>
  <c r="J5" i="4"/>
  <c r="I5" i="4"/>
  <c r="M4" i="4"/>
  <c r="N2" i="4"/>
  <c r="L4" i="4"/>
  <c r="K4" i="4"/>
  <c r="J4" i="4"/>
  <c r="I4" i="4"/>
  <c r="N3" i="4"/>
  <c r="M3" i="4"/>
  <c r="L3" i="4"/>
  <c r="K3" i="4"/>
  <c r="J3" i="4"/>
  <c r="I3" i="4"/>
  <c r="A9" i="4"/>
  <c r="M2" i="4"/>
  <c r="L2" i="4"/>
  <c r="K2" i="4"/>
  <c r="J2" i="4"/>
  <c r="I2" i="4"/>
  <c r="A8" i="4" l="1"/>
  <c r="A7" i="4"/>
  <c r="A6" i="4"/>
  <c r="A5" i="4"/>
  <c r="A4" i="4"/>
  <c r="A3" i="4"/>
  <c r="A2" i="4"/>
  <c r="G106" i="3"/>
  <c r="C106" i="3"/>
  <c r="G87" i="3"/>
  <c r="C87" i="3"/>
  <c r="G68" i="3"/>
  <c r="C68" i="3"/>
  <c r="B2" i="4"/>
  <c r="F2" i="4"/>
  <c r="E2" i="4"/>
  <c r="D2" i="4"/>
  <c r="C2" i="4"/>
  <c r="E111" i="3"/>
  <c r="G2" i="4" s="1"/>
  <c r="G49" i="3"/>
  <c r="C49" i="3"/>
</calcChain>
</file>

<file path=xl/sharedStrings.xml><?xml version="1.0" encoding="utf-8"?>
<sst xmlns="http://schemas.openxmlformats.org/spreadsheetml/2006/main" count="209" uniqueCount="70">
  <si>
    <t>FORMULARIO DE SOLICITUD DE ACTIVIDAD A CELEBRAR EN LA SEMANA DE CLIMA Y ENERGÍA DE EUSKADI
-ASTEKLIMA 2022-</t>
  </si>
  <si>
    <t>Datos de la Entidad que solicita la subvención</t>
  </si>
  <si>
    <t>Nombre del ente local:</t>
  </si>
  <si>
    <t>Municipios Participantes</t>
  </si>
  <si>
    <t>Municipio 1</t>
  </si>
  <si>
    <t>Municipio 2</t>
  </si>
  <si>
    <t>Municipio 3</t>
  </si>
  <si>
    <t>Municipio 4</t>
  </si>
  <si>
    <t>Municipio 5</t>
  </si>
  <si>
    <t>Municipio 6</t>
  </si>
  <si>
    <t>Municipio 7</t>
  </si>
  <si>
    <t>Municipio 8</t>
  </si>
  <si>
    <t xml:space="preserve">Nº total municipios participantes (total):   </t>
  </si>
  <si>
    <t xml:space="preserve">Nº habitantes (total):   </t>
  </si>
  <si>
    <t>Tipologia actuaciones</t>
  </si>
  <si>
    <t>Charlas - Jornada</t>
  </si>
  <si>
    <t>Talleres - Exposicion</t>
  </si>
  <si>
    <t>Cuenta cuentos</t>
  </si>
  <si>
    <t>Cine</t>
  </si>
  <si>
    <t>Teatro</t>
  </si>
  <si>
    <t>Concurso de videos, fotografia…</t>
  </si>
  <si>
    <t>Visitas - Salidas - Marchas</t>
  </si>
  <si>
    <t>Otra tipologia de actividad</t>
  </si>
  <si>
    <t>ACTIVIDAD 1</t>
  </si>
  <si>
    <t>ACTIVIDAD 2</t>
  </si>
  <si>
    <t>Título</t>
  </si>
  <si>
    <t>Tipología actuación</t>
  </si>
  <si>
    <t>Descripción</t>
  </si>
  <si>
    <t>Entidad organizadora</t>
  </si>
  <si>
    <t>Entidades colaboradoras</t>
  </si>
  <si>
    <t>Público objetivo</t>
  </si>
  <si>
    <t>Fecha de celebración</t>
  </si>
  <si>
    <t>Hora de celebración (XX:XX)</t>
  </si>
  <si>
    <t>Ubicación</t>
  </si>
  <si>
    <t>Aforo limitado?</t>
  </si>
  <si>
    <t>Si/No</t>
  </si>
  <si>
    <t>ACTIVIDAD 3</t>
  </si>
  <si>
    <t>ACTIVIDAD 4</t>
  </si>
  <si>
    <t>ACTIVIDAD 5</t>
  </si>
  <si>
    <t>ACTIVIDAD 6</t>
  </si>
  <si>
    <t xml:space="preserve">ACTIVIDAD 7 </t>
  </si>
  <si>
    <t>ACTIVIDAD 8</t>
  </si>
  <si>
    <t>PRESUPUESTO TOTAL DE LAS ACCIONES SOLICITADAS (IVA incluido)</t>
  </si>
  <si>
    <t xml:space="preserve">NOMBRE DEL ENTE </t>
  </si>
  <si>
    <t>Nº HABITANTES</t>
  </si>
  <si>
    <t>PRESUPUESTO TOTAL DE LAS ACIONES SOLICITADAS (IVA incluido)</t>
  </si>
  <si>
    <t xml:space="preserve">Cumplimentar la informacion correspondiente a cada actividad rellenando una tabla para cada una de ellas. A continuacion se reflejan la tipologia de actuaciones y la subvencion maxima para cada una de ellas.
En caso de disponer imágenes asociadas a las actividades a realizar, adjuntarlas en la solicitud. Deberán ser imágenes con buena resolución. </t>
  </si>
  <si>
    <t>Importe máximo unitario de la subvención (IVA NO incluido)</t>
  </si>
  <si>
    <t>Duración aprox:</t>
  </si>
  <si>
    <t>Presupuesto (iva NO incluido)</t>
  </si>
  <si>
    <t>Nº de ocasiones diferentes en que se celebrará:</t>
  </si>
  <si>
    <t>Presupuesto máximo de la actuación:</t>
  </si>
  <si>
    <t>Forma de inscripción:</t>
  </si>
  <si>
    <t>En las tablas de abajo se habrá de elegir entre alguna de estas  tipologías de actuaciones</t>
  </si>
  <si>
    <t>Fechas adicionales:</t>
  </si>
  <si>
    <t>Mail y/o tfno de contacto (Solo si necesario inscribirse)</t>
  </si>
  <si>
    <t>Nº TOTAL AYUNTAMIENTOS</t>
  </si>
  <si>
    <t>AYTOS PARTICIPANTES</t>
  </si>
  <si>
    <t>Nº ACTIVIDADES DIFERENTES</t>
  </si>
  <si>
    <t>Nº TOTAL DE REPETICIONES</t>
  </si>
  <si>
    <t xml:space="preserve">ACTIVIDAD 1 </t>
  </si>
  <si>
    <t>TITULO</t>
  </si>
  <si>
    <t>TIPOLOGIA</t>
  </si>
  <si>
    <t>PRESUPUESTO</t>
  </si>
  <si>
    <t xml:space="preserve">Nº ACTIVIDAD 1 </t>
  </si>
  <si>
    <t>FECHA DE CELEBRACION 1</t>
  </si>
  <si>
    <t>Nº de repeticiones</t>
  </si>
  <si>
    <t>Fechas adicionales</t>
  </si>
  <si>
    <t>ACTIVIDAD 7</t>
  </si>
  <si>
    <t>(IMPORTANTE NO BORRAR NINGUNO DE LOS CAMPOS. SOLO COMPLETAR)
(GARRANTZITSUA DA EREMURIK EZ EZABATZEA. BETE BAKARRIK)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</si>
</sst>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[$-F400]h:mm:ss\ AM/PM"/>
    <numFmt numFmtId="166" formatCode="_-* #,##0.00\ [$€-C0A]_-;\-* #,##0.00\ [$€-C0A]_-;_-* &quot;-&quot;??\ [$€-C0A]_-;_-@_-"/>
    <numFmt numFmtId="167" formatCode="h:m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B8B7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4" fillId="4" borderId="0" applyNumberFormat="0" applyBorder="0" applyAlignment="0" applyProtection="0"/>
    <xf numFmtId="44" fontId="7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0" fillId="0" borderId="1" xfId="0" applyBorder="1"/>
    <xf numFmtId="0" fontId="0" fillId="5" borderId="1" xfId="0" applyFill="1" applyBorder="1" applyAlignment="1">
      <alignment horizontal="center" vertical="top" wrapText="1"/>
    </xf>
    <xf numFmtId="0" fontId="0" fillId="6" borderId="1" xfId="0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0" fontId="0" fillId="9" borderId="1" xfId="0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1" fillId="0" borderId="1" xfId="0" applyFont="1" applyBorder="1" applyAlignment="1">
      <alignment vertical="center"/>
    </xf>
    <xf numFmtId="6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3" borderId="5" xfId="0" applyFill="1" applyBorder="1"/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3" xfId="0" applyBorder="1"/>
    <xf numFmtId="0" fontId="0" fillId="0" borderId="3" xfId="0" applyBorder="1"/>
    <xf numFmtId="0" fontId="1" fillId="3" borderId="4" xfId="0" applyFont="1" applyFill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vertical="top" wrapText="1"/>
    </xf>
    <xf numFmtId="6" fontId="0" fillId="0" borderId="13" xfId="0" applyNumberFormat="1" applyBorder="1" applyAlignment="1"/>
    <xf numFmtId="0" fontId="0" fillId="0" borderId="1" xfId="0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6" borderId="0" xfId="0" applyFill="1" applyAlignment="1">
      <alignment vertical="center" wrapText="1"/>
    </xf>
    <xf numFmtId="1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4" fontId="0" fillId="0" borderId="0" xfId="3" applyFont="1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6" fontId="0" fillId="0" borderId="13" xfId="0" applyNumberFormat="1" applyBorder="1" applyAlignment="1">
      <alignment horizontal="center"/>
    </xf>
    <xf numFmtId="6" fontId="0" fillId="0" borderId="0" xfId="0" applyNumberFormat="1" applyAlignment="1">
      <alignment horizontal="center"/>
    </xf>
    <xf numFmtId="6" fontId="0" fillId="0" borderId="4" xfId="0" applyNumberFormat="1" applyBorder="1" applyAlignment="1">
      <alignment horizontal="center"/>
    </xf>
    <xf numFmtId="6" fontId="0" fillId="0" borderId="6" xfId="0" applyNumberFormat="1" applyBorder="1" applyAlignment="1">
      <alignment horizontal="center"/>
    </xf>
    <xf numFmtId="6" fontId="8" fillId="10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6" fontId="0" fillId="0" borderId="1" xfId="0" applyNumberFormat="1" applyBorder="1" applyAlignment="1">
      <alignment horizontal="center"/>
    </xf>
    <xf numFmtId="0" fontId="0" fillId="10" borderId="0" xfId="0" applyFill="1" applyAlignment="1">
      <alignment horizontal="center" vertical="top" wrapText="1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1" fontId="0" fillId="11" borderId="1" xfId="0" applyNumberFormat="1" applyFill="1" applyBorder="1" applyAlignment="1">
      <alignment horizontal="center"/>
    </xf>
    <xf numFmtId="1" fontId="0" fillId="11" borderId="4" xfId="0" applyNumberFormat="1" applyFill="1" applyBorder="1" applyAlignment="1">
      <alignment horizontal="center"/>
    </xf>
    <xf numFmtId="1" fontId="0" fillId="11" borderId="6" xfId="0" applyNumberForma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0" fillId="11" borderId="4" xfId="0" applyFill="1" applyBorder="1" applyAlignment="1">
      <alignment horizontal="center" wrapText="1"/>
    </xf>
    <xf numFmtId="0" fontId="0" fillId="11" borderId="6" xfId="0" applyFill="1" applyBorder="1" applyAlignment="1">
      <alignment horizontal="center" wrapText="1"/>
    </xf>
    <xf numFmtId="14" fontId="0" fillId="11" borderId="4" xfId="0" applyNumberFormat="1" applyFill="1" applyBorder="1" applyAlignment="1">
      <alignment horizontal="center"/>
    </xf>
    <xf numFmtId="167" fontId="0" fillId="11" borderId="4" xfId="0" applyNumberFormat="1" applyFill="1" applyBorder="1" applyAlignment="1">
      <alignment horizontal="center"/>
    </xf>
    <xf numFmtId="167" fontId="0" fillId="11" borderId="6" xfId="0" applyNumberFormat="1" applyFill="1" applyBorder="1" applyAlignment="1">
      <alignment horizontal="center"/>
    </xf>
    <xf numFmtId="165" fontId="0" fillId="11" borderId="4" xfId="0" applyNumberFormat="1" applyFill="1" applyBorder="1" applyAlignment="1">
      <alignment horizontal="center"/>
    </xf>
    <xf numFmtId="165" fontId="0" fillId="11" borderId="6" xfId="0" applyNumberFormat="1" applyFill="1" applyBorder="1" applyAlignment="1">
      <alignment horizontal="center"/>
    </xf>
    <xf numFmtId="166" fontId="0" fillId="11" borderId="4" xfId="0" applyNumberFormat="1" applyFill="1" applyBorder="1" applyAlignment="1">
      <alignment horizontal="center"/>
    </xf>
    <xf numFmtId="166" fontId="0" fillId="11" borderId="6" xfId="0" applyNumberFormat="1" applyFill="1" applyBorder="1" applyAlignment="1">
      <alignment horizontal="center"/>
    </xf>
    <xf numFmtId="1" fontId="0" fillId="11" borderId="4" xfId="0" applyNumberFormat="1" applyFill="1" applyBorder="1" applyAlignment="1">
      <alignment horizontal="center" vertical="center"/>
    </xf>
    <xf numFmtId="1" fontId="0" fillId="11" borderId="6" xfId="0" applyNumberFormat="1" applyFill="1" applyBorder="1" applyAlignment="1">
      <alignment horizontal="center" vertical="center"/>
    </xf>
    <xf numFmtId="44" fontId="0" fillId="11" borderId="4" xfId="3" applyFont="1" applyFill="1" applyBorder="1" applyAlignment="1">
      <alignment horizontal="right" vertical="center"/>
    </xf>
    <xf numFmtId="44" fontId="0" fillId="11" borderId="6" xfId="3" applyFont="1" applyFill="1" applyBorder="1" applyAlignment="1">
      <alignment horizontal="right" vertical="center"/>
    </xf>
    <xf numFmtId="0" fontId="0" fillId="11" borderId="4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/>
    </xf>
    <xf numFmtId="0" fontId="0" fillId="11" borderId="4" xfId="0" applyFill="1" applyBorder="1" applyAlignment="1">
      <alignment horizontal="center" vertical="center"/>
    </xf>
    <xf numFmtId="14" fontId="0" fillId="11" borderId="4" xfId="0" applyNumberFormat="1" applyFill="1" applyBorder="1" applyAlignment="1">
      <alignment horizontal="center"/>
    </xf>
    <xf numFmtId="167" fontId="0" fillId="11" borderId="4" xfId="0" applyNumberFormat="1" applyFill="1" applyBorder="1" applyAlignment="1">
      <alignment horizontal="center"/>
    </xf>
    <xf numFmtId="166" fontId="0" fillId="11" borderId="4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/>
    <xf numFmtId="44" fontId="0" fillId="11" borderId="1" xfId="3" applyFont="1" applyFill="1" applyBorder="1" applyAlignment="1">
      <alignment horizontal="right" vertical="center"/>
    </xf>
    <xf numFmtId="0" fontId="0" fillId="11" borderId="1" xfId="0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4">
    <cellStyle name="40% - Énfasis2 2" xfId="2" xr:uid="{D50C4D4F-4BD4-48FC-87EB-9C39F6159618}"/>
    <cellStyle name="Moneda" xfId="3" builtinId="4"/>
    <cellStyle name="Normal" xfId="0" builtinId="0"/>
    <cellStyle name="Normal 2 2" xfId="1" xr:uid="{CAB570E4-8AA1-4121-879E-3B19D2EE154D}"/>
  </cellStyles>
  <dxfs count="16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647700</xdr:colOff>
          <xdr:row>0</xdr:row>
          <xdr:rowOff>66675</xdr:rowOff>
        </xdr:from>
        <xdr:to>
          <xdr:col>5</xdr:col>
          <xdr:colOff>1085850</xdr:colOff>
          <xdr:row>2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</xdr:row>
          <xdr:rowOff>114300</xdr:rowOff>
        </xdr:from>
        <xdr:to>
          <xdr:col>4</xdr:col>
          <xdr:colOff>38100</xdr:colOff>
          <xdr:row>5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</xdr:row>
          <xdr:rowOff>104775</xdr:rowOff>
        </xdr:from>
        <xdr:to>
          <xdr:col>6</xdr:col>
          <xdr:colOff>400050</xdr:colOff>
          <xdr:row>5</xdr:row>
          <xdr:rowOff>133350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1926166</xdr:colOff>
      <xdr:row>27</xdr:row>
      <xdr:rowOff>84667</xdr:rowOff>
    </xdr:from>
    <xdr:to>
      <xdr:col>6</xdr:col>
      <xdr:colOff>253999</xdr:colOff>
      <xdr:row>28</xdr:row>
      <xdr:rowOff>116417</xdr:rowOff>
    </xdr:to>
    <xdr:sp macro="" textlink="">
      <xdr:nvSpPr>
        <xdr:cNvPr id="5" name="Flecha: hacia la izquierd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567083" y="5736167"/>
          <a:ext cx="402166" cy="222250"/>
        </a:xfrm>
        <a:prstGeom prst="left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1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.docx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78057-EF27-4BD3-967A-4544E63AA4D7}">
  <dimension ref="A8:H112"/>
  <sheetViews>
    <sheetView showGridLines="0" tabSelected="1" view="pageBreakPreview" zoomScale="90" zoomScaleNormal="100" zoomScaleSheetLayoutView="90" workbookViewId="0">
      <selection activeCell="B21" sqref="B21:G22"/>
    </sheetView>
  </sheetViews>
  <sheetFormatPr baseColWidth="10" defaultColWidth="9.140625" defaultRowHeight="15" x14ac:dyDescent="0.25"/>
  <cols>
    <col min="2" max="2" width="26.5703125" customWidth="1"/>
    <col min="3" max="3" width="6" customWidth="1"/>
    <col min="4" max="4" width="34.85546875" customWidth="1"/>
    <col min="5" max="5" width="7.85546875" customWidth="1"/>
    <col min="6" max="6" width="31.140625" customWidth="1"/>
    <col min="7" max="7" width="34.140625" customWidth="1"/>
    <col min="8" max="8" width="10" customWidth="1"/>
  </cols>
  <sheetData>
    <row r="8" spans="1:8" ht="30.75" customHeight="1" x14ac:dyDescent="0.35">
      <c r="A8" s="9"/>
      <c r="B8" s="38" t="s">
        <v>0</v>
      </c>
      <c r="C8" s="38"/>
      <c r="D8" s="38"/>
      <c r="E8" s="38"/>
      <c r="F8" s="38"/>
      <c r="G8" s="38"/>
      <c r="H8" s="8"/>
    </row>
    <row r="9" spans="1:8" ht="4.5" customHeight="1" x14ac:dyDescent="0.35">
      <c r="A9" s="9"/>
      <c r="B9" s="33"/>
      <c r="C9" s="33"/>
      <c r="D9" s="33"/>
      <c r="E9" s="33"/>
      <c r="F9" s="33"/>
      <c r="G9" s="33"/>
      <c r="H9" s="8"/>
    </row>
    <row r="10" spans="1:8" ht="33" customHeight="1" x14ac:dyDescent="0.35">
      <c r="A10" s="9"/>
      <c r="B10" s="101" t="s">
        <v>69</v>
      </c>
      <c r="C10" s="38"/>
      <c r="D10" s="38"/>
      <c r="E10" s="38"/>
      <c r="F10" s="38"/>
      <c r="G10" s="38"/>
      <c r="H10" s="8"/>
    </row>
    <row r="11" spans="1:8" ht="10.5" customHeight="1" x14ac:dyDescent="0.35">
      <c r="A11" s="9"/>
      <c r="B11" s="102"/>
      <c r="C11" s="33"/>
      <c r="D11" s="33"/>
      <c r="E11" s="33"/>
      <c r="F11" s="33"/>
      <c r="G11" s="33"/>
      <c r="H11" s="8"/>
    </row>
    <row r="12" spans="1:8" s="1" customFormat="1" ht="14.25" customHeight="1" x14ac:dyDescent="0.2">
      <c r="B12" s="66" t="s">
        <v>1</v>
      </c>
      <c r="C12" s="67"/>
      <c r="D12" s="67"/>
      <c r="E12" s="67"/>
      <c r="F12" s="67"/>
      <c r="G12" s="68"/>
    </row>
    <row r="13" spans="1:8" x14ac:dyDescent="0.25">
      <c r="B13" s="17" t="s">
        <v>2</v>
      </c>
      <c r="C13" s="71"/>
      <c r="D13" s="72"/>
      <c r="E13" s="72"/>
      <c r="F13" s="72"/>
      <c r="G13" s="73"/>
    </row>
    <row r="15" spans="1:8" x14ac:dyDescent="0.25">
      <c r="B15" s="63" t="s">
        <v>3</v>
      </c>
      <c r="C15" s="64"/>
      <c r="D15" s="64"/>
      <c r="E15" s="64"/>
      <c r="F15" s="64"/>
      <c r="G15" s="65"/>
    </row>
    <row r="16" spans="1:8" x14ac:dyDescent="0.25">
      <c r="B16" s="71" t="s">
        <v>4</v>
      </c>
      <c r="C16" s="73"/>
      <c r="D16" s="74" t="s">
        <v>5</v>
      </c>
      <c r="E16" s="75" t="s">
        <v>6</v>
      </c>
      <c r="F16" s="76"/>
      <c r="G16" s="74" t="s">
        <v>7</v>
      </c>
    </row>
    <row r="17" spans="2:7" x14ac:dyDescent="0.25">
      <c r="B17" s="71" t="s">
        <v>8</v>
      </c>
      <c r="C17" s="73"/>
      <c r="D17" s="74" t="s">
        <v>9</v>
      </c>
      <c r="E17" s="75" t="s">
        <v>10</v>
      </c>
      <c r="F17" s="76"/>
      <c r="G17" s="74" t="s">
        <v>11</v>
      </c>
    </row>
    <row r="18" spans="2:7" x14ac:dyDescent="0.25">
      <c r="B18" s="39" t="s">
        <v>12</v>
      </c>
      <c r="C18" s="39"/>
      <c r="D18" s="39"/>
      <c r="E18" s="39"/>
      <c r="F18" s="39"/>
      <c r="G18" s="77">
        <v>0</v>
      </c>
    </row>
    <row r="19" spans="2:7" x14ac:dyDescent="0.25">
      <c r="B19" s="39" t="s">
        <v>13</v>
      </c>
      <c r="C19" s="39"/>
      <c r="D19" s="39"/>
      <c r="E19" s="39"/>
      <c r="F19" s="39"/>
      <c r="G19" s="77">
        <v>0</v>
      </c>
    </row>
    <row r="21" spans="2:7" ht="25.5" customHeight="1" x14ac:dyDescent="0.25">
      <c r="B21" s="70" t="s">
        <v>46</v>
      </c>
      <c r="C21" s="70"/>
      <c r="D21" s="70"/>
      <c r="E21" s="70"/>
      <c r="F21" s="70"/>
      <c r="G21" s="70"/>
    </row>
    <row r="22" spans="2:7" ht="35.25" customHeight="1" x14ac:dyDescent="0.25">
      <c r="B22" s="70"/>
      <c r="C22" s="70"/>
      <c r="D22" s="70"/>
      <c r="E22" s="70"/>
      <c r="F22" s="70"/>
      <c r="G22" s="70"/>
    </row>
    <row r="23" spans="2:7" x14ac:dyDescent="0.25">
      <c r="B23" s="20"/>
      <c r="C23" s="20"/>
      <c r="D23" s="20"/>
      <c r="E23" s="20"/>
      <c r="F23" s="20"/>
      <c r="G23" s="20"/>
    </row>
    <row r="24" spans="2:7" ht="8.25" customHeight="1" x14ac:dyDescent="0.25"/>
    <row r="25" spans="2:7" ht="43.5" customHeight="1" x14ac:dyDescent="0.25">
      <c r="B25" s="10" t="s">
        <v>14</v>
      </c>
      <c r="C25" s="62" t="s">
        <v>47</v>
      </c>
      <c r="D25" s="62"/>
      <c r="E25" s="60"/>
      <c r="F25" s="61"/>
      <c r="G25" s="12"/>
    </row>
    <row r="26" spans="2:7" x14ac:dyDescent="0.25">
      <c r="B26" s="2" t="s">
        <v>15</v>
      </c>
      <c r="C26" s="69">
        <v>450</v>
      </c>
      <c r="D26" s="69"/>
      <c r="E26" s="21"/>
      <c r="F26" s="59" t="s">
        <v>53</v>
      </c>
      <c r="G26" s="59"/>
    </row>
    <row r="27" spans="2:7" x14ac:dyDescent="0.25">
      <c r="B27" s="2" t="s">
        <v>16</v>
      </c>
      <c r="C27" s="57">
        <v>2000</v>
      </c>
      <c r="D27" s="58"/>
      <c r="E27" s="21"/>
      <c r="F27" s="59"/>
      <c r="G27" s="59"/>
    </row>
    <row r="28" spans="2:7" x14ac:dyDescent="0.25">
      <c r="B28" s="2" t="s">
        <v>17</v>
      </c>
      <c r="C28" s="57">
        <v>550</v>
      </c>
      <c r="D28" s="58"/>
      <c r="E28" s="55"/>
      <c r="F28" s="56"/>
      <c r="G28" s="11"/>
    </row>
    <row r="29" spans="2:7" x14ac:dyDescent="0.25">
      <c r="B29" s="2" t="s">
        <v>18</v>
      </c>
      <c r="C29" s="57">
        <v>800</v>
      </c>
      <c r="D29" s="58"/>
      <c r="E29" s="55"/>
      <c r="F29" s="56"/>
      <c r="G29" s="11"/>
    </row>
    <row r="30" spans="2:7" x14ac:dyDescent="0.25">
      <c r="B30" s="2" t="s">
        <v>19</v>
      </c>
      <c r="C30" s="57">
        <v>1000</v>
      </c>
      <c r="D30" s="58"/>
      <c r="E30" s="55"/>
      <c r="F30" s="56"/>
      <c r="G30" s="11"/>
    </row>
    <row r="31" spans="2:7" x14ac:dyDescent="0.25">
      <c r="B31" s="2" t="s">
        <v>20</v>
      </c>
      <c r="C31" s="57">
        <v>1000</v>
      </c>
      <c r="D31" s="58"/>
      <c r="E31" s="55"/>
      <c r="F31" s="56"/>
      <c r="G31" s="11"/>
    </row>
    <row r="32" spans="2:7" x14ac:dyDescent="0.25">
      <c r="B32" s="2" t="s">
        <v>21</v>
      </c>
      <c r="C32" s="57">
        <v>500</v>
      </c>
      <c r="D32" s="58"/>
      <c r="E32" s="55"/>
      <c r="F32" s="56"/>
      <c r="G32" s="11"/>
    </row>
    <row r="33" spans="2:8" x14ac:dyDescent="0.25">
      <c r="B33" s="2" t="s">
        <v>22</v>
      </c>
      <c r="C33" s="57">
        <v>1000</v>
      </c>
      <c r="D33" s="58"/>
      <c r="E33" s="55"/>
      <c r="F33" s="56"/>
      <c r="G33" s="11"/>
    </row>
    <row r="35" spans="2:8" x14ac:dyDescent="0.25">
      <c r="B35" s="40" t="s">
        <v>23</v>
      </c>
      <c r="C35" s="41"/>
      <c r="D35" s="42"/>
      <c r="F35" s="18" t="s">
        <v>24</v>
      </c>
      <c r="G35" s="13"/>
      <c r="H35" s="16"/>
    </row>
    <row r="36" spans="2:8" ht="39.950000000000003" customHeight="1" x14ac:dyDescent="0.25">
      <c r="B36" s="22" t="s">
        <v>25</v>
      </c>
      <c r="C36" s="78"/>
      <c r="D36" s="79"/>
      <c r="F36" s="22" t="s">
        <v>25</v>
      </c>
      <c r="G36" s="91"/>
      <c r="H36" s="14"/>
    </row>
    <row r="37" spans="2:8" x14ac:dyDescent="0.25">
      <c r="B37" s="22" t="s">
        <v>26</v>
      </c>
      <c r="C37" s="71"/>
      <c r="D37" s="73"/>
      <c r="F37" s="22" t="s">
        <v>26</v>
      </c>
      <c r="G37" s="92"/>
      <c r="H37" s="14"/>
    </row>
    <row r="38" spans="2:8" ht="39.950000000000003" customHeight="1" x14ac:dyDescent="0.25">
      <c r="B38" s="22" t="s">
        <v>27</v>
      </c>
      <c r="C38" s="71"/>
      <c r="D38" s="73"/>
      <c r="F38" s="22" t="s">
        <v>27</v>
      </c>
      <c r="G38" s="93"/>
      <c r="H38" s="14"/>
    </row>
    <row r="39" spans="2:8" x14ac:dyDescent="0.25">
      <c r="B39" s="22" t="s">
        <v>28</v>
      </c>
      <c r="C39" s="71"/>
      <c r="D39" s="73"/>
      <c r="F39" s="22" t="s">
        <v>28</v>
      </c>
      <c r="G39" s="92"/>
      <c r="H39" s="14"/>
    </row>
    <row r="40" spans="2:8" x14ac:dyDescent="0.25">
      <c r="B40" s="22" t="s">
        <v>29</v>
      </c>
      <c r="C40" s="71"/>
      <c r="D40" s="73"/>
      <c r="F40" s="22" t="s">
        <v>29</v>
      </c>
      <c r="G40" s="92"/>
      <c r="H40" s="14"/>
    </row>
    <row r="41" spans="2:8" x14ac:dyDescent="0.25">
      <c r="B41" s="22" t="s">
        <v>30</v>
      </c>
      <c r="C41" s="71"/>
      <c r="D41" s="73"/>
      <c r="F41" s="22" t="s">
        <v>30</v>
      </c>
      <c r="G41" s="92"/>
      <c r="H41" s="14"/>
    </row>
    <row r="42" spans="2:8" x14ac:dyDescent="0.25">
      <c r="B42" s="22" t="s">
        <v>31</v>
      </c>
      <c r="C42" s="80"/>
      <c r="D42" s="73"/>
      <c r="F42" s="22" t="s">
        <v>31</v>
      </c>
      <c r="G42" s="94"/>
      <c r="H42" s="14"/>
    </row>
    <row r="43" spans="2:8" x14ac:dyDescent="0.25">
      <c r="B43" s="22" t="s">
        <v>32</v>
      </c>
      <c r="C43" s="81"/>
      <c r="D43" s="82"/>
      <c r="F43" s="22" t="s">
        <v>32</v>
      </c>
      <c r="G43" s="95"/>
      <c r="H43" s="14"/>
    </row>
    <row r="44" spans="2:8" x14ac:dyDescent="0.25">
      <c r="B44" s="24" t="s">
        <v>48</v>
      </c>
      <c r="C44" s="83"/>
      <c r="D44" s="84"/>
      <c r="F44" s="24" t="s">
        <v>48</v>
      </c>
      <c r="G44" s="83"/>
      <c r="H44" s="14"/>
    </row>
    <row r="45" spans="2:8" x14ac:dyDescent="0.25">
      <c r="B45" s="22" t="s">
        <v>33</v>
      </c>
      <c r="C45" s="71"/>
      <c r="D45" s="73"/>
      <c r="F45" s="22" t="s">
        <v>33</v>
      </c>
      <c r="G45" s="92"/>
      <c r="H45" s="14"/>
    </row>
    <row r="46" spans="2:8" x14ac:dyDescent="0.25">
      <c r="B46" s="22" t="s">
        <v>49</v>
      </c>
      <c r="C46" s="85">
        <v>0</v>
      </c>
      <c r="D46" s="86"/>
      <c r="F46" s="22" t="s">
        <v>49</v>
      </c>
      <c r="G46" s="96">
        <v>0</v>
      </c>
      <c r="H46" s="14"/>
    </row>
    <row r="47" spans="2:8" ht="27.75" customHeight="1" x14ac:dyDescent="0.25">
      <c r="B47" s="25" t="s">
        <v>50</v>
      </c>
      <c r="C47" s="87">
        <v>0</v>
      </c>
      <c r="D47" s="88"/>
      <c r="F47" s="25" t="s">
        <v>50</v>
      </c>
      <c r="G47" s="97">
        <v>0</v>
      </c>
      <c r="H47" s="14"/>
    </row>
    <row r="48" spans="2:8" ht="15" customHeight="1" x14ac:dyDescent="0.25">
      <c r="B48" s="26" t="s">
        <v>54</v>
      </c>
      <c r="C48" s="85"/>
      <c r="D48" s="86"/>
      <c r="F48" s="26" t="s">
        <v>54</v>
      </c>
      <c r="G48" s="98"/>
      <c r="H48" s="14"/>
    </row>
    <row r="49" spans="2:8" ht="34.5" customHeight="1" x14ac:dyDescent="0.25">
      <c r="B49" s="27" t="s">
        <v>51</v>
      </c>
      <c r="C49" s="89" t="e">
        <f>VLOOKUP(C37,Tipologia,2,FALSE)</f>
        <v>#N/A</v>
      </c>
      <c r="D49" s="90"/>
      <c r="F49" s="27" t="s">
        <v>51</v>
      </c>
      <c r="G49" s="99" t="e">
        <f>VLOOKUP(G37,Tipologia,2,FALSE)</f>
        <v>#N/A</v>
      </c>
      <c r="H49" s="15"/>
    </row>
    <row r="50" spans="2:8" x14ac:dyDescent="0.25">
      <c r="B50" s="23" t="s">
        <v>34</v>
      </c>
      <c r="C50" s="71" t="s">
        <v>35</v>
      </c>
      <c r="D50" s="73"/>
      <c r="F50" s="23" t="s">
        <v>34</v>
      </c>
      <c r="G50" s="100" t="s">
        <v>35</v>
      </c>
      <c r="H50" s="19"/>
    </row>
    <row r="51" spans="2:8" x14ac:dyDescent="0.25">
      <c r="B51" s="23" t="s">
        <v>52</v>
      </c>
      <c r="C51" s="71"/>
      <c r="D51" s="73"/>
      <c r="F51" s="23" t="s">
        <v>52</v>
      </c>
      <c r="G51" s="98"/>
      <c r="H51" s="19"/>
    </row>
    <row r="52" spans="2:8" ht="43.5" customHeight="1" x14ac:dyDescent="0.25">
      <c r="B52" s="27" t="s">
        <v>55</v>
      </c>
      <c r="C52" s="71"/>
      <c r="D52" s="73"/>
      <c r="F52" s="27" t="s">
        <v>55</v>
      </c>
      <c r="G52" s="98"/>
      <c r="H52" s="19"/>
    </row>
    <row r="54" spans="2:8" x14ac:dyDescent="0.25">
      <c r="B54" s="40" t="s">
        <v>36</v>
      </c>
      <c r="C54" s="41"/>
      <c r="D54" s="42"/>
      <c r="F54" s="18" t="s">
        <v>37</v>
      </c>
      <c r="G54" s="13"/>
      <c r="H54" s="16"/>
    </row>
    <row r="55" spans="2:8" ht="39.950000000000003" customHeight="1" x14ac:dyDescent="0.25">
      <c r="B55" s="22" t="s">
        <v>25</v>
      </c>
      <c r="C55" s="78"/>
      <c r="D55" s="79"/>
      <c r="F55" s="22" t="s">
        <v>25</v>
      </c>
      <c r="G55" s="91"/>
      <c r="H55" s="14"/>
    </row>
    <row r="56" spans="2:8" x14ac:dyDescent="0.25">
      <c r="B56" s="22" t="s">
        <v>26</v>
      </c>
      <c r="C56" s="71"/>
      <c r="D56" s="73"/>
      <c r="F56" s="22" t="s">
        <v>26</v>
      </c>
      <c r="G56" s="92"/>
      <c r="H56" s="14"/>
    </row>
    <row r="57" spans="2:8" ht="39.950000000000003" customHeight="1" x14ac:dyDescent="0.25">
      <c r="B57" s="22" t="s">
        <v>27</v>
      </c>
      <c r="C57" s="71"/>
      <c r="D57" s="73"/>
      <c r="F57" s="22" t="s">
        <v>27</v>
      </c>
      <c r="G57" s="93"/>
      <c r="H57" s="14"/>
    </row>
    <row r="58" spans="2:8" x14ac:dyDescent="0.25">
      <c r="B58" s="22" t="s">
        <v>28</v>
      </c>
      <c r="C58" s="71"/>
      <c r="D58" s="73"/>
      <c r="F58" s="22" t="s">
        <v>28</v>
      </c>
      <c r="G58" s="92"/>
      <c r="H58" s="14"/>
    </row>
    <row r="59" spans="2:8" x14ac:dyDescent="0.25">
      <c r="B59" s="22" t="s">
        <v>29</v>
      </c>
      <c r="C59" s="71"/>
      <c r="D59" s="73"/>
      <c r="F59" s="22" t="s">
        <v>29</v>
      </c>
      <c r="G59" s="92"/>
      <c r="H59" s="14"/>
    </row>
    <row r="60" spans="2:8" x14ac:dyDescent="0.25">
      <c r="B60" s="22" t="s">
        <v>30</v>
      </c>
      <c r="C60" s="71"/>
      <c r="D60" s="73"/>
      <c r="F60" s="22" t="s">
        <v>30</v>
      </c>
      <c r="G60" s="92"/>
      <c r="H60" s="14"/>
    </row>
    <row r="61" spans="2:8" x14ac:dyDescent="0.25">
      <c r="B61" s="22" t="s">
        <v>31</v>
      </c>
      <c r="C61" s="80"/>
      <c r="D61" s="73"/>
      <c r="F61" s="22" t="s">
        <v>31</v>
      </c>
      <c r="G61" s="94"/>
      <c r="H61" s="14"/>
    </row>
    <row r="62" spans="2:8" x14ac:dyDescent="0.25">
      <c r="B62" s="22" t="s">
        <v>32</v>
      </c>
      <c r="C62" s="81"/>
      <c r="D62" s="82"/>
      <c r="F62" s="22" t="s">
        <v>32</v>
      </c>
      <c r="G62" s="95"/>
      <c r="H62" s="14"/>
    </row>
    <row r="63" spans="2:8" x14ac:dyDescent="0.25">
      <c r="B63" s="24" t="s">
        <v>48</v>
      </c>
      <c r="C63" s="83"/>
      <c r="D63" s="84"/>
      <c r="F63" s="24" t="s">
        <v>48</v>
      </c>
      <c r="G63" s="83"/>
      <c r="H63" s="14"/>
    </row>
    <row r="64" spans="2:8" x14ac:dyDescent="0.25">
      <c r="B64" s="22" t="s">
        <v>33</v>
      </c>
      <c r="C64" s="71"/>
      <c r="D64" s="73"/>
      <c r="F64" s="22" t="s">
        <v>33</v>
      </c>
      <c r="G64" s="92"/>
      <c r="H64" s="14"/>
    </row>
    <row r="65" spans="2:8" x14ac:dyDescent="0.25">
      <c r="B65" s="22" t="s">
        <v>49</v>
      </c>
      <c r="C65" s="85">
        <v>0</v>
      </c>
      <c r="D65" s="86"/>
      <c r="F65" s="22" t="s">
        <v>49</v>
      </c>
      <c r="G65" s="96">
        <v>0</v>
      </c>
      <c r="H65" s="14"/>
    </row>
    <row r="66" spans="2:8" ht="30" x14ac:dyDescent="0.25">
      <c r="B66" s="25" t="s">
        <v>50</v>
      </c>
      <c r="C66" s="87">
        <v>0</v>
      </c>
      <c r="D66" s="88"/>
      <c r="F66" s="25" t="s">
        <v>50</v>
      </c>
      <c r="G66" s="97">
        <v>0</v>
      </c>
      <c r="H66" s="14"/>
    </row>
    <row r="67" spans="2:8" x14ac:dyDescent="0.25">
      <c r="B67" s="26" t="s">
        <v>54</v>
      </c>
      <c r="C67" s="85"/>
      <c r="D67" s="86"/>
      <c r="F67" s="26" t="s">
        <v>54</v>
      </c>
      <c r="G67" s="98"/>
      <c r="H67" s="14"/>
    </row>
    <row r="68" spans="2:8" ht="30" x14ac:dyDescent="0.25">
      <c r="B68" s="27" t="s">
        <v>51</v>
      </c>
      <c r="C68" s="89" t="e">
        <f>VLOOKUP(C56,Tipologia,2,FALSE)</f>
        <v>#N/A</v>
      </c>
      <c r="D68" s="90"/>
      <c r="F68" s="27" t="s">
        <v>51</v>
      </c>
      <c r="G68" s="99" t="e">
        <f>VLOOKUP(G56,Tipologia,2,FALSE)</f>
        <v>#N/A</v>
      </c>
      <c r="H68" s="14"/>
    </row>
    <row r="69" spans="2:8" x14ac:dyDescent="0.25">
      <c r="B69" s="23" t="s">
        <v>34</v>
      </c>
      <c r="C69" s="71" t="s">
        <v>35</v>
      </c>
      <c r="D69" s="73"/>
      <c r="F69" s="23" t="s">
        <v>34</v>
      </c>
      <c r="G69" s="100" t="s">
        <v>35</v>
      </c>
      <c r="H69" s="14"/>
    </row>
    <row r="70" spans="2:8" x14ac:dyDescent="0.25">
      <c r="B70" s="23" t="s">
        <v>52</v>
      </c>
      <c r="C70" s="71"/>
      <c r="D70" s="73"/>
      <c r="F70" s="23" t="s">
        <v>52</v>
      </c>
      <c r="G70" s="98"/>
      <c r="H70" s="14"/>
    </row>
    <row r="71" spans="2:8" ht="45" x14ac:dyDescent="0.25">
      <c r="B71" s="27" t="s">
        <v>55</v>
      </c>
      <c r="C71" s="71"/>
      <c r="D71" s="73"/>
      <c r="F71" s="27" t="s">
        <v>55</v>
      </c>
      <c r="G71" s="98"/>
      <c r="H71" s="14"/>
    </row>
    <row r="73" spans="2:8" x14ac:dyDescent="0.25">
      <c r="B73" s="40" t="s">
        <v>38</v>
      </c>
      <c r="C73" s="41"/>
      <c r="D73" s="42"/>
      <c r="F73" s="18" t="s">
        <v>39</v>
      </c>
      <c r="G73" s="13"/>
      <c r="H73" s="16"/>
    </row>
    <row r="74" spans="2:8" ht="39.950000000000003" customHeight="1" x14ac:dyDescent="0.25">
      <c r="B74" s="22" t="s">
        <v>25</v>
      </c>
      <c r="C74" s="78"/>
      <c r="D74" s="79"/>
      <c r="F74" s="22" t="s">
        <v>25</v>
      </c>
      <c r="G74" s="91"/>
      <c r="H74" s="14"/>
    </row>
    <row r="75" spans="2:8" x14ac:dyDescent="0.25">
      <c r="B75" s="22" t="s">
        <v>26</v>
      </c>
      <c r="C75" s="71"/>
      <c r="D75" s="73"/>
      <c r="F75" s="22" t="s">
        <v>26</v>
      </c>
      <c r="G75" s="92"/>
      <c r="H75" s="14"/>
    </row>
    <row r="76" spans="2:8" ht="39.950000000000003" customHeight="1" x14ac:dyDescent="0.25">
      <c r="B76" s="22" t="s">
        <v>27</v>
      </c>
      <c r="C76" s="71"/>
      <c r="D76" s="73"/>
      <c r="F76" s="22" t="s">
        <v>27</v>
      </c>
      <c r="G76" s="93"/>
      <c r="H76" s="14"/>
    </row>
    <row r="77" spans="2:8" x14ac:dyDescent="0.25">
      <c r="B77" s="22" t="s">
        <v>28</v>
      </c>
      <c r="C77" s="71"/>
      <c r="D77" s="73"/>
      <c r="F77" s="22" t="s">
        <v>28</v>
      </c>
      <c r="G77" s="92"/>
      <c r="H77" s="14"/>
    </row>
    <row r="78" spans="2:8" x14ac:dyDescent="0.25">
      <c r="B78" s="22" t="s">
        <v>29</v>
      </c>
      <c r="C78" s="71"/>
      <c r="D78" s="73"/>
      <c r="F78" s="22" t="s">
        <v>29</v>
      </c>
      <c r="G78" s="92"/>
      <c r="H78" s="14"/>
    </row>
    <row r="79" spans="2:8" x14ac:dyDescent="0.25">
      <c r="B79" s="22" t="s">
        <v>30</v>
      </c>
      <c r="C79" s="71"/>
      <c r="D79" s="73"/>
      <c r="F79" s="22" t="s">
        <v>30</v>
      </c>
      <c r="G79" s="92"/>
      <c r="H79" s="14"/>
    </row>
    <row r="80" spans="2:8" x14ac:dyDescent="0.25">
      <c r="B80" s="22" t="s">
        <v>31</v>
      </c>
      <c r="C80" s="80"/>
      <c r="D80" s="73"/>
      <c r="F80" s="22" t="s">
        <v>31</v>
      </c>
      <c r="G80" s="94"/>
      <c r="H80" s="14"/>
    </row>
    <row r="81" spans="2:8" x14ac:dyDescent="0.25">
      <c r="B81" s="22" t="s">
        <v>32</v>
      </c>
      <c r="C81" s="81"/>
      <c r="D81" s="82"/>
      <c r="F81" s="22" t="s">
        <v>32</v>
      </c>
      <c r="G81" s="95"/>
      <c r="H81" s="14"/>
    </row>
    <row r="82" spans="2:8" x14ac:dyDescent="0.25">
      <c r="B82" s="24" t="s">
        <v>48</v>
      </c>
      <c r="C82" s="83"/>
      <c r="D82" s="84"/>
      <c r="F82" s="24" t="s">
        <v>48</v>
      </c>
      <c r="G82" s="83"/>
      <c r="H82" s="14"/>
    </row>
    <row r="83" spans="2:8" x14ac:dyDescent="0.25">
      <c r="B83" s="22" t="s">
        <v>33</v>
      </c>
      <c r="C83" s="71"/>
      <c r="D83" s="73"/>
      <c r="F83" s="22" t="s">
        <v>33</v>
      </c>
      <c r="G83" s="92"/>
      <c r="H83" s="14"/>
    </row>
    <row r="84" spans="2:8" x14ac:dyDescent="0.25">
      <c r="B84" s="22" t="s">
        <v>49</v>
      </c>
      <c r="C84" s="85">
        <v>0</v>
      </c>
      <c r="D84" s="86"/>
      <c r="F84" s="22" t="s">
        <v>49</v>
      </c>
      <c r="G84" s="96">
        <v>0</v>
      </c>
      <c r="H84" s="14"/>
    </row>
    <row r="85" spans="2:8" ht="30" x14ac:dyDescent="0.25">
      <c r="B85" s="25" t="s">
        <v>50</v>
      </c>
      <c r="C85" s="87">
        <v>0</v>
      </c>
      <c r="D85" s="88"/>
      <c r="F85" s="25" t="s">
        <v>50</v>
      </c>
      <c r="G85" s="97">
        <v>0</v>
      </c>
      <c r="H85" s="14"/>
    </row>
    <row r="86" spans="2:8" x14ac:dyDescent="0.25">
      <c r="B86" s="26" t="s">
        <v>54</v>
      </c>
      <c r="C86" s="85"/>
      <c r="D86" s="86"/>
      <c r="F86" s="26" t="s">
        <v>54</v>
      </c>
      <c r="G86" s="98"/>
      <c r="H86" s="14"/>
    </row>
    <row r="87" spans="2:8" ht="30" x14ac:dyDescent="0.25">
      <c r="B87" s="27" t="s">
        <v>51</v>
      </c>
      <c r="C87" s="89" t="e">
        <f>VLOOKUP(C75,Tipologia,2,FALSE)</f>
        <v>#N/A</v>
      </c>
      <c r="D87" s="90"/>
      <c r="F87" s="27" t="s">
        <v>51</v>
      </c>
      <c r="G87" s="99" t="e">
        <f>VLOOKUP(G75,Tipologia,2,FALSE)</f>
        <v>#N/A</v>
      </c>
      <c r="H87" s="14"/>
    </row>
    <row r="88" spans="2:8" x14ac:dyDescent="0.25">
      <c r="B88" s="23" t="s">
        <v>34</v>
      </c>
      <c r="C88" s="71" t="s">
        <v>35</v>
      </c>
      <c r="D88" s="73"/>
      <c r="F88" s="23" t="s">
        <v>34</v>
      </c>
      <c r="G88" s="100" t="s">
        <v>35</v>
      </c>
      <c r="H88" s="14"/>
    </row>
    <row r="89" spans="2:8" x14ac:dyDescent="0.25">
      <c r="B89" s="23" t="s">
        <v>52</v>
      </c>
      <c r="C89" s="71"/>
      <c r="D89" s="73"/>
      <c r="F89" s="23" t="s">
        <v>52</v>
      </c>
      <c r="G89" s="98"/>
      <c r="H89" s="14"/>
    </row>
    <row r="90" spans="2:8" ht="45" x14ac:dyDescent="0.25">
      <c r="B90" s="27" t="s">
        <v>55</v>
      </c>
      <c r="C90" s="71"/>
      <c r="D90" s="73"/>
      <c r="F90" s="27" t="s">
        <v>55</v>
      </c>
      <c r="G90" s="98"/>
      <c r="H90" s="15"/>
    </row>
    <row r="92" spans="2:8" x14ac:dyDescent="0.25">
      <c r="B92" s="40" t="s">
        <v>40</v>
      </c>
      <c r="C92" s="41"/>
      <c r="D92" s="42"/>
      <c r="F92" s="18" t="s">
        <v>41</v>
      </c>
      <c r="G92" s="13"/>
      <c r="H92" s="16"/>
    </row>
    <row r="93" spans="2:8" ht="39.950000000000003" customHeight="1" x14ac:dyDescent="0.25">
      <c r="B93" s="22" t="s">
        <v>25</v>
      </c>
      <c r="C93" s="78"/>
      <c r="D93" s="79"/>
      <c r="F93" s="22" t="s">
        <v>25</v>
      </c>
      <c r="G93" s="91"/>
      <c r="H93" s="14"/>
    </row>
    <row r="94" spans="2:8" x14ac:dyDescent="0.25">
      <c r="B94" s="22" t="s">
        <v>26</v>
      </c>
      <c r="C94" s="71"/>
      <c r="D94" s="73"/>
      <c r="F94" s="22" t="s">
        <v>26</v>
      </c>
      <c r="G94" s="92"/>
      <c r="H94" s="14"/>
    </row>
    <row r="95" spans="2:8" ht="39.950000000000003" customHeight="1" x14ac:dyDescent="0.25">
      <c r="B95" s="22" t="s">
        <v>27</v>
      </c>
      <c r="C95" s="71"/>
      <c r="D95" s="73"/>
      <c r="F95" s="22" t="s">
        <v>27</v>
      </c>
      <c r="G95" s="93"/>
      <c r="H95" s="14"/>
    </row>
    <row r="96" spans="2:8" x14ac:dyDescent="0.25">
      <c r="B96" s="22" t="s">
        <v>28</v>
      </c>
      <c r="C96" s="71"/>
      <c r="D96" s="73"/>
      <c r="F96" s="22" t="s">
        <v>28</v>
      </c>
      <c r="G96" s="92"/>
      <c r="H96" s="14"/>
    </row>
    <row r="97" spans="2:8" x14ac:dyDescent="0.25">
      <c r="B97" s="22" t="s">
        <v>29</v>
      </c>
      <c r="C97" s="71"/>
      <c r="D97" s="73"/>
      <c r="F97" s="22" t="s">
        <v>29</v>
      </c>
      <c r="G97" s="92"/>
      <c r="H97" s="14"/>
    </row>
    <row r="98" spans="2:8" x14ac:dyDescent="0.25">
      <c r="B98" s="22" t="s">
        <v>30</v>
      </c>
      <c r="C98" s="71"/>
      <c r="D98" s="73"/>
      <c r="F98" s="22" t="s">
        <v>30</v>
      </c>
      <c r="G98" s="92"/>
      <c r="H98" s="14"/>
    </row>
    <row r="99" spans="2:8" x14ac:dyDescent="0.25">
      <c r="B99" s="22" t="s">
        <v>31</v>
      </c>
      <c r="C99" s="80"/>
      <c r="D99" s="73"/>
      <c r="F99" s="22" t="s">
        <v>31</v>
      </c>
      <c r="G99" s="94"/>
      <c r="H99" s="14"/>
    </row>
    <row r="100" spans="2:8" x14ac:dyDescent="0.25">
      <c r="B100" s="22" t="s">
        <v>32</v>
      </c>
      <c r="C100" s="81"/>
      <c r="D100" s="82"/>
      <c r="F100" s="22" t="s">
        <v>32</v>
      </c>
      <c r="G100" s="95"/>
      <c r="H100" s="14"/>
    </row>
    <row r="101" spans="2:8" x14ac:dyDescent="0.25">
      <c r="B101" s="24" t="s">
        <v>48</v>
      </c>
      <c r="C101" s="83"/>
      <c r="D101" s="84"/>
      <c r="F101" s="24" t="s">
        <v>48</v>
      </c>
      <c r="G101" s="83"/>
      <c r="H101" s="14"/>
    </row>
    <row r="102" spans="2:8" x14ac:dyDescent="0.25">
      <c r="B102" s="22" t="s">
        <v>33</v>
      </c>
      <c r="C102" s="71"/>
      <c r="D102" s="73"/>
      <c r="F102" s="22" t="s">
        <v>33</v>
      </c>
      <c r="G102" s="92"/>
      <c r="H102" s="14"/>
    </row>
    <row r="103" spans="2:8" x14ac:dyDescent="0.25">
      <c r="B103" s="22" t="s">
        <v>49</v>
      </c>
      <c r="C103" s="85">
        <v>0</v>
      </c>
      <c r="D103" s="86"/>
      <c r="F103" s="22" t="s">
        <v>49</v>
      </c>
      <c r="G103" s="96">
        <v>0</v>
      </c>
      <c r="H103" s="14"/>
    </row>
    <row r="104" spans="2:8" ht="30" x14ac:dyDescent="0.25">
      <c r="B104" s="25" t="s">
        <v>50</v>
      </c>
      <c r="C104" s="87">
        <v>0</v>
      </c>
      <c r="D104" s="88"/>
      <c r="F104" s="25" t="s">
        <v>50</v>
      </c>
      <c r="G104" s="97">
        <v>0</v>
      </c>
      <c r="H104" s="14"/>
    </row>
    <row r="105" spans="2:8" x14ac:dyDescent="0.25">
      <c r="B105" s="26" t="s">
        <v>54</v>
      </c>
      <c r="C105" s="85"/>
      <c r="D105" s="86"/>
      <c r="F105" s="26" t="s">
        <v>54</v>
      </c>
      <c r="G105" s="98"/>
      <c r="H105" s="14"/>
    </row>
    <row r="106" spans="2:8" ht="30" x14ac:dyDescent="0.25">
      <c r="B106" s="27" t="s">
        <v>51</v>
      </c>
      <c r="C106" s="89" t="e">
        <f>VLOOKUP(C94,Tipologia,2,FALSE)</f>
        <v>#N/A</v>
      </c>
      <c r="D106" s="90"/>
      <c r="F106" s="27" t="s">
        <v>51</v>
      </c>
      <c r="G106" s="99" t="e">
        <f>VLOOKUP(G94,Tipologia,2,FALSE)</f>
        <v>#N/A</v>
      </c>
      <c r="H106" s="14"/>
    </row>
    <row r="107" spans="2:8" x14ac:dyDescent="0.25">
      <c r="B107" s="23" t="s">
        <v>34</v>
      </c>
      <c r="C107" s="71" t="s">
        <v>35</v>
      </c>
      <c r="D107" s="73"/>
      <c r="F107" s="23" t="s">
        <v>34</v>
      </c>
      <c r="G107" s="100" t="s">
        <v>35</v>
      </c>
      <c r="H107" s="14"/>
    </row>
    <row r="108" spans="2:8" x14ac:dyDescent="0.25">
      <c r="B108" s="23" t="s">
        <v>52</v>
      </c>
      <c r="C108" s="71"/>
      <c r="D108" s="73"/>
      <c r="F108" s="23" t="s">
        <v>52</v>
      </c>
      <c r="G108" s="98"/>
      <c r="H108" s="14"/>
    </row>
    <row r="109" spans="2:8" ht="45" x14ac:dyDescent="0.25">
      <c r="B109" s="27" t="s">
        <v>55</v>
      </c>
      <c r="C109" s="71"/>
      <c r="D109" s="73"/>
      <c r="F109" s="27" t="s">
        <v>55</v>
      </c>
      <c r="G109" s="98"/>
      <c r="H109" s="15"/>
    </row>
    <row r="111" spans="2:8" ht="15" customHeight="1" x14ac:dyDescent="0.25">
      <c r="B111" s="43" t="s">
        <v>42</v>
      </c>
      <c r="C111" s="44"/>
      <c r="D111" s="45"/>
      <c r="E111" s="49">
        <f>C46+G46+C65+G65+C84+G84+C103+G103</f>
        <v>0</v>
      </c>
      <c r="F111" s="50"/>
      <c r="G111" s="51"/>
      <c r="H111" s="14"/>
    </row>
    <row r="112" spans="2:8" ht="15" customHeight="1" x14ac:dyDescent="0.25">
      <c r="B112" s="46"/>
      <c r="C112" s="47"/>
      <c r="D112" s="48"/>
      <c r="E112" s="52"/>
      <c r="F112" s="53"/>
      <c r="G112" s="54"/>
      <c r="H112" s="14"/>
    </row>
  </sheetData>
  <mergeCells count="99">
    <mergeCell ref="E25:F25"/>
    <mergeCell ref="C25:D25"/>
    <mergeCell ref="B15:G15"/>
    <mergeCell ref="B12:G12"/>
    <mergeCell ref="C26:D26"/>
    <mergeCell ref="C13:G13"/>
    <mergeCell ref="B19:F19"/>
    <mergeCell ref="B21:G22"/>
    <mergeCell ref="C27:D27"/>
    <mergeCell ref="C28:D28"/>
    <mergeCell ref="C29:D29"/>
    <mergeCell ref="C30:D30"/>
    <mergeCell ref="F26:G27"/>
    <mergeCell ref="C38:D38"/>
    <mergeCell ref="E28:F28"/>
    <mergeCell ref="E29:F29"/>
    <mergeCell ref="E30:F30"/>
    <mergeCell ref="C31:D31"/>
    <mergeCell ref="E31:F31"/>
    <mergeCell ref="B73:D73"/>
    <mergeCell ref="B92:D92"/>
    <mergeCell ref="B111:D112"/>
    <mergeCell ref="E111:G112"/>
    <mergeCell ref="E32:F32"/>
    <mergeCell ref="E33:F33"/>
    <mergeCell ref="B35:D35"/>
    <mergeCell ref="B54:D54"/>
    <mergeCell ref="C32:D32"/>
    <mergeCell ref="C33:D33"/>
    <mergeCell ref="C36:D36"/>
    <mergeCell ref="C37:D37"/>
    <mergeCell ref="C49:D49"/>
    <mergeCell ref="C46:D46"/>
    <mergeCell ref="C47:D47"/>
    <mergeCell ref="C50:D50"/>
    <mergeCell ref="B8:G8"/>
    <mergeCell ref="B18:F18"/>
    <mergeCell ref="B16:C16"/>
    <mergeCell ref="B17:C17"/>
    <mergeCell ref="E16:F16"/>
    <mergeCell ref="E17:F17"/>
    <mergeCell ref="B10:G10"/>
    <mergeCell ref="C51:D51"/>
    <mergeCell ref="C52:D52"/>
    <mergeCell ref="C39:D39"/>
    <mergeCell ref="C40:D40"/>
    <mergeCell ref="C41:D41"/>
    <mergeCell ref="C42:D42"/>
    <mergeCell ref="C45:D45"/>
    <mergeCell ref="C43:D43"/>
    <mergeCell ref="C55:D55"/>
    <mergeCell ref="C56:D56"/>
    <mergeCell ref="C57:D57"/>
    <mergeCell ref="C58:D58"/>
    <mergeCell ref="C59:D59"/>
    <mergeCell ref="C60:D60"/>
    <mergeCell ref="C61:D61"/>
    <mergeCell ref="C62:D62"/>
    <mergeCell ref="C64:D64"/>
    <mergeCell ref="C65:D65"/>
    <mergeCell ref="C66:D66"/>
    <mergeCell ref="C68:D68"/>
    <mergeCell ref="C69:D69"/>
    <mergeCell ref="C70:D70"/>
    <mergeCell ref="C71:D71"/>
    <mergeCell ref="C80:D80"/>
    <mergeCell ref="C81:D81"/>
    <mergeCell ref="C83:D83"/>
    <mergeCell ref="C84:D84"/>
    <mergeCell ref="C74:D74"/>
    <mergeCell ref="C75:D75"/>
    <mergeCell ref="C76:D76"/>
    <mergeCell ref="C77:D77"/>
    <mergeCell ref="C78:D78"/>
    <mergeCell ref="C106:D106"/>
    <mergeCell ref="C107:D107"/>
    <mergeCell ref="C108:D108"/>
    <mergeCell ref="C109:D109"/>
    <mergeCell ref="C98:D98"/>
    <mergeCell ref="C99:D99"/>
    <mergeCell ref="C100:D100"/>
    <mergeCell ref="C102:D102"/>
    <mergeCell ref="C103:D103"/>
    <mergeCell ref="C48:D48"/>
    <mergeCell ref="C67:D67"/>
    <mergeCell ref="C86:D86"/>
    <mergeCell ref="C105:D105"/>
    <mergeCell ref="C104:D104"/>
    <mergeCell ref="C93:D93"/>
    <mergeCell ref="C94:D94"/>
    <mergeCell ref="C95:D95"/>
    <mergeCell ref="C96:D96"/>
    <mergeCell ref="C97:D97"/>
    <mergeCell ref="C85:D85"/>
    <mergeCell ref="C87:D87"/>
    <mergeCell ref="C88:D88"/>
    <mergeCell ref="C89:D89"/>
    <mergeCell ref="C90:D90"/>
    <mergeCell ref="C79:D79"/>
  </mergeCells>
  <conditionalFormatting sqref="B48">
    <cfRule type="expression" dxfId="15" priority="30">
      <formula>$C$47&gt;1</formula>
    </cfRule>
  </conditionalFormatting>
  <conditionalFormatting sqref="F48">
    <cfRule type="expression" dxfId="14" priority="28">
      <formula>$G$47&gt;1</formula>
    </cfRule>
  </conditionalFormatting>
  <conditionalFormatting sqref="C49:D49">
    <cfRule type="cellIs" dxfId="13" priority="23" operator="lessThan">
      <formula>$C46</formula>
    </cfRule>
  </conditionalFormatting>
  <conditionalFormatting sqref="G49">
    <cfRule type="cellIs" dxfId="12" priority="22" operator="lessThan">
      <formula>$G46</formula>
    </cfRule>
  </conditionalFormatting>
  <conditionalFormatting sqref="B67">
    <cfRule type="expression" dxfId="11" priority="18">
      <formula>$C$47&gt;1</formula>
    </cfRule>
  </conditionalFormatting>
  <conditionalFormatting sqref="F67">
    <cfRule type="expression" dxfId="10" priority="17">
      <formula>$G$47&gt;1</formula>
    </cfRule>
  </conditionalFormatting>
  <conditionalFormatting sqref="B86">
    <cfRule type="expression" dxfId="9" priority="14">
      <formula>$C$47&gt;1</formula>
    </cfRule>
  </conditionalFormatting>
  <conditionalFormatting sqref="F86">
    <cfRule type="expression" dxfId="8" priority="13">
      <formula>$G$47&gt;1</formula>
    </cfRule>
  </conditionalFormatting>
  <conditionalFormatting sqref="B105">
    <cfRule type="expression" dxfId="7" priority="10">
      <formula>$C$47&gt;1</formula>
    </cfRule>
  </conditionalFormatting>
  <conditionalFormatting sqref="F105">
    <cfRule type="expression" dxfId="6" priority="9">
      <formula>$G$47&gt;1</formula>
    </cfRule>
  </conditionalFormatting>
  <conditionalFormatting sqref="C68:D68">
    <cfRule type="cellIs" dxfId="5" priority="6" operator="lessThan">
      <formula>$C65</formula>
    </cfRule>
  </conditionalFormatting>
  <conditionalFormatting sqref="G68">
    <cfRule type="cellIs" dxfId="4" priority="5" operator="lessThan">
      <formula>$G65</formula>
    </cfRule>
  </conditionalFormatting>
  <conditionalFormatting sqref="C87:D87">
    <cfRule type="cellIs" dxfId="3" priority="4" operator="lessThan">
      <formula>$C84</formula>
    </cfRule>
  </conditionalFormatting>
  <conditionalFormatting sqref="G87">
    <cfRule type="cellIs" dxfId="2" priority="3" operator="lessThan">
      <formula>$G84</formula>
    </cfRule>
  </conditionalFormatting>
  <conditionalFormatting sqref="C106:D106">
    <cfRule type="cellIs" dxfId="1" priority="2" operator="lessThan">
      <formula>$C103</formula>
    </cfRule>
  </conditionalFormatting>
  <conditionalFormatting sqref="G106">
    <cfRule type="cellIs" dxfId="0" priority="1" operator="lessThan">
      <formula>$G103</formula>
    </cfRule>
  </conditionalFormatting>
  <dataValidations xWindow="893" yWindow="760" count="3">
    <dataValidation type="list" allowBlank="1" showInputMessage="1" showErrorMessage="1" sqref="C37:D37 G37 C56:D56 G56 C75:D75 G75 C94:D94 G94" xr:uid="{9D8A32B6-34D1-4929-AF4F-3B7690122D7D}">
      <formula1>$B$26:$B$33</formula1>
    </dataValidation>
    <dataValidation type="list" allowBlank="1" showInputMessage="1" showErrorMessage="1" sqref="C50 G50 C69 G69 C88 G88 C107 G107" xr:uid="{518B10B5-79C6-4BF5-9B03-D04E03F04B2B}">
      <formula1>"Si/No, Si, No"</formula1>
    </dataValidation>
    <dataValidation type="date" allowBlank="1" showInputMessage="1" showErrorMessage="1" error="Las acciones de la Línea Asteklima 2022 deberán ejecutarse entre el 23 de septiembre de 2022 (incluido) y el 2 de octubre de 2022 (incluido)" prompt="Poner en esta casilla la primera fecha de celebración de la actividad" sqref="C42:D42 C61:D61 C80:D80 C99:D99 G42 G61 G80 G99" xr:uid="{83701412-761D-459E-B65E-F5664A5CFADD}">
      <formula1>44827</formula1>
      <formula2>44836</formula2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3" orientation="portrait" r:id="rId1"/>
  <headerFooter>
    <oddFooter>&amp;CFormulario Asteklima 2022&amp;R&amp;P / &amp;N</oddFooter>
  </headerFooter>
  <rowBreaks count="1" manualBreakCount="1">
    <brk id="72" max="7" man="1"/>
  </rowBreaks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3</xdr:col>
                <xdr:colOff>647700</xdr:colOff>
                <xdr:row>0</xdr:row>
                <xdr:rowOff>66675</xdr:rowOff>
              </from>
              <to>
                <xdr:col>5</xdr:col>
                <xdr:colOff>1085850</xdr:colOff>
                <xdr:row>2</xdr:row>
                <xdr:rowOff>38100</xdr:rowOff>
              </to>
            </anchor>
          </objectPr>
        </oleObject>
      </mc:Choice>
      <mc:Fallback>
        <oleObject progId="MSPhotoEd.3" shapeId="3073" r:id="rId4"/>
      </mc:Fallback>
    </mc:AlternateContent>
    <mc:AlternateContent xmlns:mc="http://schemas.openxmlformats.org/markup-compatibility/2006">
      <mc:Choice Requires="x14">
        <oleObject progId="Word.Document.12" shapeId="3074" r:id="rId6">
          <objectPr defaultSize="0" r:id="rId7">
            <anchor moveWithCells="1">
              <from>
                <xdr:col>3</xdr:col>
                <xdr:colOff>171450</xdr:colOff>
                <xdr:row>2</xdr:row>
                <xdr:rowOff>114300</xdr:rowOff>
              </from>
              <to>
                <xdr:col>4</xdr:col>
                <xdr:colOff>38100</xdr:colOff>
                <xdr:row>5</xdr:row>
                <xdr:rowOff>47625</xdr:rowOff>
              </to>
            </anchor>
          </objectPr>
        </oleObject>
      </mc:Choice>
      <mc:Fallback>
        <oleObject progId="Word.Document.12" shapeId="3074" r:id="rId6"/>
      </mc:Fallback>
    </mc:AlternateContent>
    <mc:AlternateContent xmlns:mc="http://schemas.openxmlformats.org/markup-compatibility/2006">
      <mc:Choice Requires="x14">
        <oleObject progId="Word.Document.12" shapeId="3075" r:id="rId8">
          <objectPr defaultSize="0" r:id="rId9">
            <anchor moveWithCells="1">
              <from>
                <xdr:col>4</xdr:col>
                <xdr:colOff>323850</xdr:colOff>
                <xdr:row>2</xdr:row>
                <xdr:rowOff>104775</xdr:rowOff>
              </from>
              <to>
                <xdr:col>6</xdr:col>
                <xdr:colOff>400050</xdr:colOff>
                <xdr:row>5</xdr:row>
                <xdr:rowOff>133350</xdr:rowOff>
              </to>
            </anchor>
          </objectPr>
        </oleObject>
      </mc:Choice>
      <mc:Fallback>
        <oleObject progId="Word.Document.12" shapeId="3075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208DD-1226-4B35-A538-A7310FF40194}">
  <dimension ref="A1:N9"/>
  <sheetViews>
    <sheetView workbookViewId="0">
      <selection activeCell="O9" sqref="O9"/>
    </sheetView>
  </sheetViews>
  <sheetFormatPr baseColWidth="10" defaultColWidth="11.42578125" defaultRowHeight="15" x14ac:dyDescent="0.25"/>
  <cols>
    <col min="1" max="1" width="18.140625" customWidth="1"/>
    <col min="2" max="2" width="38.28515625" customWidth="1"/>
    <col min="3" max="3" width="17.140625" customWidth="1"/>
    <col min="4" max="4" width="13.85546875" customWidth="1"/>
    <col min="5" max="6" width="13.28515625" customWidth="1"/>
    <col min="7" max="14" width="16.28515625" customWidth="1"/>
  </cols>
  <sheetData>
    <row r="1" spans="1:14" ht="45" customHeight="1" x14ac:dyDescent="0.25">
      <c r="A1" s="3" t="s">
        <v>43</v>
      </c>
      <c r="B1" s="4" t="s">
        <v>57</v>
      </c>
      <c r="C1" s="4" t="s">
        <v>56</v>
      </c>
      <c r="D1" s="4" t="s">
        <v>44</v>
      </c>
      <c r="E1" s="5" t="s">
        <v>58</v>
      </c>
      <c r="F1" s="6" t="s">
        <v>59</v>
      </c>
      <c r="G1" s="7" t="s">
        <v>45</v>
      </c>
      <c r="H1" s="5" t="s">
        <v>64</v>
      </c>
      <c r="I1" s="5" t="s">
        <v>61</v>
      </c>
      <c r="J1" s="5" t="s">
        <v>62</v>
      </c>
      <c r="K1" s="5" t="s">
        <v>65</v>
      </c>
      <c r="L1" s="5" t="s">
        <v>66</v>
      </c>
      <c r="M1" s="5" t="s">
        <v>67</v>
      </c>
      <c r="N1" s="5" t="s">
        <v>63</v>
      </c>
    </row>
    <row r="2" spans="1:14" s="28" customFormat="1" ht="46.5" customHeight="1" x14ac:dyDescent="0.25">
      <c r="A2" s="30">
        <f>'Asteklima 2022'!C$13</f>
        <v>0</v>
      </c>
      <c r="B2" s="31" t="str">
        <f>CONCATENATE('Asteklima 2022'!B16," ",'Asteklima 2022'!D16," ",'Asteklima 2022'!E16," ",'Asteklima 2022'!G16," ",'Asteklima 2022'!B17," ",'Asteklima 2022'!D17," ",'Asteklima 2022'!E17," ",'Asteklima 2022'!G17)</f>
        <v>Municipio 1 Municipio 2 Municipio 3 Municipio 4 Municipio 5 Municipio 6 Municipio 7 Municipio 8</v>
      </c>
      <c r="C2" s="29">
        <f>'Asteklima 2022'!G18</f>
        <v>0</v>
      </c>
      <c r="D2" s="29">
        <f>'Asteklima 2022'!G19</f>
        <v>0</v>
      </c>
      <c r="E2" s="29">
        <f>COUNTA('Asteklima 2022'!C36,'Asteklima 2022'!G36,'Asteklima 2022'!C55,'Asteklima 2022'!G55,'Asteklima 2022'!C74,'Asteklima 2022'!G74,'Asteklima 2022'!C93,'Asteklima 2022'!G93)</f>
        <v>0</v>
      </c>
      <c r="F2" s="32">
        <f>'Asteklima 2022'!C47+'Asteklima 2022'!G47+'Asteklima 2022'!C66+'Asteklima 2022'!G66+'Asteklima 2022'!C85+'Asteklima 2022'!G85+'Asteklima 2022'!C104+'Asteklima 2022'!G104</f>
        <v>0</v>
      </c>
      <c r="G2" s="28">
        <f>'Asteklima 2022'!E111</f>
        <v>0</v>
      </c>
      <c r="H2" s="28" t="s">
        <v>60</v>
      </c>
      <c r="I2" s="30">
        <f>'Asteklima 2022'!C36</f>
        <v>0</v>
      </c>
      <c r="J2" s="30">
        <f>'Asteklima 2022'!C37</f>
        <v>0</v>
      </c>
      <c r="K2" s="34">
        <f>'Asteklima 2022'!C42</f>
        <v>0</v>
      </c>
      <c r="L2" s="32">
        <f>'Asteklima 2022'!C47</f>
        <v>0</v>
      </c>
      <c r="M2" s="35">
        <f>'Asteklima 2022'!C48</f>
        <v>0</v>
      </c>
      <c r="N2" s="36">
        <f>'Asteklima 2022'!C46</f>
        <v>0</v>
      </c>
    </row>
    <row r="3" spans="1:14" x14ac:dyDescent="0.25">
      <c r="A3" s="30">
        <f>'Asteklima 2022'!C$13</f>
        <v>0</v>
      </c>
      <c r="B3" t="s">
        <v>24</v>
      </c>
      <c r="H3" t="s">
        <v>24</v>
      </c>
      <c r="I3" s="37">
        <f>'Asteklima 2022'!G36</f>
        <v>0</v>
      </c>
      <c r="J3" s="37">
        <f>'Asteklima 2022'!G37</f>
        <v>0</v>
      </c>
      <c r="K3" s="34">
        <f>'Asteklima 2022'!G42</f>
        <v>0</v>
      </c>
      <c r="L3" s="32">
        <f>'Asteklima 2022'!G47</f>
        <v>0</v>
      </c>
      <c r="M3" s="35">
        <f>'Asteklima 2022'!G48</f>
        <v>0</v>
      </c>
      <c r="N3" s="36">
        <f>'Asteklima 2022'!G46</f>
        <v>0</v>
      </c>
    </row>
    <row r="4" spans="1:14" x14ac:dyDescent="0.25">
      <c r="A4" s="30">
        <f>'Asteklima 2022'!C$13</f>
        <v>0</v>
      </c>
      <c r="B4" s="28" t="s">
        <v>36</v>
      </c>
      <c r="H4" s="28" t="s">
        <v>36</v>
      </c>
      <c r="I4" s="37">
        <f>'Asteklima 2022'!C55</f>
        <v>0</v>
      </c>
      <c r="J4" s="37">
        <f>'Asteklima 2022'!C56</f>
        <v>0</v>
      </c>
      <c r="K4" s="34">
        <f>'Asteklima 2022'!C61</f>
        <v>0</v>
      </c>
      <c r="L4" s="32">
        <f>'Asteklima 2022'!C66</f>
        <v>0</v>
      </c>
      <c r="M4" s="35">
        <f>'Asteklima 2022'!C67</f>
        <v>0</v>
      </c>
      <c r="N4" s="36">
        <f>'Asteklima 2022'!C65</f>
        <v>0</v>
      </c>
    </row>
    <row r="5" spans="1:14" x14ac:dyDescent="0.25">
      <c r="A5" s="30">
        <f>'Asteklima 2022'!C$13</f>
        <v>0</v>
      </c>
      <c r="B5" t="s">
        <v>37</v>
      </c>
      <c r="H5" t="s">
        <v>37</v>
      </c>
      <c r="I5" s="37">
        <f>'Asteklima 2022'!G55</f>
        <v>0</v>
      </c>
      <c r="J5" s="37">
        <f>'Asteklima 2022'!G56</f>
        <v>0</v>
      </c>
      <c r="K5" s="34">
        <f>'Asteklima 2022'!G61</f>
        <v>0</v>
      </c>
      <c r="L5" s="32">
        <f>'Asteklima 2022'!G66</f>
        <v>0</v>
      </c>
      <c r="M5" s="35">
        <f>'Asteklima 2022'!G67</f>
        <v>0</v>
      </c>
      <c r="N5" s="36">
        <f>'Asteklima 2022'!G65</f>
        <v>0</v>
      </c>
    </row>
    <row r="6" spans="1:14" x14ac:dyDescent="0.25">
      <c r="A6" s="30">
        <f>'Asteklima 2022'!C$13</f>
        <v>0</v>
      </c>
      <c r="B6" s="28" t="s">
        <v>38</v>
      </c>
      <c r="H6" s="28" t="s">
        <v>38</v>
      </c>
      <c r="I6" s="37">
        <f>'Asteklima 2022'!C74</f>
        <v>0</v>
      </c>
      <c r="J6" s="37">
        <f>'Asteklima 2022'!C75</f>
        <v>0</v>
      </c>
      <c r="K6" s="34">
        <f>'Asteklima 2022'!C80</f>
        <v>0</v>
      </c>
      <c r="L6" s="32">
        <f>'Asteklima 2022'!C85</f>
        <v>0</v>
      </c>
      <c r="M6" s="35">
        <f>'Asteklima 2022'!C86</f>
        <v>0</v>
      </c>
      <c r="N6" s="36">
        <f>'Asteklima 2022'!C84</f>
        <v>0</v>
      </c>
    </row>
    <row r="7" spans="1:14" x14ac:dyDescent="0.25">
      <c r="A7" s="30">
        <f>'Asteklima 2022'!C$13</f>
        <v>0</v>
      </c>
      <c r="B7" t="s">
        <v>39</v>
      </c>
      <c r="H7" t="s">
        <v>39</v>
      </c>
      <c r="I7" s="37">
        <f>'Asteklima 2022'!G74</f>
        <v>0</v>
      </c>
      <c r="J7" s="37">
        <f>'Asteklima 2022'!G75</f>
        <v>0</v>
      </c>
      <c r="K7" s="34">
        <f>'Asteklima 2022'!G80</f>
        <v>0</v>
      </c>
      <c r="L7" s="32">
        <f>'Asteklima 2022'!G85</f>
        <v>0</v>
      </c>
      <c r="M7" s="35">
        <f>'Asteklima 2022'!G86</f>
        <v>0</v>
      </c>
      <c r="N7" s="36">
        <f>'Asteklima 2022'!G84</f>
        <v>0</v>
      </c>
    </row>
    <row r="8" spans="1:14" x14ac:dyDescent="0.25">
      <c r="A8" s="30">
        <f>'Asteklima 2022'!C$13</f>
        <v>0</v>
      </c>
      <c r="B8" s="28" t="s">
        <v>68</v>
      </c>
      <c r="H8" s="28" t="s">
        <v>68</v>
      </c>
      <c r="I8" s="37">
        <f>'Asteklima 2022'!C93</f>
        <v>0</v>
      </c>
      <c r="J8" s="37">
        <f>'Asteklima 2022'!C94</f>
        <v>0</v>
      </c>
      <c r="K8" s="34">
        <f>'Asteklima 2022'!C99</f>
        <v>0</v>
      </c>
      <c r="L8" s="32">
        <f>'Asteklima 2022'!C104</f>
        <v>0</v>
      </c>
      <c r="M8" s="35">
        <f>'Asteklima 2022'!C105</f>
        <v>0</v>
      </c>
      <c r="N8" s="36">
        <f>'Asteklima 2022'!C103</f>
        <v>0</v>
      </c>
    </row>
    <row r="9" spans="1:14" x14ac:dyDescent="0.25">
      <c r="A9" s="30">
        <f>'Asteklima 2022'!C$13</f>
        <v>0</v>
      </c>
      <c r="B9" t="s">
        <v>41</v>
      </c>
      <c r="H9" t="s">
        <v>41</v>
      </c>
      <c r="I9" s="37">
        <f>'Asteklima 2022'!G93</f>
        <v>0</v>
      </c>
      <c r="J9" s="37">
        <f>'Asteklima 2022'!G94</f>
        <v>0</v>
      </c>
      <c r="K9" s="34">
        <f>'Asteklima 2022'!G99</f>
        <v>0</v>
      </c>
      <c r="L9" s="32">
        <f>'Asteklima 2022'!G104</f>
        <v>0</v>
      </c>
      <c r="M9" s="35">
        <f>'Asteklima 2022'!G105</f>
        <v>0</v>
      </c>
      <c r="N9" s="36">
        <f>'Asteklima 2022'!G103</f>
        <v>0</v>
      </c>
    </row>
  </sheetData>
  <sheetProtection algorithmName="SHA-512" hashValue="r67/zYV6rV36gCfepqTQim/mqilcUR3yOI5EroiZUqmOU2sc394sgiALxq7l+yYxkKhQKTM5zCxoUOhCUGWnQA==" saltValue="14sammTvzaFzKXT11vgf5w==" spinCount="100000" sheet="1" objects="1" scenarios="1"/>
  <phoneticPr fontId="1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5F5810CEAEF374996551B49719E1906" ma:contentTypeVersion="2" ma:contentTypeDescription="Crear nuevo documento." ma:contentTypeScope="" ma:versionID="1e140856fc269bb87a334b7eb43104c7">
  <xsd:schema xmlns:xsd="http://www.w3.org/2001/XMLSchema" xmlns:xs="http://www.w3.org/2001/XMLSchema" xmlns:p="http://schemas.microsoft.com/office/2006/metadata/properties" xmlns:ns2="96c0c642-d335-4e98-a2fa-b507c8f6d8cf" targetNamespace="http://schemas.microsoft.com/office/2006/metadata/properties" ma:root="true" ma:fieldsID="40eff12bd2b6c47cd10b3508217d1421" ns2:_="">
    <xsd:import namespace="96c0c642-d335-4e98-a2fa-b507c8f6d8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c0c642-d335-4e98-a2fa-b507c8f6d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0CAE44-944B-4818-A305-1569282214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447A8B-E4DD-4326-8B78-F83A848F9E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CD819D0-4FCC-4939-B0C7-3DC26CBCDE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c0c642-d335-4e98-a2fa-b507c8f6d8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Asteklima 2022</vt:lpstr>
      <vt:lpstr>Resumen</vt:lpstr>
      <vt:lpstr>'Asteklima 2022'!Área_de_impresión</vt:lpstr>
      <vt:lpstr>Tipologia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Haizea Rodrigo Ortega</dc:creator>
  <cp:keywords/>
  <dc:description/>
  <cp:lastModifiedBy>Salome Cenigaonaindia</cp:lastModifiedBy>
  <cp:revision/>
  <cp:lastPrinted>2022-06-14T16:15:52Z</cp:lastPrinted>
  <dcterms:created xsi:type="dcterms:W3CDTF">2015-06-05T18:17:20Z</dcterms:created>
  <dcterms:modified xsi:type="dcterms:W3CDTF">2022-06-14T16:16:27Z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0x010100F5F5810CEAEF374996551B49719E1906</vt:lpwstr>
  </property>
</Properties>
</file>