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55" windowWidth="15360" windowHeight="8250" tabRatio="924" activeTab="2"/>
  </bookViews>
  <sheets>
    <sheet name="Fitxa artistikoa" sheetId="1" r:id="rId1"/>
    <sheet name="Aurrekontua" sheetId="2" r:id="rId2"/>
    <sheet name="Katxeta" sheetId="3" r:id="rId3"/>
  </sheets>
  <definedNames>
    <definedName name="_xlnm.Print_Area" localSheetId="1">'Aurrekontua'!$A$1:$G$158</definedName>
    <definedName name="_xlnm.Print_Area" localSheetId="2">'Katxeta'!$A$1:$F$95</definedName>
  </definedNames>
  <calcPr fullCalcOnLoad="1"/>
</workbook>
</file>

<file path=xl/comments2.xml><?xml version="1.0" encoding="utf-8"?>
<comments xmlns="http://schemas.openxmlformats.org/spreadsheetml/2006/main">
  <authors>
    <author>PG</author>
  </authors>
  <commentList>
    <comment ref="C156" authorId="0">
      <text>
        <r>
          <rPr>
            <b/>
            <sz val="8"/>
            <rFont val="Tahoma"/>
            <family val="2"/>
          </rPr>
          <t>Para ser correcto, debe ser 0: - €</t>
        </r>
      </text>
    </comment>
  </commentList>
</comments>
</file>

<file path=xl/sharedStrings.xml><?xml version="1.0" encoding="utf-8"?>
<sst xmlns="http://schemas.openxmlformats.org/spreadsheetml/2006/main" count="381" uniqueCount="234">
  <si>
    <t>01.01. Aportación de la productora</t>
  </si>
  <si>
    <t xml:space="preserve">01.02. </t>
  </si>
  <si>
    <t>03.02.</t>
  </si>
  <si>
    <t>03.09</t>
  </si>
  <si>
    <t>03.10</t>
  </si>
  <si>
    <t>08.01</t>
  </si>
  <si>
    <t>03.01.02</t>
  </si>
  <si>
    <t>03.01.03</t>
  </si>
  <si>
    <t>03.02</t>
  </si>
  <si>
    <t>03.02.01</t>
  </si>
  <si>
    <t>06.02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</si>
  <si>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</si>
  <si>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</si>
  <si>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</si>
  <si>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</si>
  <si>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</si>
  <si>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</si>
  <si>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</si>
  <si>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</si>
  <si>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</si>
  <si>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</si>
  <si>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</si>
  <si>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</si>
  <si>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</si>
  <si>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</si>
  <si>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</si>
  <si>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</si>
  <si>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</si>
  <si>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</si>
  <si>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02.07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</si>
  <si>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</si>
  <si>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</si>
  <si>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</si>
  <si>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</si>
  <si>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</si>
  <si>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</si>
  <si>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</si>
  <si>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</si>
  <si>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</si>
  <si>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</si>
  <si>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</si>
  <si>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</si>
  <si>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</si>
  <si>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</si>
  <si>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</si>
  <si>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03.02.04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</si>
  <si>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</si>
  <si>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</si>
  <si>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</si>
  <si>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</si>
  <si>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</si>
  <si>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</si>
  <si>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</si>
  <si>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</si>
  <si>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</si>
  <si>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</si>
  <si>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</si>
  <si>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</si>
  <si>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</si>
  <si>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</si>
  <si>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</si>
  <si>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</si>
  <si>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</si>
  <si>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10.01</t>
  </si>
  <si>
    <t>10.02</t>
  </si>
  <si>
    <t>06.04</t>
  </si>
  <si>
    <t>03.12</t>
  </si>
  <si>
    <t>01.03.03</t>
  </si>
  <si>
    <t>04.02.01</t>
  </si>
  <si>
    <t>04.02.02</t>
  </si>
  <si>
    <t>04.02.03</t>
  </si>
  <si>
    <t>04.01.01</t>
  </si>
  <si>
    <t>04.01.02</t>
  </si>
  <si>
    <t>04.01.03</t>
  </si>
  <si>
    <t xml:space="preserve"> </t>
  </si>
  <si>
    <t>Internet</t>
  </si>
  <si>
    <t>05.07</t>
  </si>
  <si>
    <t>06.05</t>
  </si>
  <si>
    <t>05. Telefonía, internet e informática</t>
  </si>
  <si>
    <t>07.01</t>
  </si>
  <si>
    <t>03.13</t>
  </si>
  <si>
    <t>FITXA ARTISTIKOA ETA TEKNIKOA</t>
  </si>
  <si>
    <t>Lanaren izenburua:</t>
  </si>
  <si>
    <t>Hizkuntza-bertsioak:</t>
  </si>
  <si>
    <t>Konpainia:</t>
  </si>
  <si>
    <t>Egilea:</t>
  </si>
  <si>
    <t>Egokitzapena:</t>
  </si>
  <si>
    <t>Itzulpena:</t>
  </si>
  <si>
    <t>Talde artistikoa</t>
  </si>
  <si>
    <t>Talde teknikoa</t>
  </si>
  <si>
    <t>Zuzendaria:</t>
  </si>
  <si>
    <t>Ekoizpena:</t>
  </si>
  <si>
    <t>Zuzendari laguntzailea:</t>
  </si>
  <si>
    <t>Banaketa:</t>
  </si>
  <si>
    <t>Eszenografia-diseinua:</t>
  </si>
  <si>
    <t>Zuzendaritza teknikoa:</t>
  </si>
  <si>
    <t>Jantzi-diseinatzailea:</t>
  </si>
  <si>
    <t>Errealizazio-eszenografikoa:</t>
  </si>
  <si>
    <t>Argiztapen-diseinua:</t>
  </si>
  <si>
    <t>Atrezzoa:</t>
  </si>
  <si>
    <t>Koreografia:</t>
  </si>
  <si>
    <t>Jantzitegi errealizazioa:</t>
  </si>
  <si>
    <t>Musika:</t>
  </si>
  <si>
    <t>Argi eta soinu teknikaria:</t>
  </si>
  <si>
    <t>Besterik:</t>
  </si>
  <si>
    <t>Aktoreak:</t>
  </si>
  <si>
    <t>AURREKONTUA</t>
  </si>
  <si>
    <t>Enpresaren gastu orokorren urteko aurrekontua</t>
  </si>
  <si>
    <t>01. Langileak (gastu finko egonkorrak, produkzioetatik aparte)</t>
  </si>
  <si>
    <t>02. Lokalak (alokairuak eta amortizazioak)</t>
  </si>
  <si>
    <t>03. Material teknikoa (alokairuak, konponketak  eta amortizazioak)</t>
  </si>
  <si>
    <t>04. Ibilgailuak (alokairuak, konponketak eta amortizazioak)</t>
  </si>
  <si>
    <t>06. Bidaiak, garraioak eta dietak</t>
  </si>
  <si>
    <t>07. Ohiko gastua (ura, argia…)</t>
  </si>
  <si>
    <t xml:space="preserve">08. Aholkularitza </t>
  </si>
  <si>
    <t>09. Aseguruak</t>
  </si>
  <si>
    <t>10. Banketxeak, finantzaketa eta fiskalizaioa</t>
  </si>
  <si>
    <t>11. Beste enpresa-gastu orokor batzuk</t>
  </si>
  <si>
    <t>Enpresaren gastu orokorren urteko aurrekontua, guztira</t>
  </si>
  <si>
    <t>A. AURREIKUSITAKO PRODUKZIO GASTUAK</t>
  </si>
  <si>
    <t>Kontzeptuak</t>
  </si>
  <si>
    <t>01. Egileak</t>
  </si>
  <si>
    <t>02. Antzezleak</t>
  </si>
  <si>
    <t>03. Talde artistiko eta teknikoa</t>
  </si>
  <si>
    <t>04. Materialak (fabrikazioa, erosketa eta alokatzea)</t>
  </si>
  <si>
    <t>05. Komunikazioa</t>
  </si>
  <si>
    <t>06. Bidaiak eta garraioak</t>
  </si>
  <si>
    <t>07. Lokalak (gastu orokorrak ez dira egoztekoak)</t>
  </si>
  <si>
    <t>08. Beste produkzio-gastu zuzenak</t>
  </si>
  <si>
    <t xml:space="preserve">Produkzio-gastu zuzenak guztira </t>
  </si>
  <si>
    <t>09. Produkzioarei egotzitako enpresa-gastu orokorrak (1)</t>
  </si>
  <si>
    <t>10. Banketxeak eta finantzaketa-gastuak</t>
  </si>
  <si>
    <t>Gidoia</t>
  </si>
  <si>
    <t>Musika eta soinu-espazioa</t>
  </si>
  <si>
    <t>Besterik</t>
  </si>
  <si>
    <t>Nagusiak</t>
  </si>
  <si>
    <t>Protagonistak</t>
  </si>
  <si>
    <t>Bigarren mailakoak</t>
  </si>
  <si>
    <t>Figurazioa</t>
  </si>
  <si>
    <t>Dantza</t>
  </si>
  <si>
    <t>Beste antzezle batzuk</t>
  </si>
  <si>
    <t>Zuzendaritza</t>
  </si>
  <si>
    <t>Produkzioa</t>
  </si>
  <si>
    <t>Eszenografia eta atrezzo</t>
  </si>
  <si>
    <t>Argiztapena</t>
  </si>
  <si>
    <t>Jantzitegia</t>
  </si>
  <si>
    <t>Makillajea eta ile-apainketa</t>
  </si>
  <si>
    <t>Txotxongiloak eta objetuak</t>
  </si>
  <si>
    <t>Efektu bereziak</t>
  </si>
  <si>
    <t>Tramoia eta esz. Langileak</t>
  </si>
  <si>
    <t>Audioa</t>
  </si>
  <si>
    <t>Bideoa</t>
  </si>
  <si>
    <t>Koreografia</t>
  </si>
  <si>
    <t>Eszenografia eta atrezzoa</t>
  </si>
  <si>
    <t>Txotxongiloak eta objektuak</t>
  </si>
  <si>
    <t>Musika eta audioa</t>
  </si>
  <si>
    <t>Ikus-entzunezkoak</t>
  </si>
  <si>
    <t>Komunikazio-plana</t>
  </si>
  <si>
    <t>Euskarri grafikoak</t>
  </si>
  <si>
    <t>Ikus-entzunezko erreportajeak</t>
  </si>
  <si>
    <t>Hedabideetako publizitatea</t>
  </si>
  <si>
    <t>Komunikazio-ekintzak</t>
  </si>
  <si>
    <t>Artisten zerrenda</t>
  </si>
  <si>
    <t>Langile teknikoak</t>
  </si>
  <si>
    <t>Material-garraioa eta mezularitza</t>
  </si>
  <si>
    <t>Produkzio honetrako espezifikoak</t>
  </si>
  <si>
    <t>Aurre-produkzioa eta proiektua</t>
  </si>
  <si>
    <t>Guztizko partzialak</t>
  </si>
  <si>
    <t>Guztizkoak</t>
  </si>
  <si>
    <t>Aurrekontuaren %ekoa</t>
  </si>
  <si>
    <t xml:space="preserve">Enpresako gastu orokorrak                  Sartu dagokion %ekoa      </t>
  </si>
  <si>
    <t>Mailegu-interesak</t>
  </si>
  <si>
    <t>AURREIKUSITAKO PRODUKZIO GASTUAK GUZTIRA</t>
  </si>
  <si>
    <t>(1) Egotzitako zeharkako kostuak, guztira, ezingo du gainditu diruz lagundutako proiektuaren gastu osoaren %25 (Agindu honen 17.2.b. artikulua)</t>
  </si>
  <si>
    <t>B. FINANTZA-SARRERAK</t>
  </si>
  <si>
    <t>01. Kapital-ekarpenak</t>
  </si>
  <si>
    <t>Produktorearen ekarpena</t>
  </si>
  <si>
    <t>Entitate publikoen kapitala</t>
  </si>
  <si>
    <t>Entitate pribatuen kapitala</t>
  </si>
  <si>
    <t>02. Gauzazko kapitalizazioa</t>
  </si>
  <si>
    <t>Profesionalen eta enpresen kapitalizazioak</t>
  </si>
  <si>
    <t>Beste entitate batzuen kapitalizazioa</t>
  </si>
  <si>
    <t>03. Diru-laguntzak (1)</t>
  </si>
  <si>
    <t>Entitate pribatuen itzuli beharrik gabeko diru-laguntzak</t>
  </si>
  <si>
    <t>Entitate publikoen diru-laguntzak</t>
  </si>
  <si>
    <t>04. Maileguak</t>
  </si>
  <si>
    <t>Finantza-entitateen eta beste pribatuen maileguak</t>
  </si>
  <si>
    <t>Entitate publikoen maileguak</t>
  </si>
  <si>
    <t>AURREIKUSITAKO FINANTZAKETA, GUZTIRA</t>
  </si>
  <si>
    <t>Eusko Jaurlaritza</t>
  </si>
  <si>
    <t>C. LABURPEN TAULA</t>
  </si>
  <si>
    <t>Aurreikusitako produkzio-gastuak</t>
  </si>
  <si>
    <t>Aurreikusitako sarrerak</t>
  </si>
  <si>
    <t xml:space="preserve">Aurreikusitako produkzio-gastuak, guztira </t>
  </si>
  <si>
    <t xml:space="preserve">Aurreikusitako sarrerak, guztira </t>
  </si>
  <si>
    <t>Finantzaketaren defizita/superabita</t>
  </si>
  <si>
    <t>Eusko Jaurlaritzari eskatutako diru-laguntza</t>
  </si>
  <si>
    <t>(1) Ez itzultzeko diruak. Ez dira amortizaziorako kontuan hartzen</t>
  </si>
  <si>
    <t>PRODUKZIOAREN EMANALDIAK EUSKADIN  IZANGO DUEN KOSTUA</t>
  </si>
  <si>
    <t>OINARRIZKO KATXETA</t>
  </si>
  <si>
    <t>EMANALDI-GASTU ZUZENAK</t>
  </si>
  <si>
    <t>03. talde artistiko eta teknikoa</t>
  </si>
  <si>
    <t>Beste komunikazio-ekintza batzuk</t>
  </si>
  <si>
    <t>06.Bidaiak eta garraioak</t>
  </si>
  <si>
    <t>07. Emanaldirako lokal eta azpiegitura espezifikoak</t>
  </si>
  <si>
    <t>Emanaldi-gastu zuzenak, guztira</t>
  </si>
  <si>
    <t xml:space="preserve">Sartu aurreikusitako ikuskizunaren emanaldi kopurua </t>
  </si>
  <si>
    <t>GASTU EGOZGARRIAK EMANALDIKO</t>
  </si>
  <si>
    <t>Diru-laguntzarik gabe</t>
  </si>
  <si>
    <t>09.-Banaketa</t>
  </si>
  <si>
    <t>10. Emanaldiari egotzitako enpresa-gastu orokorrak</t>
  </si>
  <si>
    <t>11. Banketxeak, finantzaketa gastuak</t>
  </si>
  <si>
    <t>12.- Sortutako gastuen amortizazioa</t>
  </si>
  <si>
    <t>13.- kapital ordainketak (dibidenduak)</t>
  </si>
  <si>
    <t>Sartu kopurua nahi den %ekoa lortu arte</t>
  </si>
  <si>
    <t>Balioetsitako kopurua sartu</t>
  </si>
  <si>
    <t>Irabaziaren %ekoa sartu</t>
  </si>
  <si>
    <t>Diru-laguntzarekin</t>
  </si>
  <si>
    <t>Emanaldi-gastu zuzenak</t>
  </si>
  <si>
    <t>07. Lokalak (entseguak, muntaketa eta biltegiak)</t>
  </si>
  <si>
    <t>08. Beste produkzio-gastu zuzen batzuk</t>
  </si>
  <si>
    <t>Gastu egozgarriak emanaldiko</t>
  </si>
  <si>
    <t>09. Banaketa</t>
  </si>
  <si>
    <t>10. Enpresa-gastu orokorrak</t>
  </si>
  <si>
    <t>11. banketxeak, finantzaketa eta fiskalitatea</t>
  </si>
  <si>
    <t>12. Kapital-amortizazioia</t>
  </si>
  <si>
    <t>13. Kapital ordainketa</t>
  </si>
  <si>
    <t>LABURPEN TAULA</t>
  </si>
  <si>
    <t>Katxeta  guztira:</t>
  </si>
  <si>
    <t>Katxeta diru-laguntzarekin eta diru-laguntza gabe. Aldea</t>
  </si>
  <si>
    <t>KATXETA GUZTIRA</t>
  </si>
  <si>
    <t>Datu berriak sartu diru-laguntza jaso dela kontuan hartuta</t>
  </si>
  <si>
    <t>Kapitalerako erabili daitekeena (Amortizazioa + Dibidenduak)</t>
  </si>
  <si>
    <t>Emanaldi-gastuak guztira (Katxeta guztira-Kapitalerako erabili daitekeena)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</si>
</sst>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0000"/>
    <numFmt numFmtId="173" formatCode="_-* #,##0.00[$€]_-;\-* #,##0.00[$€]_-;_-* &quot;-&quot;??[$€]_-;_-@_-"/>
    <numFmt numFmtId="174" formatCode="_-* #,##0.00\ [$€-42D]_-;\-* #,##0.00\ [$€-42D]_-;_-* &quot;-&quot;??\ [$€-42D]_-;_-@_-"/>
    <numFmt numFmtId="175" formatCode="#,##0.00_ ;\-#,##0.00\ "/>
    <numFmt numFmtId="176" formatCode="_-* #,##0.00\ [$€-1]_-;\-* #,##0.00\ [$€-1]_-;_-* &quot;-&quot;??\ [$€-1]_-"/>
    <numFmt numFmtId="177" formatCode="_-* #,##0\ [$€-42D]_-;\-* #,##0\ [$€-42D]_-;_-* &quot;-&quot;\ [$€-42D]_-;_-@_-"/>
    <numFmt numFmtId="178" formatCode="0.0%"/>
    <numFmt numFmtId="179" formatCode="#,##0_ ;\-#,##0\ "/>
    <numFmt numFmtId="180" formatCode="0.0"/>
    <numFmt numFmtId="181" formatCode="#,##0\ [$€-42D];\-#,##0\ [$€-42D]"/>
    <numFmt numFmtId="182" formatCode="#,##0\ _€"/>
    <numFmt numFmtId="183" formatCode="#,##0\ &quot;€&quot;"/>
    <numFmt numFmtId="184" formatCode="#,##0.00\ &quot;€&quot;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%"/>
    <numFmt numFmtId="190" formatCode="#,##0.0"/>
    <numFmt numFmtId="191" formatCode="[$-40A]dddd\,\ dd&quot; de &quot;mmmm&quot; de &quot;yyyy"/>
    <numFmt numFmtId="192" formatCode="0.000"/>
    <numFmt numFmtId="193" formatCode="_-* #,##0.000\ &quot;€&quot;_-;\-* #,##0.000\ &quot;€&quot;_-;_-* &quot;-&quot;??\ &quot;€&quot;_-;_-@_-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0.000%"/>
    <numFmt numFmtId="197" formatCode="0;_0;;@"/>
    <numFmt numFmtId="198" formatCode="0;\-0;;@"/>
    <numFmt numFmtId="199" formatCode="#,##0.0_ ;\-#,##0.0\ "/>
    <numFmt numFmtId="200" formatCode="[$$-300A]\ #,##0.00"/>
    <numFmt numFmtId="201" formatCode="_-* #,##0.0\ _€_-;\-* #,##0.0\ _€_-;_-* &quot;-&quot;\ _€_-;_-@_-"/>
    <numFmt numFmtId="202" formatCode="_-* #,##0.00\ _€_-;\-* #,##0.00\ _€_-;_-* &quot;-&quot;\ _€_-;_-@_-"/>
    <numFmt numFmtId="203" formatCode="_-* #,##0.000\ _€_-;\-* #,##0.000\ _€_-;_-* &quot;-&quot;\ _€_-;_-@_-"/>
    <numFmt numFmtId="204" formatCode="_-* #,##0.0000\ _€_-;\-* #,##0.0000\ _€_-;_-* &quot;-&quot;\ _€_-;_-@_-"/>
    <numFmt numFmtId="205" formatCode="_-* #,##0.00000\ _€_-;\-* #,##0.00000\ _€_-;_-* &quot;-&quot;\ _€_-;_-@_-"/>
    <numFmt numFmtId="206" formatCode="mmm\-yyyy"/>
    <numFmt numFmtId="207" formatCode="[$-40A]d&quot; de &quot;mmmm&quot; de &quot;yyyy;@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name val="Genev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42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1" fontId="7" fillId="32" borderId="10" xfId="52" applyNumberFormat="1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9" fontId="7" fillId="32" borderId="10" xfId="55" applyFont="1" applyFill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2" fontId="8" fillId="33" borderId="10" xfId="45" applyNumberFormat="1" applyFont="1" applyFill="1" applyBorder="1" applyAlignment="1">
      <alignment/>
    </xf>
    <xf numFmtId="42" fontId="7" fillId="0" borderId="0" xfId="45" applyNumberFormat="1" applyFont="1" applyFill="1" applyBorder="1" applyAlignment="1">
      <alignment/>
    </xf>
    <xf numFmtId="177" fontId="8" fillId="33" borderId="10" xfId="45" applyNumberFormat="1" applyFont="1" applyFill="1" applyBorder="1" applyAlignment="1">
      <alignment vertical="center"/>
    </xf>
    <xf numFmtId="41" fontId="7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 horizontal="right" vertical="center"/>
    </xf>
    <xf numFmtId="43" fontId="7" fillId="0" borderId="0" xfId="0" applyNumberFormat="1" applyFont="1" applyBorder="1" applyAlignment="1">
      <alignment horizontal="right"/>
    </xf>
    <xf numFmtId="42" fontId="7" fillId="33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9" fontId="7" fillId="0" borderId="12" xfId="55" applyFont="1" applyFill="1" applyBorder="1" applyAlignment="1" applyProtection="1">
      <alignment vertical="center"/>
      <protection/>
    </xf>
    <xf numFmtId="42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2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43" fontId="7" fillId="0" borderId="12" xfId="0" applyNumberFormat="1" applyFont="1" applyBorder="1" applyAlignment="1">
      <alignment horizontal="right"/>
    </xf>
    <xf numFmtId="44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vertical="top" wrapTex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83" fontId="7" fillId="0" borderId="12" xfId="0" applyNumberFormat="1" applyFont="1" applyFill="1" applyBorder="1" applyAlignment="1" applyProtection="1">
      <alignment vertical="center"/>
      <protection/>
    </xf>
    <xf numFmtId="183" fontId="7" fillId="33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2" fontId="8" fillId="33" borderId="10" xfId="0" applyNumberFormat="1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/>
      <protection locked="0"/>
    </xf>
    <xf numFmtId="42" fontId="7" fillId="33" borderId="19" xfId="45" applyNumberFormat="1" applyFont="1" applyFill="1" applyBorder="1" applyAlignment="1">
      <alignment/>
    </xf>
    <xf numFmtId="42" fontId="7" fillId="33" borderId="10" xfId="45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10" fontId="12" fillId="33" borderId="19" xfId="0" applyNumberFormat="1" applyFont="1" applyFill="1" applyBorder="1" applyAlignment="1">
      <alignment horizontal="right" vertical="center"/>
    </xf>
    <xf numFmtId="9" fontId="7" fillId="33" borderId="10" xfId="55" applyFont="1" applyFill="1" applyBorder="1" applyAlignment="1">
      <alignment/>
    </xf>
    <xf numFmtId="42" fontId="7" fillId="0" borderId="12" xfId="45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13" xfId="0" applyFont="1" applyBorder="1" applyAlignment="1">
      <alignment/>
    </xf>
    <xf numFmtId="42" fontId="7" fillId="33" borderId="10" xfId="0" applyNumberFormat="1" applyFont="1" applyFill="1" applyBorder="1" applyAlignment="1" applyProtection="1">
      <alignment horizontal="center" vertical="center"/>
      <protection/>
    </xf>
    <xf numFmtId="42" fontId="7" fillId="33" borderId="21" xfId="0" applyNumberFormat="1" applyFont="1" applyFill="1" applyBorder="1" applyAlignment="1" applyProtection="1">
      <alignment vertical="center"/>
      <protection/>
    </xf>
    <xf numFmtId="42" fontId="8" fillId="33" borderId="10" xfId="0" applyNumberFormat="1" applyFont="1" applyFill="1" applyBorder="1" applyAlignment="1" applyProtection="1">
      <alignment vertical="center"/>
      <protection/>
    </xf>
    <xf numFmtId="9" fontId="7" fillId="33" borderId="10" xfId="55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/>
    </xf>
    <xf numFmtId="183" fontId="7" fillId="32" borderId="10" xfId="52" applyNumberFormat="1" applyFont="1" applyFill="1" applyBorder="1" applyAlignment="1" applyProtection="1">
      <alignment/>
      <protection locked="0"/>
    </xf>
    <xf numFmtId="9" fontId="7" fillId="33" borderId="19" xfId="55" applyNumberFormat="1" applyFont="1" applyFill="1" applyBorder="1" applyAlignment="1">
      <alignment/>
    </xf>
    <xf numFmtId="9" fontId="7" fillId="0" borderId="12" xfId="0" applyNumberFormat="1" applyFont="1" applyBorder="1" applyAlignment="1">
      <alignment/>
    </xf>
    <xf numFmtId="9" fontId="7" fillId="0" borderId="12" xfId="0" applyNumberFormat="1" applyFont="1" applyFill="1" applyBorder="1" applyAlignment="1">
      <alignment/>
    </xf>
    <xf numFmtId="9" fontId="7" fillId="33" borderId="10" xfId="55" applyNumberFormat="1" applyFont="1" applyFill="1" applyBorder="1" applyAlignment="1">
      <alignment/>
    </xf>
    <xf numFmtId="9" fontId="7" fillId="0" borderId="12" xfId="0" applyNumberFormat="1" applyFont="1" applyFill="1" applyBorder="1" applyAlignment="1">
      <alignment vertical="center"/>
    </xf>
    <xf numFmtId="183" fontId="7" fillId="33" borderId="10" xfId="0" applyNumberFormat="1" applyFont="1" applyFill="1" applyBorder="1" applyAlignment="1">
      <alignment/>
    </xf>
    <xf numFmtId="5" fontId="7" fillId="33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/>
    </xf>
    <xf numFmtId="179" fontId="7" fillId="32" borderId="10" xfId="52" applyNumberFormat="1" applyFont="1" applyFill="1" applyBorder="1" applyAlignment="1" applyProtection="1">
      <alignment horizontal="center"/>
      <protection locked="0"/>
    </xf>
    <xf numFmtId="179" fontId="7" fillId="0" borderId="0" xfId="52" applyNumberFormat="1" applyFont="1" applyFill="1" applyBorder="1" applyAlignment="1" applyProtection="1">
      <alignment horizontal="center"/>
      <protection locked="0"/>
    </xf>
    <xf numFmtId="9" fontId="11" fillId="0" borderId="1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25" xfId="0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78" fontId="11" fillId="0" borderId="0" xfId="45" applyNumberFormat="1" applyFont="1" applyFill="1" applyBorder="1" applyAlignment="1">
      <alignment horizontal="right"/>
    </xf>
    <xf numFmtId="183" fontId="7" fillId="0" borderId="12" xfId="0" applyNumberFormat="1" applyFont="1" applyFill="1" applyBorder="1" applyAlignment="1">
      <alignment horizontal="right"/>
    </xf>
    <xf numFmtId="37" fontId="7" fillId="32" borderId="10" xfId="52" applyNumberFormat="1" applyFont="1" applyFill="1" applyBorder="1" applyAlignment="1" applyProtection="1">
      <alignment horizontal="center"/>
      <protection locked="0"/>
    </xf>
    <xf numFmtId="9" fontId="11" fillId="0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14" fillId="0" borderId="18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11" fillId="34" borderId="24" xfId="0" applyFont="1" applyFill="1" applyBorder="1" applyAlignment="1">
      <alignment vertical="center"/>
    </xf>
    <xf numFmtId="0" fontId="7" fillId="34" borderId="16" xfId="0" applyFont="1" applyFill="1" applyBorder="1" applyAlignment="1">
      <alignment/>
    </xf>
    <xf numFmtId="177" fontId="7" fillId="34" borderId="16" xfId="0" applyNumberFormat="1" applyFont="1" applyFill="1" applyBorder="1" applyAlignment="1">
      <alignment/>
    </xf>
    <xf numFmtId="178" fontId="7" fillId="34" borderId="23" xfId="45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18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12" xfId="50" applyNumberFormat="1" applyFont="1" applyBorder="1" applyAlignment="1">
      <alignment horizontal="center" vertical="center" wrapText="1" shrinkToFit="1"/>
    </xf>
    <xf numFmtId="195" fontId="8" fillId="0" borderId="23" xfId="45" applyNumberFormat="1" applyFont="1" applyFill="1" applyBorder="1" applyAlignment="1" applyProtection="1">
      <alignment horizontal="right"/>
      <protection locked="0"/>
    </xf>
    <xf numFmtId="183" fontId="7" fillId="0" borderId="17" xfId="0" applyNumberFormat="1" applyFont="1" applyBorder="1" applyAlignment="1">
      <alignment/>
    </xf>
    <xf numFmtId="183" fontId="7" fillId="0" borderId="26" xfId="0" applyNumberFormat="1" applyFont="1" applyFill="1" applyBorder="1" applyAlignment="1">
      <alignment horizontal="center" vertical="center"/>
    </xf>
    <xf numFmtId="177" fontId="8" fillId="0" borderId="16" xfId="45" applyNumberFormat="1" applyFont="1" applyFill="1" applyBorder="1" applyAlignment="1">
      <alignment vertical="center"/>
    </xf>
    <xf numFmtId="9" fontId="7" fillId="0" borderId="16" xfId="55" applyNumberFormat="1" applyFont="1" applyFill="1" applyBorder="1" applyAlignment="1">
      <alignment/>
    </xf>
    <xf numFmtId="0" fontId="15" fillId="0" borderId="0" xfId="0" applyFont="1" applyAlignment="1">
      <alignment/>
    </xf>
    <xf numFmtId="183" fontId="7" fillId="33" borderId="10" xfId="52" applyNumberFormat="1" applyFont="1" applyFill="1" applyBorder="1" applyAlignment="1" applyProtection="1">
      <alignment/>
      <protection/>
    </xf>
    <xf numFmtId="183" fontId="8" fillId="33" borderId="10" xfId="0" applyNumberFormat="1" applyFont="1" applyFill="1" applyBorder="1" applyAlignment="1" applyProtection="1">
      <alignment/>
      <protection/>
    </xf>
    <xf numFmtId="9" fontId="7" fillId="33" borderId="17" xfId="55" applyFont="1" applyFill="1" applyBorder="1" applyAlignment="1" applyProtection="1">
      <alignment/>
      <protection/>
    </xf>
    <xf numFmtId="183" fontId="8" fillId="33" borderId="10" xfId="45" applyNumberFormat="1" applyFont="1" applyFill="1" applyBorder="1" applyAlignment="1" applyProtection="1">
      <alignment vertical="center"/>
      <protection/>
    </xf>
    <xf numFmtId="183" fontId="7" fillId="33" borderId="10" xfId="45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wrapText="1"/>
    </xf>
    <xf numFmtId="183" fontId="8" fillId="33" borderId="10" xfId="52" applyNumberFormat="1" applyFont="1" applyFill="1" applyBorder="1" applyAlignment="1" applyProtection="1">
      <alignment/>
      <protection/>
    </xf>
    <xf numFmtId="41" fontId="7" fillId="0" borderId="12" xfId="52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1" fontId="7" fillId="0" borderId="13" xfId="52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183" fontId="7" fillId="32" borderId="19" xfId="52" applyNumberFormat="1" applyFont="1" applyFill="1" applyBorder="1" applyAlignment="1" applyProtection="1">
      <alignment/>
      <protection locked="0"/>
    </xf>
    <xf numFmtId="183" fontId="8" fillId="0" borderId="16" xfId="52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/>
    </xf>
    <xf numFmtId="183" fontId="7" fillId="0" borderId="27" xfId="52" applyNumberFormat="1" applyFont="1" applyFill="1" applyBorder="1" applyAlignment="1" applyProtection="1">
      <alignment/>
      <protection/>
    </xf>
    <xf numFmtId="183" fontId="7" fillId="0" borderId="18" xfId="45" applyNumberFormat="1" applyFont="1" applyFill="1" applyBorder="1" applyAlignment="1" applyProtection="1">
      <alignment horizontal="center"/>
      <protection/>
    </xf>
    <xf numFmtId="183" fontId="8" fillId="0" borderId="22" xfId="45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>
      <alignment vertical="center"/>
    </xf>
    <xf numFmtId="183" fontId="7" fillId="33" borderId="19" xfId="45" applyNumberFormat="1" applyFont="1" applyFill="1" applyBorder="1" applyAlignment="1">
      <alignment/>
    </xf>
    <xf numFmtId="183" fontId="7" fillId="33" borderId="10" xfId="4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8" fillId="0" borderId="22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41" fontId="7" fillId="32" borderId="17" xfId="0" applyNumberFormat="1" applyFont="1" applyFill="1" applyBorder="1" applyAlignment="1" applyProtection="1">
      <alignment/>
      <protection locked="0"/>
    </xf>
    <xf numFmtId="41" fontId="7" fillId="32" borderId="26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1" fontId="7" fillId="33" borderId="17" xfId="0" applyNumberFormat="1" applyFont="1" applyFill="1" applyBorder="1" applyAlignment="1" applyProtection="1">
      <alignment/>
      <protection/>
    </xf>
    <xf numFmtId="41" fontId="7" fillId="33" borderId="26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183" fontId="7" fillId="32" borderId="10" xfId="0" applyNumberFormat="1" applyFont="1" applyFill="1" applyBorder="1" applyAlignment="1" applyProtection="1">
      <alignment/>
      <protection locked="0"/>
    </xf>
    <xf numFmtId="183" fontId="7" fillId="33" borderId="10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27" xfId="0" applyNumberFormat="1" applyFont="1" applyFill="1" applyBorder="1" applyAlignment="1">
      <alignment/>
    </xf>
    <xf numFmtId="0" fontId="8" fillId="0" borderId="24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7" fillId="0" borderId="23" xfId="0" applyFont="1" applyBorder="1" applyAlignment="1">
      <alignment horizontal="center" wrapText="1"/>
    </xf>
    <xf numFmtId="0" fontId="7" fillId="0" borderId="18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41" fontId="7" fillId="32" borderId="17" xfId="52" applyNumberFormat="1" applyFont="1" applyFill="1" applyBorder="1" applyAlignment="1" applyProtection="1">
      <alignment/>
      <protection locked="0"/>
    </xf>
    <xf numFmtId="41" fontId="7" fillId="32" borderId="27" xfId="52" applyNumberFormat="1" applyFont="1" applyFill="1" applyBorder="1" applyAlignment="1" applyProtection="1">
      <alignment/>
      <protection locked="0"/>
    </xf>
    <xf numFmtId="41" fontId="7" fillId="32" borderId="26" xfId="52" applyNumberFormat="1" applyFont="1" applyFill="1" applyBorder="1" applyAlignment="1" applyProtection="1">
      <alignment/>
      <protection locked="0"/>
    </xf>
    <xf numFmtId="0" fontId="9" fillId="35" borderId="17" xfId="0" applyFont="1" applyFill="1" applyBorder="1" applyAlignment="1">
      <alignment horizontal="left"/>
    </xf>
    <xf numFmtId="0" fontId="9" fillId="35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9" fillId="36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37" borderId="17" xfId="0" applyFont="1" applyFill="1" applyBorder="1" applyAlignment="1">
      <alignment horizontal="left" wrapText="1"/>
    </xf>
    <xf numFmtId="0" fontId="8" fillId="37" borderId="27" xfId="0" applyFont="1" applyFill="1" applyBorder="1" applyAlignment="1">
      <alignment horizontal="left" wrapText="1"/>
    </xf>
    <xf numFmtId="0" fontId="8" fillId="37" borderId="2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51" fillId="23" borderId="20" xfId="0" applyFont="1" applyFill="1" applyBorder="1" applyAlignment="1">
      <alignment horizontal="left" vertical="center" wrapText="1"/>
    </xf>
    <xf numFmtId="0" fontId="51" fillId="23" borderId="18" xfId="0" applyFont="1" applyFill="1" applyBorder="1" applyAlignment="1">
      <alignment horizontal="left" vertical="center" wrapText="1"/>
    </xf>
    <xf numFmtId="0" fontId="51" fillId="23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183" fontId="7" fillId="33" borderId="17" xfId="45" applyNumberFormat="1" applyFont="1" applyFill="1" applyBorder="1" applyAlignment="1" applyProtection="1">
      <alignment horizontal="center" vertical="center"/>
      <protection/>
    </xf>
    <xf numFmtId="183" fontId="7" fillId="33" borderId="26" xfId="45" applyNumberFormat="1" applyFont="1" applyFill="1" applyBorder="1" applyAlignment="1" applyProtection="1">
      <alignment horizontal="center" vertical="center"/>
      <protection/>
    </xf>
    <xf numFmtId="183" fontId="7" fillId="0" borderId="34" xfId="52" applyNumberFormat="1" applyFont="1" applyFill="1" applyBorder="1" applyAlignment="1" applyProtection="1">
      <alignment/>
      <protection/>
    </xf>
    <xf numFmtId="183" fontId="7" fillId="0" borderId="21" xfId="52" applyNumberFormat="1" applyFont="1" applyFill="1" applyBorder="1" applyAlignment="1" applyProtection="1">
      <alignment/>
      <protection/>
    </xf>
    <xf numFmtId="183" fontId="7" fillId="0" borderId="19" xfId="52" applyNumberFormat="1" applyFont="1" applyFill="1" applyBorder="1" applyAlignment="1" applyProtection="1">
      <alignment/>
      <protection/>
    </xf>
    <xf numFmtId="183" fontId="7" fillId="0" borderId="34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19" xfId="0" applyNumberFormat="1" applyFont="1" applyFill="1" applyBorder="1" applyAlignment="1">
      <alignment/>
    </xf>
    <xf numFmtId="0" fontId="51" fillId="23" borderId="17" xfId="0" applyFont="1" applyFill="1" applyBorder="1" applyAlignment="1">
      <alignment horizontal="left" vertical="center" wrapText="1"/>
    </xf>
    <xf numFmtId="0" fontId="51" fillId="23" borderId="27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wrapText="1"/>
    </xf>
    <xf numFmtId="0" fontId="51" fillId="23" borderId="24" xfId="0" applyFont="1" applyFill="1" applyBorder="1" applyAlignment="1">
      <alignment horizontal="left" vertical="center" wrapText="1"/>
    </xf>
    <xf numFmtId="0" fontId="51" fillId="23" borderId="1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right" vertical="center" wrapText="1"/>
    </xf>
    <xf numFmtId="0" fontId="13" fillId="34" borderId="18" xfId="0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7">
    <dxf>
      <font>
        <color indexed="9"/>
      </font>
    </dxf>
    <dxf>
      <font>
        <color indexed="41"/>
      </font>
    </dxf>
    <dxf>
      <font>
        <color indexed="47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1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CCFFFF"/>
      </font>
      <border/>
    </dxf>
    <dxf>
      <font>
        <color rgb="FFCCFFCC"/>
      </font>
      <border/>
    </dxf>
    <dxf>
      <font>
        <color rgb="FFFFCC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C28" sqref="C28"/>
    </sheetView>
  </sheetViews>
  <sheetFormatPr defaultColWidth="11.00390625" defaultRowHeight="12"/>
  <cols>
    <col min="1" max="1" width="24.25390625" style="25" customWidth="1"/>
    <col min="2" max="2" width="23.625" style="25" customWidth="1"/>
    <col min="3" max="3" width="24.875" style="25" customWidth="1"/>
    <col min="4" max="4" width="25.00390625" style="25" customWidth="1"/>
    <col min="5" max="16384" width="11.375" style="25" customWidth="1"/>
  </cols>
  <sheetData>
    <row r="1" spans="1:4" ht="16.5" customHeight="1">
      <c r="A1" s="196" t="s">
        <v>81</v>
      </c>
      <c r="B1" s="197"/>
      <c r="C1" s="196"/>
      <c r="D1" s="197"/>
    </row>
    <row r="2" spans="1:4" ht="12">
      <c r="A2" s="152"/>
      <c r="B2" s="152"/>
      <c r="C2" s="152"/>
      <c r="D2" s="152"/>
    </row>
    <row r="3" spans="1:4" ht="19.5" customHeight="1">
      <c r="A3" s="27" t="s">
        <v>82</v>
      </c>
      <c r="B3" s="193"/>
      <c r="C3" s="194"/>
      <c r="D3" s="195"/>
    </row>
    <row r="4" spans="1:4" ht="19.5" customHeight="1">
      <c r="A4" s="27" t="s">
        <v>83</v>
      </c>
      <c r="B4" s="193"/>
      <c r="C4" s="194"/>
      <c r="D4" s="195"/>
    </row>
    <row r="5" spans="1:4" ht="19.5" customHeight="1">
      <c r="A5" s="26" t="s">
        <v>84</v>
      </c>
      <c r="B5" s="193"/>
      <c r="C5" s="194"/>
      <c r="D5" s="195"/>
    </row>
    <row r="6" spans="1:4" ht="19.5" customHeight="1">
      <c r="A6" s="26" t="s">
        <v>85</v>
      </c>
      <c r="B6" s="193"/>
      <c r="C6" s="194"/>
      <c r="D6" s="195"/>
    </row>
    <row r="7" spans="1:4" ht="19.5" customHeight="1">
      <c r="A7" s="26" t="s">
        <v>86</v>
      </c>
      <c r="B7" s="193"/>
      <c r="C7" s="194"/>
      <c r="D7" s="195"/>
    </row>
    <row r="8" spans="1:4" ht="19.5" customHeight="1">
      <c r="A8" s="26" t="s">
        <v>87</v>
      </c>
      <c r="B8" s="193"/>
      <c r="C8" s="194"/>
      <c r="D8" s="195"/>
    </row>
    <row r="9" spans="1:4" ht="29.25" customHeight="1">
      <c r="A9" s="191" t="s">
        <v>88</v>
      </c>
      <c r="B9" s="191"/>
      <c r="C9" s="191" t="s">
        <v>89</v>
      </c>
      <c r="D9" s="191"/>
    </row>
    <row r="10" spans="1:4" ht="17.25" customHeight="1">
      <c r="A10" s="24" t="s">
        <v>90</v>
      </c>
      <c r="B10" s="11"/>
      <c r="C10" s="24" t="s">
        <v>91</v>
      </c>
      <c r="D10" s="11"/>
    </row>
    <row r="11" spans="1:4" ht="17.25" customHeight="1">
      <c r="A11" s="24" t="s">
        <v>92</v>
      </c>
      <c r="B11" s="11"/>
      <c r="C11" s="24" t="s">
        <v>93</v>
      </c>
      <c r="D11" s="11"/>
    </row>
    <row r="12" spans="1:4" ht="17.25" customHeight="1">
      <c r="A12" s="24" t="s">
        <v>94</v>
      </c>
      <c r="B12" s="11"/>
      <c r="C12" s="24" t="s">
        <v>95</v>
      </c>
      <c r="D12" s="11"/>
    </row>
    <row r="13" spans="1:4" ht="17.25" customHeight="1">
      <c r="A13" s="24" t="s">
        <v>96</v>
      </c>
      <c r="B13" s="11"/>
      <c r="C13" s="24" t="s">
        <v>97</v>
      </c>
      <c r="D13" s="11"/>
    </row>
    <row r="14" spans="1:4" ht="17.25" customHeight="1">
      <c r="A14" s="24" t="s">
        <v>98</v>
      </c>
      <c r="B14" s="11"/>
      <c r="C14" s="24" t="s">
        <v>99</v>
      </c>
      <c r="D14" s="11"/>
    </row>
    <row r="15" spans="1:4" ht="17.25" customHeight="1">
      <c r="A15" s="24" t="s">
        <v>100</v>
      </c>
      <c r="B15" s="11"/>
      <c r="C15" s="24" t="s">
        <v>101</v>
      </c>
      <c r="D15" s="11"/>
    </row>
    <row r="16" spans="1:4" ht="17.25" customHeight="1">
      <c r="A16" s="24" t="s">
        <v>102</v>
      </c>
      <c r="B16" s="11"/>
      <c r="C16" s="24" t="s">
        <v>103</v>
      </c>
      <c r="D16" s="11"/>
    </row>
    <row r="17" spans="1:4" ht="19.5" customHeight="1">
      <c r="A17" s="190" t="s">
        <v>104</v>
      </c>
      <c r="B17" s="190"/>
      <c r="C17" s="190" t="s">
        <v>104</v>
      </c>
      <c r="D17" s="190"/>
    </row>
    <row r="18" spans="1:4" ht="15.75" customHeight="1">
      <c r="A18" s="24"/>
      <c r="B18" s="11"/>
      <c r="C18" s="24"/>
      <c r="D18" s="11"/>
    </row>
    <row r="19" spans="1:4" ht="15.75" customHeight="1">
      <c r="A19" s="24"/>
      <c r="B19" s="11"/>
      <c r="C19" s="24"/>
      <c r="D19" s="11"/>
    </row>
    <row r="20" spans="1:4" ht="15.75" customHeight="1">
      <c r="A20" s="24"/>
      <c r="B20" s="11"/>
      <c r="C20" s="24"/>
      <c r="D20" s="11"/>
    </row>
    <row r="21" spans="1:4" ht="15.75" customHeight="1">
      <c r="A21" s="24"/>
      <c r="B21" s="11"/>
      <c r="C21" s="24"/>
      <c r="D21" s="11"/>
    </row>
    <row r="22" spans="1:4" ht="15.75" customHeight="1">
      <c r="A22" s="24"/>
      <c r="B22" s="11"/>
      <c r="C22" s="24"/>
      <c r="D22" s="11"/>
    </row>
    <row r="23" spans="1:4" ht="27.75" customHeight="1">
      <c r="A23" s="191" t="s">
        <v>105</v>
      </c>
      <c r="B23" s="192"/>
      <c r="C23" s="192"/>
      <c r="D23" s="191"/>
    </row>
    <row r="24" spans="1:4" ht="15" customHeight="1">
      <c r="A24" s="141"/>
      <c r="B24" s="11"/>
      <c r="C24" s="11"/>
      <c r="D24" s="143"/>
    </row>
    <row r="25" spans="1:4" ht="15" customHeight="1">
      <c r="A25" s="141"/>
      <c r="B25" s="11"/>
      <c r="C25" s="11"/>
      <c r="D25" s="143"/>
    </row>
    <row r="26" spans="1:4" ht="15" customHeight="1">
      <c r="A26" s="141"/>
      <c r="B26" s="11"/>
      <c r="C26" s="11"/>
      <c r="D26" s="143"/>
    </row>
    <row r="27" spans="1:4" ht="15" customHeight="1">
      <c r="A27" s="141"/>
      <c r="B27" s="11"/>
      <c r="C27" s="11"/>
      <c r="D27" s="143"/>
    </row>
    <row r="28" spans="1:4" ht="15" customHeight="1">
      <c r="A28" s="141"/>
      <c r="B28" s="11"/>
      <c r="C28" s="11"/>
      <c r="D28" s="143"/>
    </row>
    <row r="29" spans="1:4" ht="15" customHeight="1">
      <c r="A29" s="142"/>
      <c r="B29" s="11"/>
      <c r="C29" s="11"/>
      <c r="D29" s="142"/>
    </row>
    <row r="30" spans="1:4" ht="15" customHeight="1">
      <c r="A30" s="142"/>
      <c r="B30" s="11"/>
      <c r="C30" s="11"/>
      <c r="D30" s="142"/>
    </row>
  </sheetData>
  <sheetProtection sheet="1" selectLockedCells="1"/>
  <mergeCells count="13">
    <mergeCell ref="B5:D5"/>
    <mergeCell ref="B3:D3"/>
    <mergeCell ref="C9:D9"/>
    <mergeCell ref="A17:B17"/>
    <mergeCell ref="C17:D17"/>
    <mergeCell ref="A23:D23"/>
    <mergeCell ref="B6:D6"/>
    <mergeCell ref="B7:D7"/>
    <mergeCell ref="A1:B1"/>
    <mergeCell ref="C1:D1"/>
    <mergeCell ref="B8:D8"/>
    <mergeCell ref="A9:B9"/>
    <mergeCell ref="B4:D4"/>
  </mergeCells>
  <printOptions/>
  <pageMargins left="0.75" right="0.61" top="0.4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showGridLines="0" zoomScalePageLayoutView="0" workbookViewId="0" topLeftCell="A70">
      <selection activeCell="E33" sqref="E33"/>
    </sheetView>
  </sheetViews>
  <sheetFormatPr defaultColWidth="11.00390625" defaultRowHeight="12"/>
  <cols>
    <col min="1" max="1" width="5.625" style="1" customWidth="1"/>
    <col min="2" max="2" width="7.375" style="1" customWidth="1"/>
    <col min="3" max="3" width="41.75390625" style="1" customWidth="1"/>
    <col min="4" max="4" width="4.875" style="1" customWidth="1"/>
    <col min="5" max="5" width="19.25390625" style="1" bestFit="1" customWidth="1"/>
    <col min="6" max="6" width="13.625" style="2" bestFit="1" customWidth="1"/>
    <col min="7" max="7" width="13.375" style="1" customWidth="1"/>
    <col min="8" max="8" width="12.25390625" style="1" bestFit="1" customWidth="1"/>
    <col min="9" max="16384" width="11.375" style="1" customWidth="1"/>
  </cols>
  <sheetData>
    <row r="1" spans="1:7" s="3" customFormat="1" ht="14.25" customHeight="1">
      <c r="A1" s="211" t="s">
        <v>106</v>
      </c>
      <c r="B1" s="211"/>
      <c r="C1" s="211"/>
      <c r="D1" s="211"/>
      <c r="E1" s="211"/>
      <c r="F1" s="211"/>
      <c r="G1" s="211"/>
    </row>
    <row r="2" spans="1:7" s="3" customFormat="1" ht="12">
      <c r="A2" s="153"/>
      <c r="B2" s="153"/>
      <c r="C2" s="153"/>
      <c r="D2" s="153"/>
      <c r="E2" s="153"/>
      <c r="F2" s="153"/>
      <c r="G2" s="153"/>
    </row>
    <row r="3" spans="1:7" s="5" customFormat="1" ht="16.5" customHeight="1">
      <c r="A3" s="214" t="s">
        <v>107</v>
      </c>
      <c r="B3" s="215"/>
      <c r="C3" s="215"/>
      <c r="D3" s="215"/>
      <c r="E3" s="215"/>
      <c r="F3" s="215"/>
      <c r="G3" s="216"/>
    </row>
    <row r="4" spans="1:5" s="5" customFormat="1" ht="12">
      <c r="A4" s="16" t="s">
        <v>108</v>
      </c>
      <c r="E4" s="145"/>
    </row>
    <row r="5" spans="1:5" s="5" customFormat="1" ht="12">
      <c r="A5" s="16" t="s">
        <v>109</v>
      </c>
      <c r="E5" s="75"/>
    </row>
    <row r="6" spans="1:5" s="5" customFormat="1" ht="12">
      <c r="A6" s="16" t="s">
        <v>110</v>
      </c>
      <c r="E6" s="75"/>
    </row>
    <row r="7" spans="1:6" ht="12">
      <c r="A7" s="16" t="s">
        <v>111</v>
      </c>
      <c r="B7" s="5"/>
      <c r="C7" s="5"/>
      <c r="D7" s="5"/>
      <c r="E7" s="75"/>
      <c r="F7" s="1"/>
    </row>
    <row r="8" spans="1:6" ht="12">
      <c r="A8" s="16" t="s">
        <v>78</v>
      </c>
      <c r="B8" s="5"/>
      <c r="C8" s="5"/>
      <c r="D8" s="5"/>
      <c r="E8" s="75"/>
      <c r="F8" s="1"/>
    </row>
    <row r="9" spans="1:9" ht="12">
      <c r="A9" s="16" t="s">
        <v>112</v>
      </c>
      <c r="B9" s="5"/>
      <c r="C9" s="5"/>
      <c r="D9" s="5"/>
      <c r="E9" s="75"/>
      <c r="F9" s="1"/>
      <c r="I9" s="1" t="s">
        <v>74</v>
      </c>
    </row>
    <row r="10" spans="1:6" ht="12">
      <c r="A10" s="16" t="s">
        <v>113</v>
      </c>
      <c r="B10" s="5"/>
      <c r="C10" s="5"/>
      <c r="D10" s="5"/>
      <c r="E10" s="75"/>
      <c r="F10" s="1"/>
    </row>
    <row r="11" spans="1:6" ht="12">
      <c r="A11" s="16" t="s">
        <v>114</v>
      </c>
      <c r="B11" s="5"/>
      <c r="C11" s="5"/>
      <c r="D11" s="5"/>
      <c r="E11" s="75"/>
      <c r="F11" s="1"/>
    </row>
    <row r="12" spans="1:6" ht="12">
      <c r="A12" s="16" t="s">
        <v>115</v>
      </c>
      <c r="B12" s="5"/>
      <c r="C12" s="5"/>
      <c r="D12" s="5"/>
      <c r="E12" s="75"/>
      <c r="F12" s="1"/>
    </row>
    <row r="13" spans="1:6" ht="12">
      <c r="A13" s="16" t="s">
        <v>116</v>
      </c>
      <c r="B13" s="5"/>
      <c r="C13" s="5"/>
      <c r="D13" s="5"/>
      <c r="E13" s="75"/>
      <c r="F13" s="1"/>
    </row>
    <row r="14" spans="1:6" ht="12">
      <c r="A14" s="16" t="s">
        <v>117</v>
      </c>
      <c r="B14" s="5"/>
      <c r="C14" s="5"/>
      <c r="D14" s="5"/>
      <c r="E14" s="75"/>
      <c r="F14" s="1"/>
    </row>
    <row r="15" spans="1:5" ht="12">
      <c r="A15" s="217" t="s">
        <v>118</v>
      </c>
      <c r="B15" s="218"/>
      <c r="C15" s="218"/>
      <c r="D15" s="219"/>
      <c r="E15" s="140">
        <f>SUM(E4:E14)</f>
        <v>0</v>
      </c>
    </row>
    <row r="16" spans="1:6" s="5" customFormat="1" ht="12">
      <c r="A16" s="147"/>
      <c r="B16" s="67"/>
      <c r="C16" s="67"/>
      <c r="D16" s="67"/>
      <c r="E16" s="146"/>
      <c r="F16" s="144"/>
    </row>
    <row r="17" spans="1:7" ht="12" customHeight="1">
      <c r="A17" s="220" t="s">
        <v>119</v>
      </c>
      <c r="B17" s="221"/>
      <c r="C17" s="221"/>
      <c r="D17" s="221"/>
      <c r="E17" s="221"/>
      <c r="F17" s="221"/>
      <c r="G17" s="222"/>
    </row>
    <row r="18" spans="1:7" s="9" customFormat="1" ht="24">
      <c r="A18" s="28" t="s">
        <v>120</v>
      </c>
      <c r="B18" s="29"/>
      <c r="C18" s="29"/>
      <c r="D18" s="29"/>
      <c r="E18" s="56" t="s">
        <v>167</v>
      </c>
      <c r="F18" s="57" t="s">
        <v>168</v>
      </c>
      <c r="G18" s="58" t="s">
        <v>169</v>
      </c>
    </row>
    <row r="19" spans="1:7" ht="12">
      <c r="A19" s="30" t="s">
        <v>121</v>
      </c>
      <c r="B19" s="31"/>
      <c r="C19" s="31"/>
      <c r="D19" s="31"/>
      <c r="E19" s="5"/>
      <c r="F19" s="155">
        <f>SUM(E20:E22)</f>
        <v>0</v>
      </c>
      <c r="G19" s="76" t="e">
        <f>F19/F$80</f>
        <v>#DIV/0!</v>
      </c>
    </row>
    <row r="20" spans="1:7" ht="12">
      <c r="A20" s="16" t="s">
        <v>48</v>
      </c>
      <c r="B20" s="5" t="s">
        <v>132</v>
      </c>
      <c r="C20" s="5"/>
      <c r="D20" s="5"/>
      <c r="E20" s="75"/>
      <c r="F20" s="33"/>
      <c r="G20" s="77"/>
    </row>
    <row r="21" spans="1:7" ht="12">
      <c r="A21" s="16" t="s">
        <v>49</v>
      </c>
      <c r="B21" s="5" t="s">
        <v>133</v>
      </c>
      <c r="C21" s="5"/>
      <c r="D21" s="5"/>
      <c r="E21" s="75"/>
      <c r="F21" s="33"/>
      <c r="G21" s="77"/>
    </row>
    <row r="22" spans="1:7" s="10" customFormat="1" ht="12">
      <c r="A22" s="16" t="s">
        <v>57</v>
      </c>
      <c r="B22" s="5" t="s">
        <v>134</v>
      </c>
      <c r="C22" s="5"/>
      <c r="D22" s="5"/>
      <c r="E22" s="75"/>
      <c r="F22" s="33"/>
      <c r="G22" s="78"/>
    </row>
    <row r="23" spans="1:7" s="10" customFormat="1" ht="12">
      <c r="A23" s="30" t="s">
        <v>122</v>
      </c>
      <c r="B23" s="31"/>
      <c r="C23" s="31"/>
      <c r="D23" s="31"/>
      <c r="E23" s="5"/>
      <c r="F23" s="156">
        <f>SUM(E24:E30)</f>
        <v>0</v>
      </c>
      <c r="G23" s="79" t="e">
        <f>F23/F$80</f>
        <v>#DIV/0!</v>
      </c>
    </row>
    <row r="24" spans="1:7" ht="12">
      <c r="A24" s="16" t="s">
        <v>26</v>
      </c>
      <c r="B24" s="5" t="s">
        <v>135</v>
      </c>
      <c r="C24" s="5"/>
      <c r="D24" s="5"/>
      <c r="E24" s="75"/>
      <c r="F24" s="33"/>
      <c r="G24" s="77"/>
    </row>
    <row r="25" spans="1:7" ht="12">
      <c r="A25" s="16" t="s">
        <v>27</v>
      </c>
      <c r="B25" s="5" t="s">
        <v>136</v>
      </c>
      <c r="C25" s="5"/>
      <c r="D25" s="5"/>
      <c r="E25" s="75"/>
      <c r="F25" s="33"/>
      <c r="G25" s="77"/>
    </row>
    <row r="26" spans="1:7" ht="12">
      <c r="A26" s="16" t="s">
        <v>28</v>
      </c>
      <c r="B26" s="5" t="s">
        <v>137</v>
      </c>
      <c r="C26" s="5"/>
      <c r="D26" s="5"/>
      <c r="E26" s="75"/>
      <c r="F26" s="33"/>
      <c r="G26" s="77"/>
    </row>
    <row r="27" spans="1:7" ht="12">
      <c r="A27" s="16" t="s">
        <v>32</v>
      </c>
      <c r="B27" s="5" t="s">
        <v>138</v>
      </c>
      <c r="C27" s="5"/>
      <c r="D27" s="5"/>
      <c r="E27" s="75"/>
      <c r="F27" s="33"/>
      <c r="G27" s="77"/>
    </row>
    <row r="28" spans="1:7" ht="12">
      <c r="A28" s="16" t="s">
        <v>40</v>
      </c>
      <c r="B28" s="5" t="s">
        <v>133</v>
      </c>
      <c r="C28" s="5"/>
      <c r="D28" s="5"/>
      <c r="E28" s="75"/>
      <c r="F28" s="33"/>
      <c r="G28" s="77"/>
    </row>
    <row r="29" spans="1:7" s="10" customFormat="1" ht="12">
      <c r="A29" s="16" t="s">
        <v>41</v>
      </c>
      <c r="B29" s="5" t="s">
        <v>139</v>
      </c>
      <c r="C29" s="5"/>
      <c r="D29" s="5"/>
      <c r="E29" s="75"/>
      <c r="F29" s="33"/>
      <c r="G29" s="78"/>
    </row>
    <row r="30" spans="1:7" s="10" customFormat="1" ht="12">
      <c r="A30" s="16" t="s">
        <v>29</v>
      </c>
      <c r="B30" s="5" t="s">
        <v>140</v>
      </c>
      <c r="C30" s="5"/>
      <c r="D30" s="5"/>
      <c r="E30" s="75"/>
      <c r="F30" s="33"/>
      <c r="G30" s="78"/>
    </row>
    <row r="31" spans="1:7" s="10" customFormat="1" ht="12">
      <c r="A31" s="30" t="s">
        <v>123</v>
      </c>
      <c r="B31" s="31"/>
      <c r="C31" s="31"/>
      <c r="D31" s="31"/>
      <c r="E31" s="5"/>
      <c r="F31" s="156">
        <f>SUM(E32:E44)</f>
        <v>0</v>
      </c>
      <c r="G31" s="79" t="e">
        <f>F31/F$80</f>
        <v>#DIV/0!</v>
      </c>
    </row>
    <row r="32" spans="1:7" s="10" customFormat="1" ht="12">
      <c r="A32" s="16" t="s">
        <v>30</v>
      </c>
      <c r="B32" s="5" t="s">
        <v>141</v>
      </c>
      <c r="C32" s="5"/>
      <c r="D32" s="5"/>
      <c r="E32" s="75"/>
      <c r="F32" s="33"/>
      <c r="G32" s="78"/>
    </row>
    <row r="33" spans="1:7" s="10" customFormat="1" ht="12">
      <c r="A33" s="16" t="s">
        <v>8</v>
      </c>
      <c r="B33" s="5" t="s">
        <v>142</v>
      </c>
      <c r="C33" s="5"/>
      <c r="D33" s="5"/>
      <c r="E33" s="75"/>
      <c r="F33" s="33"/>
      <c r="G33" s="78"/>
    </row>
    <row r="34" spans="1:7" s="10" customFormat="1" ht="12">
      <c r="A34" s="16" t="s">
        <v>42</v>
      </c>
      <c r="B34" s="5" t="s">
        <v>143</v>
      </c>
      <c r="C34" s="5"/>
      <c r="D34" s="5"/>
      <c r="E34" s="75"/>
      <c r="F34" s="33"/>
      <c r="G34" s="78"/>
    </row>
    <row r="35" spans="1:7" s="10" customFormat="1" ht="12">
      <c r="A35" s="16" t="s">
        <v>46</v>
      </c>
      <c r="B35" s="5" t="s">
        <v>144</v>
      </c>
      <c r="C35" s="5"/>
      <c r="D35" s="5"/>
      <c r="E35" s="75"/>
      <c r="F35" s="33"/>
      <c r="G35" s="78"/>
    </row>
    <row r="36" spans="1:7" s="10" customFormat="1" ht="12">
      <c r="A36" s="16" t="s">
        <v>39</v>
      </c>
      <c r="B36" s="5" t="s">
        <v>145</v>
      </c>
      <c r="C36" s="5"/>
      <c r="D36" s="5"/>
      <c r="E36" s="75"/>
      <c r="F36" s="33"/>
      <c r="G36" s="78"/>
    </row>
    <row r="37" spans="1:7" s="10" customFormat="1" ht="12">
      <c r="A37" s="16" t="s">
        <v>47</v>
      </c>
      <c r="B37" s="5" t="s">
        <v>146</v>
      </c>
      <c r="C37" s="5"/>
      <c r="D37" s="5"/>
      <c r="E37" s="75"/>
      <c r="F37" s="33"/>
      <c r="G37" s="78"/>
    </row>
    <row r="38" spans="1:7" s="10" customFormat="1" ht="12">
      <c r="A38" s="16" t="s">
        <v>21</v>
      </c>
      <c r="B38" s="5" t="s">
        <v>147</v>
      </c>
      <c r="C38" s="5"/>
      <c r="D38" s="5"/>
      <c r="E38" s="75"/>
      <c r="F38" s="33"/>
      <c r="G38" s="78"/>
    </row>
    <row r="39" spans="1:7" s="10" customFormat="1" ht="12">
      <c r="A39" s="16" t="s">
        <v>22</v>
      </c>
      <c r="B39" s="5" t="s">
        <v>148</v>
      </c>
      <c r="C39" s="5"/>
      <c r="D39" s="5"/>
      <c r="E39" s="75"/>
      <c r="F39" s="33"/>
      <c r="G39" s="78"/>
    </row>
    <row r="40" spans="1:7" s="10" customFormat="1" ht="12">
      <c r="A40" s="16" t="s">
        <v>3</v>
      </c>
      <c r="B40" s="5" t="s">
        <v>149</v>
      </c>
      <c r="C40" s="5"/>
      <c r="D40" s="5"/>
      <c r="E40" s="75"/>
      <c r="F40" s="33"/>
      <c r="G40" s="78"/>
    </row>
    <row r="41" spans="1:7" s="10" customFormat="1" ht="12">
      <c r="A41" s="16" t="s">
        <v>4</v>
      </c>
      <c r="B41" s="5" t="s">
        <v>150</v>
      </c>
      <c r="C41" s="5"/>
      <c r="D41" s="5"/>
      <c r="E41" s="75"/>
      <c r="F41" s="33"/>
      <c r="G41" s="78"/>
    </row>
    <row r="42" spans="1:7" s="10" customFormat="1" ht="12">
      <c r="A42" s="16" t="s">
        <v>13</v>
      </c>
      <c r="B42" s="5" t="s">
        <v>151</v>
      </c>
      <c r="C42" s="5"/>
      <c r="D42" s="5"/>
      <c r="E42" s="75"/>
      <c r="F42" s="33"/>
      <c r="G42" s="78"/>
    </row>
    <row r="43" spans="1:7" s="10" customFormat="1" ht="12">
      <c r="A43" s="16" t="s">
        <v>66</v>
      </c>
      <c r="B43" s="5" t="s">
        <v>152</v>
      </c>
      <c r="C43" s="5"/>
      <c r="D43" s="5"/>
      <c r="E43" s="75"/>
      <c r="F43" s="33"/>
      <c r="G43" s="78"/>
    </row>
    <row r="44" spans="1:7" s="10" customFormat="1" ht="12">
      <c r="A44" s="16" t="s">
        <v>80</v>
      </c>
      <c r="B44" s="5" t="s">
        <v>134</v>
      </c>
      <c r="C44" s="5"/>
      <c r="D44" s="5"/>
      <c r="E44" s="75"/>
      <c r="F44" s="33"/>
      <c r="G44" s="78"/>
    </row>
    <row r="45" spans="1:7" s="10" customFormat="1" ht="12">
      <c r="A45" s="30" t="s">
        <v>124</v>
      </c>
      <c r="B45" s="31"/>
      <c r="C45" s="31"/>
      <c r="D45" s="31"/>
      <c r="E45" s="5"/>
      <c r="F45" s="156">
        <f>SUM(E46:E54)</f>
        <v>0</v>
      </c>
      <c r="G45" s="79" t="e">
        <f>F45/F$80</f>
        <v>#DIV/0!</v>
      </c>
    </row>
    <row r="46" spans="1:7" ht="12">
      <c r="A46" s="16" t="s">
        <v>19</v>
      </c>
      <c r="B46" s="5" t="s">
        <v>153</v>
      </c>
      <c r="C46" s="5"/>
      <c r="D46" s="5"/>
      <c r="E46" s="75"/>
      <c r="F46" s="33"/>
      <c r="G46" s="77"/>
    </row>
    <row r="47" spans="1:7" ht="12">
      <c r="A47" s="16" t="s">
        <v>50</v>
      </c>
      <c r="B47" s="5" t="s">
        <v>144</v>
      </c>
      <c r="C47" s="5"/>
      <c r="D47" s="5"/>
      <c r="E47" s="75"/>
      <c r="F47" s="33"/>
      <c r="G47" s="77"/>
    </row>
    <row r="48" spans="1:7" ht="12">
      <c r="A48" s="16" t="s">
        <v>33</v>
      </c>
      <c r="B48" s="5" t="s">
        <v>145</v>
      </c>
      <c r="C48" s="5"/>
      <c r="D48" s="5"/>
      <c r="E48" s="75"/>
      <c r="F48" s="33"/>
      <c r="G48" s="77"/>
    </row>
    <row r="49" spans="1:7" ht="12">
      <c r="A49" s="16" t="s">
        <v>34</v>
      </c>
      <c r="B49" s="5" t="s">
        <v>146</v>
      </c>
      <c r="C49" s="5"/>
      <c r="D49" s="5"/>
      <c r="E49" s="75"/>
      <c r="F49" s="33"/>
      <c r="G49" s="77"/>
    </row>
    <row r="50" spans="1:7" ht="12">
      <c r="A50" s="16" t="s">
        <v>35</v>
      </c>
      <c r="B50" s="5" t="s">
        <v>154</v>
      </c>
      <c r="C50" s="5"/>
      <c r="D50" s="5"/>
      <c r="E50" s="75"/>
      <c r="F50" s="33"/>
      <c r="G50" s="77"/>
    </row>
    <row r="51" spans="1:7" ht="12">
      <c r="A51" s="16" t="s">
        <v>36</v>
      </c>
      <c r="B51" s="5" t="s">
        <v>148</v>
      </c>
      <c r="C51" s="5"/>
      <c r="D51" s="5"/>
      <c r="E51" s="75"/>
      <c r="F51" s="33"/>
      <c r="G51" s="77"/>
    </row>
    <row r="52" spans="1:7" ht="12">
      <c r="A52" s="16" t="s">
        <v>37</v>
      </c>
      <c r="B52" s="5" t="s">
        <v>155</v>
      </c>
      <c r="C52" s="5"/>
      <c r="D52" s="5"/>
      <c r="E52" s="75"/>
      <c r="F52" s="33"/>
      <c r="G52" s="77"/>
    </row>
    <row r="53" spans="1:7" ht="12">
      <c r="A53" s="16" t="s">
        <v>14</v>
      </c>
      <c r="B53" s="5" t="s">
        <v>156</v>
      </c>
      <c r="C53" s="5"/>
      <c r="D53" s="5"/>
      <c r="E53" s="75"/>
      <c r="F53" s="33"/>
      <c r="G53" s="77"/>
    </row>
    <row r="54" spans="1:7" ht="12">
      <c r="A54" s="16" t="s">
        <v>55</v>
      </c>
      <c r="B54" s="5" t="s">
        <v>134</v>
      </c>
      <c r="C54" s="5"/>
      <c r="D54" s="5"/>
      <c r="E54" s="75"/>
      <c r="F54" s="33"/>
      <c r="G54" s="77"/>
    </row>
    <row r="55" spans="1:7" s="10" customFormat="1" ht="12">
      <c r="A55" s="30" t="s">
        <v>125</v>
      </c>
      <c r="B55" s="31"/>
      <c r="C55" s="31"/>
      <c r="D55" s="31"/>
      <c r="E55" s="5"/>
      <c r="F55" s="156">
        <f>SUM(E56:E62)</f>
        <v>0</v>
      </c>
      <c r="G55" s="79" t="e">
        <f>F55/F$80</f>
        <v>#DIV/0!</v>
      </c>
    </row>
    <row r="56" spans="1:7" ht="12">
      <c r="A56" s="16" t="s">
        <v>38</v>
      </c>
      <c r="B56" s="5" t="s">
        <v>157</v>
      </c>
      <c r="C56" s="5"/>
      <c r="D56" s="5"/>
      <c r="E56" s="75"/>
      <c r="F56" s="33"/>
      <c r="G56" s="77"/>
    </row>
    <row r="57" spans="1:7" ht="12">
      <c r="A57" s="16" t="s">
        <v>12</v>
      </c>
      <c r="B57" s="5" t="s">
        <v>158</v>
      </c>
      <c r="C57" s="5"/>
      <c r="D57" s="5"/>
      <c r="E57" s="75"/>
      <c r="F57" s="33"/>
      <c r="G57" s="77"/>
    </row>
    <row r="58" spans="1:7" ht="12">
      <c r="A58" s="16" t="s">
        <v>15</v>
      </c>
      <c r="B58" s="5" t="s">
        <v>159</v>
      </c>
      <c r="C58" s="5"/>
      <c r="D58" s="5"/>
      <c r="E58" s="75"/>
      <c r="F58" s="33"/>
      <c r="G58" s="77"/>
    </row>
    <row r="59" spans="1:7" ht="12">
      <c r="A59" s="16" t="s">
        <v>51</v>
      </c>
      <c r="B59" s="5" t="s">
        <v>75</v>
      </c>
      <c r="C59" s="5"/>
      <c r="D59" s="5"/>
      <c r="E59" s="75"/>
      <c r="F59" s="33"/>
      <c r="G59" s="77"/>
    </row>
    <row r="60" spans="1:7" ht="12">
      <c r="A60" s="16" t="s">
        <v>52</v>
      </c>
      <c r="B60" s="5" t="s">
        <v>160</v>
      </c>
      <c r="C60" s="5"/>
      <c r="D60" s="5"/>
      <c r="E60" s="75"/>
      <c r="F60" s="33"/>
      <c r="G60" s="77"/>
    </row>
    <row r="61" spans="1:7" ht="12">
      <c r="A61" s="16" t="s">
        <v>53</v>
      </c>
      <c r="B61" s="5" t="s">
        <v>161</v>
      </c>
      <c r="C61" s="5"/>
      <c r="D61" s="5"/>
      <c r="E61" s="75"/>
      <c r="F61" s="33"/>
      <c r="G61" s="77"/>
    </row>
    <row r="62" spans="1:7" ht="12">
      <c r="A62" s="16" t="s">
        <v>76</v>
      </c>
      <c r="B62" s="5" t="s">
        <v>134</v>
      </c>
      <c r="C62" s="5"/>
      <c r="D62" s="5"/>
      <c r="E62" s="75"/>
      <c r="F62" s="33"/>
      <c r="G62" s="77"/>
    </row>
    <row r="63" spans="1:7" s="10" customFormat="1" ht="12">
      <c r="A63" s="30" t="s">
        <v>126</v>
      </c>
      <c r="B63" s="31"/>
      <c r="C63" s="31"/>
      <c r="D63" s="31"/>
      <c r="E63" s="5"/>
      <c r="F63" s="156">
        <f>SUM(E64:E68)</f>
        <v>0</v>
      </c>
      <c r="G63" s="79" t="e">
        <f>F63/F$80</f>
        <v>#DIV/0!</v>
      </c>
    </row>
    <row r="64" spans="1:7" s="10" customFormat="1" ht="12">
      <c r="A64" s="16" t="s">
        <v>20</v>
      </c>
      <c r="B64" s="5" t="s">
        <v>162</v>
      </c>
      <c r="C64" s="5"/>
      <c r="D64" s="5"/>
      <c r="E64" s="75"/>
      <c r="F64" s="33"/>
      <c r="G64" s="78"/>
    </row>
    <row r="65" spans="1:7" ht="12">
      <c r="A65" s="16" t="s">
        <v>10</v>
      </c>
      <c r="B65" s="5" t="s">
        <v>163</v>
      </c>
      <c r="C65" s="5"/>
      <c r="D65" s="5"/>
      <c r="E65" s="75"/>
      <c r="F65" s="33"/>
      <c r="G65" s="77"/>
    </row>
    <row r="66" spans="1:7" ht="12">
      <c r="A66" s="16" t="s">
        <v>11</v>
      </c>
      <c r="B66" s="5" t="s">
        <v>164</v>
      </c>
      <c r="C66" s="5"/>
      <c r="D66" s="5"/>
      <c r="E66" s="75"/>
      <c r="F66" s="33"/>
      <c r="G66" s="77"/>
    </row>
    <row r="67" spans="1:7" ht="12">
      <c r="A67" s="16" t="s">
        <v>65</v>
      </c>
      <c r="B67" s="5" t="s">
        <v>142</v>
      </c>
      <c r="C67" s="5"/>
      <c r="D67" s="5"/>
      <c r="E67" s="75"/>
      <c r="F67" s="33"/>
      <c r="G67" s="77"/>
    </row>
    <row r="68" spans="1:7" ht="12">
      <c r="A68" s="16" t="s">
        <v>77</v>
      </c>
      <c r="B68" s="5" t="s">
        <v>134</v>
      </c>
      <c r="C68" s="5"/>
      <c r="D68" s="5"/>
      <c r="E68" s="75"/>
      <c r="F68" s="33"/>
      <c r="G68" s="77"/>
    </row>
    <row r="69" spans="1:7" ht="12">
      <c r="A69" s="30" t="s">
        <v>127</v>
      </c>
      <c r="B69" s="31"/>
      <c r="C69" s="31"/>
      <c r="D69" s="31"/>
      <c r="E69" s="5"/>
      <c r="F69" s="156">
        <f>SUM(E70)</f>
        <v>0</v>
      </c>
      <c r="G69" s="79" t="e">
        <f>F69/F$80</f>
        <v>#DIV/0!</v>
      </c>
    </row>
    <row r="70" spans="1:7" s="10" customFormat="1" ht="12">
      <c r="A70" s="16" t="s">
        <v>79</v>
      </c>
      <c r="B70" s="5" t="s">
        <v>165</v>
      </c>
      <c r="C70" s="5"/>
      <c r="D70" s="5"/>
      <c r="E70" s="75"/>
      <c r="F70" s="33"/>
      <c r="G70" s="78"/>
    </row>
    <row r="71" spans="1:7" ht="12">
      <c r="A71" s="30" t="s">
        <v>128</v>
      </c>
      <c r="B71" s="31"/>
      <c r="C71" s="31"/>
      <c r="D71" s="31"/>
      <c r="E71" s="5"/>
      <c r="F71" s="156">
        <f>SUM(E72:E73)</f>
        <v>0</v>
      </c>
      <c r="G71" s="79" t="e">
        <f>F71/F$80</f>
        <v>#DIV/0!</v>
      </c>
    </row>
    <row r="72" spans="1:7" ht="12">
      <c r="A72" s="16" t="s">
        <v>5</v>
      </c>
      <c r="B72" s="5" t="s">
        <v>166</v>
      </c>
      <c r="C72" s="5"/>
      <c r="D72" s="5"/>
      <c r="E72" s="75"/>
      <c r="F72" s="33"/>
      <c r="G72" s="77"/>
    </row>
    <row r="73" spans="1:7" ht="12">
      <c r="A73" s="16" t="s">
        <v>54</v>
      </c>
      <c r="B73" s="5" t="s">
        <v>134</v>
      </c>
      <c r="C73" s="5"/>
      <c r="D73" s="5"/>
      <c r="E73" s="75"/>
      <c r="F73" s="33"/>
      <c r="G73" s="77"/>
    </row>
    <row r="74" spans="1:7" s="9" customFormat="1" ht="12">
      <c r="A74" s="63" t="s">
        <v>129</v>
      </c>
      <c r="B74" s="60"/>
      <c r="C74" s="60"/>
      <c r="D74" s="60"/>
      <c r="E74" s="148"/>
      <c r="F74" s="59">
        <f>SUM(F19:F73)</f>
        <v>0</v>
      </c>
      <c r="G74" s="80"/>
    </row>
    <row r="75" spans="1:7" ht="12">
      <c r="A75" s="30" t="s">
        <v>130</v>
      </c>
      <c r="B75" s="5"/>
      <c r="C75" s="5"/>
      <c r="D75" s="5"/>
      <c r="E75" s="5"/>
      <c r="F75" s="61">
        <f>E76</f>
        <v>0</v>
      </c>
      <c r="G75" s="79" t="e">
        <f>F75/F$80</f>
        <v>#DIV/0!</v>
      </c>
    </row>
    <row r="76" spans="1:7" ht="12">
      <c r="A76" s="16" t="s">
        <v>56</v>
      </c>
      <c r="B76" s="198" t="s">
        <v>170</v>
      </c>
      <c r="C76" s="199"/>
      <c r="D76" s="14"/>
      <c r="E76" s="133">
        <f>E15*D76</f>
        <v>0</v>
      </c>
      <c r="F76" s="3"/>
      <c r="G76" s="77"/>
    </row>
    <row r="77" spans="1:7" ht="12">
      <c r="A77" s="30" t="s">
        <v>131</v>
      </c>
      <c r="B77" s="5"/>
      <c r="C77" s="5"/>
      <c r="D77" s="5"/>
      <c r="E77" s="5"/>
      <c r="F77" s="62">
        <f>SUM(E78:E79)</f>
        <v>0</v>
      </c>
      <c r="G77" s="79" t="e">
        <f>F77/F$80</f>
        <v>#DIV/0!</v>
      </c>
    </row>
    <row r="78" spans="1:7" s="3" customFormat="1" ht="12">
      <c r="A78" s="16" t="s">
        <v>63</v>
      </c>
      <c r="B78" s="5" t="s">
        <v>171</v>
      </c>
      <c r="C78" s="5"/>
      <c r="D78" s="5"/>
      <c r="E78" s="75"/>
      <c r="F78" s="33"/>
      <c r="G78" s="77"/>
    </row>
    <row r="79" spans="1:7" ht="12">
      <c r="A79" s="16" t="s">
        <v>64</v>
      </c>
      <c r="B79" s="5" t="s">
        <v>134</v>
      </c>
      <c r="C79" s="5"/>
      <c r="D79" s="5"/>
      <c r="E79" s="75"/>
      <c r="F79" s="33"/>
      <c r="G79" s="77"/>
    </row>
    <row r="80" spans="1:7" s="4" customFormat="1" ht="12">
      <c r="A80" s="217" t="s">
        <v>172</v>
      </c>
      <c r="B80" s="218"/>
      <c r="C80" s="218"/>
      <c r="D80" s="218"/>
      <c r="E80" s="219"/>
      <c r="F80" s="34">
        <f>SUM(F74:F79)</f>
        <v>0</v>
      </c>
      <c r="G80" s="79" t="e">
        <f>F80/F$80</f>
        <v>#DIV/0!</v>
      </c>
    </row>
    <row r="81" spans="1:7" s="83" customFormat="1" ht="12">
      <c r="A81" s="132" t="s">
        <v>173</v>
      </c>
      <c r="B81" s="67"/>
      <c r="C81" s="67"/>
      <c r="D81" s="67"/>
      <c r="E81" s="67"/>
      <c r="F81" s="130"/>
      <c r="G81" s="131"/>
    </row>
    <row r="82" spans="1:8" ht="15.75" customHeight="1">
      <c r="A82" s="3"/>
      <c r="B82" s="3"/>
      <c r="C82" s="3"/>
      <c r="D82" s="3"/>
      <c r="E82" s="35"/>
      <c r="F82" s="36"/>
      <c r="G82" s="36"/>
      <c r="H82" s="36"/>
    </row>
    <row r="83" spans="1:7" ht="12">
      <c r="A83" s="220" t="s">
        <v>174</v>
      </c>
      <c r="B83" s="221"/>
      <c r="C83" s="221"/>
      <c r="D83" s="221"/>
      <c r="E83" s="221"/>
      <c r="F83" s="221"/>
      <c r="G83" s="222"/>
    </row>
    <row r="84" spans="1:7" ht="24">
      <c r="A84" s="28" t="s">
        <v>120</v>
      </c>
      <c r="B84" s="29"/>
      <c r="C84" s="29"/>
      <c r="D84" s="29"/>
      <c r="E84" s="172" t="s">
        <v>167</v>
      </c>
      <c r="F84" s="57" t="s">
        <v>168</v>
      </c>
      <c r="G84" s="58" t="s">
        <v>169</v>
      </c>
    </row>
    <row r="85" spans="1:7" ht="12" customHeight="1">
      <c r="A85" s="167" t="s">
        <v>175</v>
      </c>
      <c r="B85" s="168"/>
      <c r="C85" s="168"/>
      <c r="D85" s="168"/>
      <c r="E85" s="83"/>
      <c r="F85" s="155">
        <f>E86+E87+E91</f>
        <v>0</v>
      </c>
      <c r="G85" s="64" t="e">
        <f>F85/F$80</f>
        <v>#DIV/0!</v>
      </c>
    </row>
    <row r="86" spans="1:7" ht="12">
      <c r="A86" s="173" t="s">
        <v>48</v>
      </c>
      <c r="B86" s="164" t="s">
        <v>176</v>
      </c>
      <c r="C86" s="164"/>
      <c r="D86" s="20"/>
      <c r="E86" s="174"/>
      <c r="F86" s="6"/>
      <c r="G86" s="37"/>
    </row>
    <row r="87" spans="1:7" ht="12">
      <c r="A87" s="173" t="s">
        <v>49</v>
      </c>
      <c r="B87" s="164" t="s">
        <v>177</v>
      </c>
      <c r="C87" s="164"/>
      <c r="D87" s="20"/>
      <c r="E87" s="175">
        <f>SUM(E88:E90)</f>
        <v>0</v>
      </c>
      <c r="F87" s="6"/>
      <c r="G87" s="37"/>
    </row>
    <row r="88" spans="1:7" ht="12">
      <c r="A88" s="173"/>
      <c r="B88" s="21" t="s">
        <v>16</v>
      </c>
      <c r="C88" s="165"/>
      <c r="D88" s="166"/>
      <c r="E88" s="174"/>
      <c r="F88" s="6"/>
      <c r="G88" s="37"/>
    </row>
    <row r="89" spans="1:7" ht="12">
      <c r="A89" s="173"/>
      <c r="B89" s="21" t="s">
        <v>17</v>
      </c>
      <c r="C89" s="165"/>
      <c r="D89" s="166"/>
      <c r="E89" s="174"/>
      <c r="F89" s="6"/>
      <c r="G89" s="37"/>
    </row>
    <row r="90" spans="1:7" ht="12">
      <c r="A90" s="173"/>
      <c r="B90" s="21" t="s">
        <v>18</v>
      </c>
      <c r="C90" s="165"/>
      <c r="D90" s="166"/>
      <c r="E90" s="174"/>
      <c r="F90" s="6"/>
      <c r="G90" s="37"/>
    </row>
    <row r="91" spans="1:7" ht="12">
      <c r="A91" s="173" t="s">
        <v>57</v>
      </c>
      <c r="B91" s="164" t="s">
        <v>178</v>
      </c>
      <c r="C91" s="164"/>
      <c r="D91" s="20"/>
      <c r="E91" s="175">
        <f>SUM(E92:E94)</f>
        <v>0</v>
      </c>
      <c r="F91" s="6"/>
      <c r="G91" s="37"/>
    </row>
    <row r="92" spans="1:7" ht="12">
      <c r="A92" s="173"/>
      <c r="B92" s="21" t="s">
        <v>58</v>
      </c>
      <c r="C92" s="165"/>
      <c r="D92" s="166"/>
      <c r="E92" s="174"/>
      <c r="F92" s="6"/>
      <c r="G92" s="37"/>
    </row>
    <row r="93" spans="1:7" ht="12">
      <c r="A93" s="173"/>
      <c r="B93" s="21" t="s">
        <v>59</v>
      </c>
      <c r="C93" s="165"/>
      <c r="D93" s="166"/>
      <c r="E93" s="174"/>
      <c r="F93" s="6"/>
      <c r="G93" s="37"/>
    </row>
    <row r="94" spans="1:7" ht="12">
      <c r="A94" s="173"/>
      <c r="B94" s="21" t="s">
        <v>67</v>
      </c>
      <c r="C94" s="165"/>
      <c r="D94" s="166"/>
      <c r="E94" s="174"/>
      <c r="F94" s="6"/>
      <c r="G94" s="37"/>
    </row>
    <row r="95" spans="1:7" ht="12" customHeight="1">
      <c r="A95" s="167" t="s">
        <v>179</v>
      </c>
      <c r="B95" s="168"/>
      <c r="C95" s="168"/>
      <c r="D95" s="168"/>
      <c r="E95" s="169"/>
      <c r="F95" s="156">
        <f>E96+E100</f>
        <v>0</v>
      </c>
      <c r="G95" s="65" t="e">
        <f>F95/F$80</f>
        <v>#DIV/0!</v>
      </c>
    </row>
    <row r="96" spans="1:7" ht="12">
      <c r="A96" s="173" t="s">
        <v>26</v>
      </c>
      <c r="B96" s="164" t="s">
        <v>180</v>
      </c>
      <c r="C96" s="164"/>
      <c r="D96" s="21"/>
      <c r="E96" s="175">
        <f>SUM(E97:E99)</f>
        <v>0</v>
      </c>
      <c r="F96" s="33"/>
      <c r="G96" s="66"/>
    </row>
    <row r="97" spans="1:7" ht="12">
      <c r="A97" s="173"/>
      <c r="B97" s="21" t="s">
        <v>23</v>
      </c>
      <c r="C97" s="165"/>
      <c r="D97" s="166"/>
      <c r="E97" s="174"/>
      <c r="F97" s="33"/>
      <c r="G97" s="66"/>
    </row>
    <row r="98" spans="1:7" ht="12">
      <c r="A98" s="173"/>
      <c r="B98" s="21" t="s">
        <v>24</v>
      </c>
      <c r="C98" s="165"/>
      <c r="D98" s="166"/>
      <c r="E98" s="174"/>
      <c r="F98" s="33"/>
      <c r="G98" s="66"/>
    </row>
    <row r="99" spans="1:7" ht="12">
      <c r="A99" s="173"/>
      <c r="B99" s="21" t="s">
        <v>25</v>
      </c>
      <c r="C99" s="165"/>
      <c r="D99" s="166"/>
      <c r="E99" s="174"/>
      <c r="F99" s="33"/>
      <c r="G99" s="66"/>
    </row>
    <row r="100" spans="1:7" ht="12">
      <c r="A100" s="173" t="s">
        <v>27</v>
      </c>
      <c r="B100" s="164" t="s">
        <v>181</v>
      </c>
      <c r="C100" s="164"/>
      <c r="D100" s="20"/>
      <c r="E100" s="175">
        <f>SUM(E101:E103)</f>
        <v>0</v>
      </c>
      <c r="F100" s="33"/>
      <c r="G100" s="66"/>
    </row>
    <row r="101" spans="1:7" ht="12">
      <c r="A101" s="173"/>
      <c r="B101" s="21" t="s">
        <v>60</v>
      </c>
      <c r="C101" s="165"/>
      <c r="D101" s="166"/>
      <c r="E101" s="174"/>
      <c r="F101" s="33"/>
      <c r="G101" s="66"/>
    </row>
    <row r="102" spans="1:7" ht="12">
      <c r="A102" s="173"/>
      <c r="B102" s="21" t="s">
        <v>61</v>
      </c>
      <c r="C102" s="165"/>
      <c r="D102" s="166"/>
      <c r="E102" s="174"/>
      <c r="F102" s="33"/>
      <c r="G102" s="66"/>
    </row>
    <row r="103" spans="1:7" ht="12">
      <c r="A103" s="173"/>
      <c r="B103" s="21" t="s">
        <v>62</v>
      </c>
      <c r="C103" s="165"/>
      <c r="D103" s="166"/>
      <c r="E103" s="174"/>
      <c r="F103" s="33"/>
      <c r="G103" s="66"/>
    </row>
    <row r="104" spans="1:7" ht="12">
      <c r="A104" s="167" t="s">
        <v>182</v>
      </c>
      <c r="B104" s="168"/>
      <c r="C104" s="168"/>
      <c r="D104" s="168"/>
      <c r="E104" s="169"/>
      <c r="F104" s="156">
        <f>E105+E109</f>
        <v>0</v>
      </c>
      <c r="G104" s="65" t="e">
        <f>F104/F$80</f>
        <v>#DIV/0!</v>
      </c>
    </row>
    <row r="105" spans="1:7" ht="12">
      <c r="A105" s="173" t="s">
        <v>30</v>
      </c>
      <c r="B105" s="164" t="s">
        <v>183</v>
      </c>
      <c r="C105" s="164"/>
      <c r="D105" s="21"/>
      <c r="E105" s="175">
        <f>SUM(E106:E108)</f>
        <v>0</v>
      </c>
      <c r="F105" s="33"/>
      <c r="G105" s="66"/>
    </row>
    <row r="106" spans="1:7" ht="12">
      <c r="A106" s="173"/>
      <c r="B106" s="21" t="s">
        <v>31</v>
      </c>
      <c r="C106" s="165"/>
      <c r="D106" s="166"/>
      <c r="E106" s="174"/>
      <c r="F106" s="33"/>
      <c r="G106" s="66"/>
    </row>
    <row r="107" spans="1:7" ht="12">
      <c r="A107" s="173"/>
      <c r="B107" s="21" t="s">
        <v>6</v>
      </c>
      <c r="C107" s="165"/>
      <c r="D107" s="166"/>
      <c r="E107" s="174"/>
      <c r="F107" s="33"/>
      <c r="G107" s="66"/>
    </row>
    <row r="108" spans="1:7" ht="12">
      <c r="A108" s="173"/>
      <c r="B108" s="21" t="s">
        <v>7</v>
      </c>
      <c r="C108" s="165"/>
      <c r="D108" s="166"/>
      <c r="E108" s="174"/>
      <c r="F108" s="33"/>
      <c r="G108" s="66"/>
    </row>
    <row r="109" spans="1:7" ht="12">
      <c r="A109" s="173" t="s">
        <v>8</v>
      </c>
      <c r="B109" s="164" t="s">
        <v>184</v>
      </c>
      <c r="C109" s="164"/>
      <c r="D109" s="21"/>
      <c r="E109" s="175">
        <f>SUM(E110:E113)</f>
        <v>0</v>
      </c>
      <c r="F109" s="33"/>
      <c r="G109" s="66"/>
    </row>
    <row r="110" spans="1:7" ht="12">
      <c r="A110" s="173"/>
      <c r="B110" s="21" t="s">
        <v>9</v>
      </c>
      <c r="C110" s="170" t="s">
        <v>189</v>
      </c>
      <c r="D110" s="171"/>
      <c r="E110" s="174"/>
      <c r="F110" s="33"/>
      <c r="G110" s="66"/>
    </row>
    <row r="111" spans="1:7" ht="12">
      <c r="A111" s="173"/>
      <c r="B111" s="21" t="s">
        <v>43</v>
      </c>
      <c r="C111" s="165"/>
      <c r="D111" s="166"/>
      <c r="E111" s="174"/>
      <c r="F111" s="33"/>
      <c r="G111" s="66"/>
    </row>
    <row r="112" spans="1:7" ht="12">
      <c r="A112" s="173"/>
      <c r="B112" s="21" t="s">
        <v>44</v>
      </c>
      <c r="C112" s="165"/>
      <c r="D112" s="166"/>
      <c r="E112" s="174"/>
      <c r="F112" s="33"/>
      <c r="G112" s="66"/>
    </row>
    <row r="113" spans="1:7" ht="12">
      <c r="A113" s="173"/>
      <c r="B113" s="21" t="s">
        <v>45</v>
      </c>
      <c r="C113" s="165"/>
      <c r="D113" s="166"/>
      <c r="E113" s="174"/>
      <c r="F113" s="33"/>
      <c r="G113" s="66"/>
    </row>
    <row r="114" spans="1:7" ht="12" customHeight="1">
      <c r="A114" s="167" t="s">
        <v>185</v>
      </c>
      <c r="B114" s="168"/>
      <c r="C114" s="168"/>
      <c r="D114" s="168"/>
      <c r="E114" s="83"/>
      <c r="F114" s="62">
        <f>E115+E119</f>
        <v>0</v>
      </c>
      <c r="G114" s="65" t="e">
        <f>F114/F$80</f>
        <v>#DIV/0!</v>
      </c>
    </row>
    <row r="115" spans="1:7" ht="12">
      <c r="A115" s="173" t="s">
        <v>19</v>
      </c>
      <c r="B115" s="164" t="s">
        <v>186</v>
      </c>
      <c r="C115" s="164"/>
      <c r="D115" s="21"/>
      <c r="E115" s="175">
        <f>SUM(E116:E118)</f>
        <v>0</v>
      </c>
      <c r="F115" s="33"/>
      <c r="G115" s="66"/>
    </row>
    <row r="116" spans="1:7" ht="12">
      <c r="A116" s="173"/>
      <c r="B116" s="21" t="s">
        <v>71</v>
      </c>
      <c r="C116" s="165"/>
      <c r="D116" s="166"/>
      <c r="E116" s="174"/>
      <c r="F116" s="6"/>
      <c r="G116" s="37"/>
    </row>
    <row r="117" spans="1:7" ht="12">
      <c r="A117" s="173"/>
      <c r="B117" s="21" t="s">
        <v>72</v>
      </c>
      <c r="C117" s="165"/>
      <c r="D117" s="166"/>
      <c r="E117" s="174"/>
      <c r="F117" s="6"/>
      <c r="G117" s="37"/>
    </row>
    <row r="118" spans="1:7" ht="12">
      <c r="A118" s="173"/>
      <c r="B118" s="21" t="s">
        <v>73</v>
      </c>
      <c r="C118" s="165"/>
      <c r="D118" s="166"/>
      <c r="E118" s="174"/>
      <c r="F118" s="6"/>
      <c r="G118" s="37"/>
    </row>
    <row r="119" spans="1:7" ht="12">
      <c r="A119" s="173" t="s">
        <v>50</v>
      </c>
      <c r="B119" s="164" t="s">
        <v>187</v>
      </c>
      <c r="C119" s="164"/>
      <c r="D119" s="21"/>
      <c r="E119" s="175">
        <f>SUM(E120:E122)</f>
        <v>0</v>
      </c>
      <c r="F119" s="6"/>
      <c r="G119" s="37"/>
    </row>
    <row r="120" spans="1:7" ht="12">
      <c r="A120" s="173"/>
      <c r="B120" s="21" t="s">
        <v>68</v>
      </c>
      <c r="C120" s="165"/>
      <c r="D120" s="166"/>
      <c r="E120" s="174"/>
      <c r="F120" s="6"/>
      <c r="G120" s="37"/>
    </row>
    <row r="121" spans="1:7" ht="12">
      <c r="A121" s="173"/>
      <c r="B121" s="21" t="s">
        <v>69</v>
      </c>
      <c r="C121" s="165"/>
      <c r="D121" s="166"/>
      <c r="E121" s="174"/>
      <c r="F121" s="6"/>
      <c r="G121" s="37"/>
    </row>
    <row r="122" spans="1:7" ht="12">
      <c r="A122" s="173"/>
      <c r="B122" s="21" t="s">
        <v>70</v>
      </c>
      <c r="C122" s="165"/>
      <c r="D122" s="166"/>
      <c r="E122" s="174"/>
      <c r="F122" s="6"/>
      <c r="G122" s="37"/>
    </row>
    <row r="123" spans="1:7" ht="12">
      <c r="A123" s="176" t="s">
        <v>188</v>
      </c>
      <c r="B123" s="177"/>
      <c r="C123" s="178"/>
      <c r="D123" s="178"/>
      <c r="E123" s="178"/>
      <c r="F123" s="32">
        <f>SUM(F85:F122)</f>
        <v>0</v>
      </c>
      <c r="G123" s="65" t="e">
        <f>F123/F$80</f>
        <v>#DIV/0!</v>
      </c>
    </row>
    <row r="124" spans="1:8" ht="17.25" customHeight="1">
      <c r="A124" s="163" t="s">
        <v>197</v>
      </c>
      <c r="C124" s="3"/>
      <c r="D124" s="3"/>
      <c r="E124" s="7"/>
      <c r="F124" s="7"/>
      <c r="G124" s="3"/>
      <c r="H124" s="8"/>
    </row>
    <row r="125" spans="1:8" ht="12">
      <c r="A125" s="157"/>
      <c r="B125" s="157"/>
      <c r="C125" s="158"/>
      <c r="D125" s="158"/>
      <c r="E125" s="159"/>
      <c r="F125" s="159"/>
      <c r="G125" s="158"/>
      <c r="H125" s="160"/>
    </row>
    <row r="126" spans="1:7" ht="12">
      <c r="A126" s="220" t="s">
        <v>190</v>
      </c>
      <c r="B126" s="221"/>
      <c r="C126" s="221"/>
      <c r="D126" s="221"/>
      <c r="E126" s="221"/>
      <c r="F126" s="221"/>
      <c r="G126" s="222"/>
    </row>
    <row r="127" spans="1:7" ht="24">
      <c r="A127" s="28" t="s">
        <v>120</v>
      </c>
      <c r="B127" s="29"/>
      <c r="C127" s="29"/>
      <c r="D127" s="29"/>
      <c r="E127" s="56" t="s">
        <v>167</v>
      </c>
      <c r="F127" s="57" t="s">
        <v>168</v>
      </c>
      <c r="G127" s="58" t="s">
        <v>169</v>
      </c>
    </row>
    <row r="128" spans="1:7" ht="12">
      <c r="A128" s="179" t="s">
        <v>191</v>
      </c>
      <c r="B128" s="180"/>
      <c r="C128" s="180"/>
      <c r="D128" s="180"/>
      <c r="E128" s="180"/>
      <c r="F128" s="180"/>
      <c r="G128" s="181"/>
    </row>
    <row r="129" spans="1:7" ht="12.75" thickBot="1">
      <c r="A129" s="228" t="str">
        <f>A19</f>
        <v>01. Egileak</v>
      </c>
      <c r="B129" s="229"/>
      <c r="C129" s="229"/>
      <c r="D129" s="229"/>
      <c r="E129" s="230"/>
      <c r="F129" s="69">
        <f>F19</f>
        <v>0</v>
      </c>
      <c r="G129" s="72" t="e">
        <f>F129/F$139</f>
        <v>#DIV/0!</v>
      </c>
    </row>
    <row r="130" spans="1:7" ht="12.75" thickBot="1">
      <c r="A130" s="205" t="str">
        <f>A23</f>
        <v>02. Antzezleak</v>
      </c>
      <c r="B130" s="206"/>
      <c r="C130" s="206"/>
      <c r="D130" s="206"/>
      <c r="E130" s="207"/>
      <c r="F130" s="39">
        <f>F23</f>
        <v>0</v>
      </c>
      <c r="G130" s="72" t="e">
        <f aca="true" t="shared" si="0" ref="G130:G139">F130/F$139</f>
        <v>#DIV/0!</v>
      </c>
    </row>
    <row r="131" spans="1:7" ht="12.75" thickBot="1">
      <c r="A131" s="208" t="str">
        <f>A31</f>
        <v>03. Talde artistiko eta teknikoa</v>
      </c>
      <c r="B131" s="209"/>
      <c r="C131" s="209"/>
      <c r="D131" s="209"/>
      <c r="E131" s="210"/>
      <c r="F131" s="39">
        <f>F31</f>
        <v>0</v>
      </c>
      <c r="G131" s="72" t="e">
        <f t="shared" si="0"/>
        <v>#DIV/0!</v>
      </c>
    </row>
    <row r="132" spans="1:7" ht="12.75" thickBot="1">
      <c r="A132" s="208" t="str">
        <f>A45</f>
        <v>04. Materialak (fabrikazioa, erosketa eta alokatzea)</v>
      </c>
      <c r="B132" s="209"/>
      <c r="C132" s="209"/>
      <c r="D132" s="209"/>
      <c r="E132" s="210"/>
      <c r="F132" s="39">
        <f>F45</f>
        <v>0</v>
      </c>
      <c r="G132" s="72" t="e">
        <f t="shared" si="0"/>
        <v>#DIV/0!</v>
      </c>
    </row>
    <row r="133" spans="1:7" ht="12.75" thickBot="1">
      <c r="A133" s="205" t="str">
        <f>A55</f>
        <v>05. Komunikazioa</v>
      </c>
      <c r="B133" s="206"/>
      <c r="C133" s="206"/>
      <c r="D133" s="206"/>
      <c r="E133" s="207"/>
      <c r="F133" s="39">
        <f>F55</f>
        <v>0</v>
      </c>
      <c r="G133" s="72" t="e">
        <f t="shared" si="0"/>
        <v>#DIV/0!</v>
      </c>
    </row>
    <row r="134" spans="1:7" ht="12.75" thickBot="1">
      <c r="A134" s="208" t="str">
        <f>A63</f>
        <v>06. Bidaiak eta garraioak</v>
      </c>
      <c r="B134" s="209"/>
      <c r="C134" s="209"/>
      <c r="D134" s="209"/>
      <c r="E134" s="210"/>
      <c r="F134" s="39">
        <f>F63</f>
        <v>0</v>
      </c>
      <c r="G134" s="72" t="e">
        <f t="shared" si="0"/>
        <v>#DIV/0!</v>
      </c>
    </row>
    <row r="135" spans="1:7" ht="12.75" thickBot="1">
      <c r="A135" s="205" t="str">
        <f>A69</f>
        <v>07. Lokalak (gastu orokorrak ez dira egoztekoak)</v>
      </c>
      <c r="B135" s="206"/>
      <c r="C135" s="206"/>
      <c r="D135" s="206"/>
      <c r="E135" s="207"/>
      <c r="F135" s="39">
        <f>F69</f>
        <v>0</v>
      </c>
      <c r="G135" s="72" t="e">
        <f t="shared" si="0"/>
        <v>#DIV/0!</v>
      </c>
    </row>
    <row r="136" spans="1:7" ht="12.75" thickBot="1">
      <c r="A136" s="205" t="str">
        <f>A71</f>
        <v>08. Beste produkzio-gastu zuzenak</v>
      </c>
      <c r="B136" s="206"/>
      <c r="C136" s="206"/>
      <c r="D136" s="206"/>
      <c r="E136" s="207"/>
      <c r="F136" s="39">
        <f>F71</f>
        <v>0</v>
      </c>
      <c r="G136" s="72" t="e">
        <f t="shared" si="0"/>
        <v>#DIV/0!</v>
      </c>
    </row>
    <row r="137" spans="1:7" ht="12.75" thickBot="1">
      <c r="A137" s="205" t="str">
        <f>A75</f>
        <v>09. Produkzioarei egotzitako enpresa-gastu orokorrak (1)</v>
      </c>
      <c r="B137" s="206"/>
      <c r="C137" s="206"/>
      <c r="D137" s="206"/>
      <c r="E137" s="207"/>
      <c r="F137" s="39">
        <f>F75</f>
        <v>0</v>
      </c>
      <c r="G137" s="72" t="e">
        <f t="shared" si="0"/>
        <v>#DIV/0!</v>
      </c>
    </row>
    <row r="138" spans="1:7" ht="12">
      <c r="A138" s="202" t="str">
        <f>A77</f>
        <v>10. Banketxeak eta finantzaketa-gastuak</v>
      </c>
      <c r="B138" s="203"/>
      <c r="C138" s="203"/>
      <c r="D138" s="203"/>
      <c r="E138" s="204"/>
      <c r="F138" s="70">
        <f>F77</f>
        <v>0</v>
      </c>
      <c r="G138" s="72" t="e">
        <f t="shared" si="0"/>
        <v>#DIV/0!</v>
      </c>
    </row>
    <row r="139" spans="1:7" ht="12" customHeight="1">
      <c r="A139" s="182"/>
      <c r="B139" s="183"/>
      <c r="C139" s="183"/>
      <c r="D139" s="183"/>
      <c r="E139" s="161" t="s">
        <v>193</v>
      </c>
      <c r="F139" s="71">
        <f>F80</f>
        <v>0</v>
      </c>
      <c r="G139" s="72" t="e">
        <f t="shared" si="0"/>
        <v>#DIV/0!</v>
      </c>
    </row>
    <row r="140" spans="1:7" ht="12">
      <c r="A140" s="179" t="s">
        <v>192</v>
      </c>
      <c r="B140" s="180"/>
      <c r="C140" s="180"/>
      <c r="D140" s="180"/>
      <c r="E140" s="180"/>
      <c r="F140" s="180"/>
      <c r="G140" s="181"/>
    </row>
    <row r="141" spans="1:7" ht="12" customHeight="1">
      <c r="A141" s="200" t="str">
        <f>A85</f>
        <v>01. Kapital-ekarpenak</v>
      </c>
      <c r="B141" s="201"/>
      <c r="C141" s="201"/>
      <c r="D141" s="40"/>
      <c r="E141" s="41"/>
      <c r="F141" s="39">
        <f>F85</f>
        <v>0</v>
      </c>
      <c r="G141" s="72" t="e">
        <f>F141/F$154</f>
        <v>#DIV/0!</v>
      </c>
    </row>
    <row r="142" spans="1:7" ht="12.75" thickBot="1">
      <c r="A142" s="17" t="s">
        <v>0</v>
      </c>
      <c r="B142" s="44" t="s">
        <v>176</v>
      </c>
      <c r="C142" s="44"/>
      <c r="D142" s="74"/>
      <c r="E142" s="133">
        <f>E86</f>
        <v>0</v>
      </c>
      <c r="F142" s="18"/>
      <c r="G142" s="42"/>
    </row>
    <row r="143" spans="1:7" ht="12.75" thickBot="1">
      <c r="A143" s="17" t="s">
        <v>1</v>
      </c>
      <c r="B143" s="44" t="s">
        <v>177</v>
      </c>
      <c r="C143" s="44"/>
      <c r="D143" s="74"/>
      <c r="E143" s="133">
        <f>E87</f>
        <v>0</v>
      </c>
      <c r="F143" s="12"/>
      <c r="G143" s="43"/>
    </row>
    <row r="144" spans="1:7" ht="12">
      <c r="A144" s="17" t="s">
        <v>57</v>
      </c>
      <c r="B144" s="44" t="s">
        <v>178</v>
      </c>
      <c r="C144" s="44"/>
      <c r="D144" s="74"/>
      <c r="E144" s="133">
        <f>E91</f>
        <v>0</v>
      </c>
      <c r="F144" s="19"/>
      <c r="G144" s="43"/>
    </row>
    <row r="145" spans="1:7" ht="12">
      <c r="A145" s="212" t="str">
        <f>A95</f>
        <v>02. Gauzazko kapitalizazioa</v>
      </c>
      <c r="B145" s="213"/>
      <c r="C145" s="213"/>
      <c r="D145" s="213"/>
      <c r="E145" s="213"/>
      <c r="F145" s="39">
        <f>F95</f>
        <v>0</v>
      </c>
      <c r="G145" s="72" t="e">
        <f>F145/F$154</f>
        <v>#DIV/0!</v>
      </c>
    </row>
    <row r="146" spans="1:7" ht="12.75" thickBot="1">
      <c r="A146" s="17" t="s">
        <v>26</v>
      </c>
      <c r="B146" s="44" t="s">
        <v>180</v>
      </c>
      <c r="C146" s="44"/>
      <c r="D146" s="73"/>
      <c r="E146" s="133">
        <f>E96</f>
        <v>0</v>
      </c>
      <c r="F146" s="18"/>
      <c r="G146" s="43"/>
    </row>
    <row r="147" spans="1:7" ht="12">
      <c r="A147" s="17" t="s">
        <v>27</v>
      </c>
      <c r="B147" s="44" t="s">
        <v>181</v>
      </c>
      <c r="C147" s="44"/>
      <c r="D147" s="73"/>
      <c r="E147" s="133">
        <f>E100</f>
        <v>0</v>
      </c>
      <c r="F147" s="19"/>
      <c r="G147" s="43"/>
    </row>
    <row r="148" spans="1:7" ht="12">
      <c r="A148" s="226" t="str">
        <f>A104</f>
        <v>03. Diru-laguntzak (1)</v>
      </c>
      <c r="B148" s="227"/>
      <c r="C148" s="227"/>
      <c r="D148" s="44"/>
      <c r="E148" s="45"/>
      <c r="F148" s="39">
        <f>F104</f>
        <v>0</v>
      </c>
      <c r="G148" s="72" t="e">
        <f>F148/F$154</f>
        <v>#DIV/0!</v>
      </c>
    </row>
    <row r="149" spans="1:7" ht="12.75" thickBot="1">
      <c r="A149" s="17" t="s">
        <v>30</v>
      </c>
      <c r="B149" s="44" t="s">
        <v>183</v>
      </c>
      <c r="C149" s="44"/>
      <c r="D149" s="73"/>
      <c r="E149" s="133">
        <f>E105</f>
        <v>0</v>
      </c>
      <c r="F149" s="18"/>
      <c r="G149" s="43"/>
    </row>
    <row r="150" spans="1:7" ht="12">
      <c r="A150" s="17" t="s">
        <v>2</v>
      </c>
      <c r="B150" s="44" t="s">
        <v>184</v>
      </c>
      <c r="C150" s="44"/>
      <c r="D150" s="73"/>
      <c r="E150" s="133">
        <f>E109</f>
        <v>0</v>
      </c>
      <c r="F150" s="19"/>
      <c r="G150" s="43"/>
    </row>
    <row r="151" spans="1:7" ht="12">
      <c r="A151" s="212" t="str">
        <f>A114</f>
        <v>04. Maileguak</v>
      </c>
      <c r="B151" s="213"/>
      <c r="C151" s="213"/>
      <c r="D151" s="40"/>
      <c r="E151" s="41"/>
      <c r="F151" s="39">
        <f>F114</f>
        <v>0</v>
      </c>
      <c r="G151" s="72" t="e">
        <f>F151/F$154</f>
        <v>#DIV/0!</v>
      </c>
    </row>
    <row r="152" spans="1:7" ht="12.75" thickBot="1">
      <c r="A152" s="17" t="s">
        <v>19</v>
      </c>
      <c r="B152" s="44" t="s">
        <v>186</v>
      </c>
      <c r="C152" s="44"/>
      <c r="D152" s="73"/>
      <c r="E152" s="133">
        <f>E115</f>
        <v>0</v>
      </c>
      <c r="F152" s="18"/>
      <c r="G152" s="43"/>
    </row>
    <row r="153" spans="1:7" ht="12">
      <c r="A153" s="17" t="s">
        <v>50</v>
      </c>
      <c r="B153" s="44" t="s">
        <v>187</v>
      </c>
      <c r="C153" s="44"/>
      <c r="D153" s="73"/>
      <c r="E153" s="133">
        <f>E119</f>
        <v>0</v>
      </c>
      <c r="F153" s="19"/>
      <c r="G153" s="43"/>
    </row>
    <row r="154" spans="1:7" ht="12" customHeight="1">
      <c r="A154" s="182"/>
      <c r="B154" s="183"/>
      <c r="C154" s="183"/>
      <c r="D154" s="183"/>
      <c r="E154" s="184" t="s">
        <v>194</v>
      </c>
      <c r="F154" s="39">
        <f>F123</f>
        <v>0</v>
      </c>
      <c r="G154" s="72" t="e">
        <f>F154/F$154</f>
        <v>#DIV/0!</v>
      </c>
    </row>
    <row r="155" spans="1:7" ht="12">
      <c r="A155" s="48"/>
      <c r="B155" s="46"/>
      <c r="C155" s="46"/>
      <c r="D155" s="46"/>
      <c r="E155" s="46"/>
      <c r="F155" s="47"/>
      <c r="G155" s="43"/>
    </row>
    <row r="156" spans="1:7" ht="12">
      <c r="A156" s="48"/>
      <c r="B156" s="3"/>
      <c r="C156" s="38" t="s">
        <v>195</v>
      </c>
      <c r="D156" s="49"/>
      <c r="E156" s="82">
        <f>F154-F139</f>
        <v>0</v>
      </c>
      <c r="F156" s="50"/>
      <c r="G156" s="43"/>
    </row>
    <row r="157" spans="1:7" ht="12">
      <c r="A157" s="17"/>
      <c r="B157" s="51"/>
      <c r="C157" s="52"/>
      <c r="D157" s="52"/>
      <c r="E157" s="52"/>
      <c r="F157" s="53"/>
      <c r="G157" s="54"/>
    </row>
    <row r="158" spans="1:7" ht="12">
      <c r="A158" s="223" t="s">
        <v>196</v>
      </c>
      <c r="B158" s="224"/>
      <c r="C158" s="224"/>
      <c r="D158" s="224"/>
      <c r="E158" s="225"/>
      <c r="F158" s="55">
        <f>E110</f>
        <v>0</v>
      </c>
      <c r="G158" s="72" t="e">
        <f>F158/F139</f>
        <v>#DIV/0!</v>
      </c>
    </row>
    <row r="159" ht="12"/>
  </sheetData>
  <sheetProtection sheet="1" selectLockedCells="1"/>
  <mergeCells count="23">
    <mergeCell ref="A158:E158"/>
    <mergeCell ref="A132:E132"/>
    <mergeCell ref="A148:C148"/>
    <mergeCell ref="A133:E133"/>
    <mergeCell ref="A137:E137"/>
    <mergeCell ref="A151:C151"/>
    <mergeCell ref="A1:G1"/>
    <mergeCell ref="A145:E145"/>
    <mergeCell ref="A131:E131"/>
    <mergeCell ref="A3:G3"/>
    <mergeCell ref="A15:D15"/>
    <mergeCell ref="A17:G17"/>
    <mergeCell ref="A80:E80"/>
    <mergeCell ref="A83:G83"/>
    <mergeCell ref="A126:G126"/>
    <mergeCell ref="A129:E129"/>
    <mergeCell ref="B76:C76"/>
    <mergeCell ref="A141:C141"/>
    <mergeCell ref="A138:E138"/>
    <mergeCell ref="A136:E136"/>
    <mergeCell ref="A134:E134"/>
    <mergeCell ref="A135:E135"/>
    <mergeCell ref="A130:E130"/>
  </mergeCells>
  <conditionalFormatting sqref="G85:G94 G116:G122">
    <cfRule type="expression" priority="1" dxfId="12" stopIfTrue="1">
      <formula>ISERROR(G85)</formula>
    </cfRule>
  </conditionalFormatting>
  <conditionalFormatting sqref="F156">
    <cfRule type="cellIs" priority="2" dxfId="13" operator="lessThan" stopIfTrue="1">
      <formula>0</formula>
    </cfRule>
    <cfRule type="expression" priority="3" dxfId="12" stopIfTrue="1">
      <formula>ISERROR($G$61:$G$61)</formula>
    </cfRule>
  </conditionalFormatting>
  <conditionalFormatting sqref="E151 G142:G144 E141 E148 G146:G147 G149:G150 G152:G153">
    <cfRule type="cellIs" priority="4" dxfId="12" operator="equal" stopIfTrue="1">
      <formula>0</formula>
    </cfRule>
  </conditionalFormatting>
  <printOptions/>
  <pageMargins left="0.35433070866141736" right="0.15748031496062992" top="0.35433070866141736" bottom="0.2362204724409449" header="0.2755905511811024" footer="0.1968503937007874"/>
  <pageSetup fitToHeight="3" horizontalDpi="300" verticalDpi="300" orientation="portrait" paperSize="9" r:id="rId3"/>
  <headerFooter alignWithMargins="0">
    <oddFooter>&amp;R&amp;P</oddFooter>
  </headerFooter>
  <rowBreaks count="3" manualBreakCount="3">
    <brk id="16" max="255" man="1"/>
    <brk id="82" max="255" man="1"/>
    <brk id="12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PageLayoutView="0" workbookViewId="0" topLeftCell="A67">
      <selection activeCell="E20" sqref="E20"/>
    </sheetView>
  </sheetViews>
  <sheetFormatPr defaultColWidth="11.00390625" defaultRowHeight="12"/>
  <cols>
    <col min="1" max="1" width="6.25390625" style="1" customWidth="1"/>
    <col min="2" max="2" width="42.875" style="1" customWidth="1"/>
    <col min="3" max="3" width="12.875" style="1" customWidth="1"/>
    <col min="4" max="4" width="17.00390625" style="3" customWidth="1"/>
    <col min="5" max="5" width="15.875" style="3" customWidth="1"/>
    <col min="6" max="6" width="12.25390625" style="3" bestFit="1" customWidth="1"/>
    <col min="7" max="16384" width="11.375" style="1" customWidth="1"/>
  </cols>
  <sheetData>
    <row r="1" spans="1:6" ht="12" customHeight="1">
      <c r="A1" s="241" t="s">
        <v>198</v>
      </c>
      <c r="B1" s="241"/>
      <c r="C1" s="241"/>
      <c r="D1" s="241"/>
      <c r="E1" s="241"/>
      <c r="F1" s="241"/>
    </row>
    <row r="2" spans="1:6" ht="12">
      <c r="A2" s="154"/>
      <c r="B2" s="154"/>
      <c r="C2" s="154"/>
      <c r="D2" s="154"/>
      <c r="E2" s="154"/>
      <c r="F2" s="154"/>
    </row>
    <row r="3" spans="1:6" ht="12" customHeight="1">
      <c r="A3" s="242" t="s">
        <v>199</v>
      </c>
      <c r="B3" s="243"/>
      <c r="C3" s="243"/>
      <c r="D3" s="243"/>
      <c r="E3" s="240"/>
      <c r="F3" s="240"/>
    </row>
    <row r="4" spans="1:6" ht="12">
      <c r="A4" s="185" t="s">
        <v>120</v>
      </c>
      <c r="B4" s="29"/>
      <c r="C4" s="29"/>
      <c r="D4" s="186"/>
      <c r="E4" s="56" t="s">
        <v>167</v>
      </c>
      <c r="F4" s="57" t="s">
        <v>168</v>
      </c>
    </row>
    <row r="5" spans="1:6" s="4" customFormat="1" ht="23.25" customHeight="1">
      <c r="A5" s="122" t="s">
        <v>200</v>
      </c>
      <c r="B5" s="123"/>
      <c r="C5" s="123"/>
      <c r="D5" s="124"/>
      <c r="E5" s="125"/>
      <c r="F5" s="126"/>
    </row>
    <row r="6" spans="1:6" s="10" customFormat="1" ht="12">
      <c r="A6" s="30" t="s">
        <v>121</v>
      </c>
      <c r="B6" s="31"/>
      <c r="C6" s="5"/>
      <c r="D6" s="5"/>
      <c r="E6" s="95"/>
      <c r="F6" s="133">
        <f>SUM(E7:E9)</f>
        <v>0</v>
      </c>
    </row>
    <row r="7" spans="1:6" ht="12">
      <c r="A7" s="16" t="s">
        <v>48</v>
      </c>
      <c r="B7" s="5" t="s">
        <v>132</v>
      </c>
      <c r="C7" s="5"/>
      <c r="E7" s="75"/>
      <c r="F7" s="233"/>
    </row>
    <row r="8" spans="1:6" ht="12">
      <c r="A8" s="16" t="s">
        <v>49</v>
      </c>
      <c r="B8" s="5" t="s">
        <v>133</v>
      </c>
      <c r="C8" s="5"/>
      <c r="E8" s="75"/>
      <c r="F8" s="234"/>
    </row>
    <row r="9" spans="1:6" ht="12">
      <c r="A9" s="16" t="s">
        <v>57</v>
      </c>
      <c r="B9" s="5" t="s">
        <v>134</v>
      </c>
      <c r="C9" s="5"/>
      <c r="D9" s="5"/>
      <c r="E9" s="75"/>
      <c r="F9" s="235"/>
    </row>
    <row r="10" spans="1:6" s="10" customFormat="1" ht="12">
      <c r="A10" s="30" t="s">
        <v>122</v>
      </c>
      <c r="B10" s="31"/>
      <c r="C10" s="31"/>
      <c r="D10" s="5"/>
      <c r="E10" s="95"/>
      <c r="F10" s="133">
        <f>SUM(E11:E17)</f>
        <v>0</v>
      </c>
    </row>
    <row r="11" spans="1:6" ht="12">
      <c r="A11" s="16" t="s">
        <v>26</v>
      </c>
      <c r="B11" s="5" t="s">
        <v>135</v>
      </c>
      <c r="C11" s="5"/>
      <c r="D11" s="5"/>
      <c r="E11" s="75"/>
      <c r="F11" s="233"/>
    </row>
    <row r="12" spans="1:6" ht="12">
      <c r="A12" s="16" t="s">
        <v>27</v>
      </c>
      <c r="B12" s="5" t="s">
        <v>136</v>
      </c>
      <c r="C12" s="5"/>
      <c r="D12" s="5"/>
      <c r="E12" s="75"/>
      <c r="F12" s="234"/>
    </row>
    <row r="13" spans="1:6" ht="12">
      <c r="A13" s="16" t="s">
        <v>28</v>
      </c>
      <c r="B13" s="5" t="s">
        <v>137</v>
      </c>
      <c r="C13" s="5"/>
      <c r="D13" s="5"/>
      <c r="E13" s="75"/>
      <c r="F13" s="234"/>
    </row>
    <row r="14" spans="1:6" ht="12">
      <c r="A14" s="16" t="s">
        <v>32</v>
      </c>
      <c r="B14" s="5" t="s">
        <v>138</v>
      </c>
      <c r="C14" s="5"/>
      <c r="D14" s="5"/>
      <c r="E14" s="75"/>
      <c r="F14" s="234"/>
    </row>
    <row r="15" spans="1:6" ht="12">
      <c r="A15" s="16" t="s">
        <v>40</v>
      </c>
      <c r="B15" s="5" t="s">
        <v>133</v>
      </c>
      <c r="C15" s="5"/>
      <c r="D15" s="5"/>
      <c r="E15" s="75"/>
      <c r="F15" s="234"/>
    </row>
    <row r="16" spans="1:6" ht="12">
      <c r="A16" s="16" t="s">
        <v>41</v>
      </c>
      <c r="B16" s="5" t="s">
        <v>139</v>
      </c>
      <c r="C16" s="5"/>
      <c r="D16" s="5"/>
      <c r="E16" s="75"/>
      <c r="F16" s="234"/>
    </row>
    <row r="17" spans="1:6" ht="12">
      <c r="A17" s="16" t="s">
        <v>29</v>
      </c>
      <c r="B17" s="5" t="s">
        <v>140</v>
      </c>
      <c r="C17" s="5"/>
      <c r="D17" s="5"/>
      <c r="E17" s="75"/>
      <c r="F17" s="235"/>
    </row>
    <row r="18" spans="1:6" s="10" customFormat="1" ht="12">
      <c r="A18" s="30" t="s">
        <v>201</v>
      </c>
      <c r="B18" s="31"/>
      <c r="C18" s="31"/>
      <c r="D18" s="5"/>
      <c r="E18" s="95"/>
      <c r="F18" s="133">
        <f>SUM(E19:E31)</f>
        <v>0</v>
      </c>
    </row>
    <row r="19" spans="1:6" s="10" customFormat="1" ht="12">
      <c r="A19" s="16" t="s">
        <v>30</v>
      </c>
      <c r="B19" s="5" t="s">
        <v>141</v>
      </c>
      <c r="C19" s="5"/>
      <c r="D19" s="5"/>
      <c r="E19" s="75"/>
      <c r="F19" s="236"/>
    </row>
    <row r="20" spans="1:6" s="10" customFormat="1" ht="12">
      <c r="A20" s="16" t="s">
        <v>8</v>
      </c>
      <c r="B20" s="5" t="s">
        <v>142</v>
      </c>
      <c r="C20" s="5"/>
      <c r="D20" s="5"/>
      <c r="E20" s="75"/>
      <c r="F20" s="237"/>
    </row>
    <row r="21" spans="1:6" s="10" customFormat="1" ht="12">
      <c r="A21" s="16" t="s">
        <v>42</v>
      </c>
      <c r="B21" s="5" t="s">
        <v>143</v>
      </c>
      <c r="C21" s="5"/>
      <c r="D21" s="5"/>
      <c r="E21" s="75"/>
      <c r="F21" s="237"/>
    </row>
    <row r="22" spans="1:6" s="10" customFormat="1" ht="12">
      <c r="A22" s="16" t="s">
        <v>46</v>
      </c>
      <c r="B22" s="5" t="s">
        <v>144</v>
      </c>
      <c r="C22" s="5"/>
      <c r="D22" s="5"/>
      <c r="E22" s="75"/>
      <c r="F22" s="237"/>
    </row>
    <row r="23" spans="1:6" s="10" customFormat="1" ht="12">
      <c r="A23" s="16" t="s">
        <v>39</v>
      </c>
      <c r="B23" s="5" t="s">
        <v>145</v>
      </c>
      <c r="C23" s="5"/>
      <c r="D23" s="5"/>
      <c r="E23" s="75"/>
      <c r="F23" s="237"/>
    </row>
    <row r="24" spans="1:6" s="10" customFormat="1" ht="12">
      <c r="A24" s="16" t="s">
        <v>47</v>
      </c>
      <c r="B24" s="5" t="s">
        <v>146</v>
      </c>
      <c r="C24" s="5"/>
      <c r="D24" s="5"/>
      <c r="E24" s="75"/>
      <c r="F24" s="237"/>
    </row>
    <row r="25" spans="1:6" s="10" customFormat="1" ht="12">
      <c r="A25" s="16" t="s">
        <v>21</v>
      </c>
      <c r="B25" s="5" t="s">
        <v>147</v>
      </c>
      <c r="C25" s="5"/>
      <c r="D25" s="5"/>
      <c r="E25" s="75"/>
      <c r="F25" s="237"/>
    </row>
    <row r="26" spans="1:6" s="10" customFormat="1" ht="12">
      <c r="A26" s="16" t="s">
        <v>22</v>
      </c>
      <c r="B26" s="5" t="s">
        <v>148</v>
      </c>
      <c r="C26" s="5"/>
      <c r="D26" s="5"/>
      <c r="E26" s="75"/>
      <c r="F26" s="237"/>
    </row>
    <row r="27" spans="1:6" s="10" customFormat="1" ht="12">
      <c r="A27" s="16" t="s">
        <v>3</v>
      </c>
      <c r="B27" s="5" t="s">
        <v>149</v>
      </c>
      <c r="C27" s="5"/>
      <c r="D27" s="5"/>
      <c r="E27" s="75"/>
      <c r="F27" s="237"/>
    </row>
    <row r="28" spans="1:6" s="10" customFormat="1" ht="12">
      <c r="A28" s="16" t="s">
        <v>4</v>
      </c>
      <c r="B28" s="5" t="s">
        <v>150</v>
      </c>
      <c r="C28" s="5"/>
      <c r="D28" s="5"/>
      <c r="E28" s="75"/>
      <c r="F28" s="237"/>
    </row>
    <row r="29" spans="1:6" s="10" customFormat="1" ht="12">
      <c r="A29" s="16" t="s">
        <v>13</v>
      </c>
      <c r="B29" s="5" t="s">
        <v>151</v>
      </c>
      <c r="C29" s="5"/>
      <c r="D29" s="5"/>
      <c r="E29" s="75"/>
      <c r="F29" s="237"/>
    </row>
    <row r="30" spans="1:6" s="10" customFormat="1" ht="12">
      <c r="A30" s="16" t="s">
        <v>66</v>
      </c>
      <c r="B30" s="5" t="s">
        <v>152</v>
      </c>
      <c r="C30" s="5"/>
      <c r="D30" s="5"/>
      <c r="E30" s="75"/>
      <c r="F30" s="237"/>
    </row>
    <row r="31" spans="1:6" s="10" customFormat="1" ht="12">
      <c r="A31" s="16" t="s">
        <v>80</v>
      </c>
      <c r="B31" s="5" t="s">
        <v>134</v>
      </c>
      <c r="C31" s="5"/>
      <c r="D31" s="5"/>
      <c r="E31" s="75"/>
      <c r="F31" s="238"/>
    </row>
    <row r="32" spans="1:6" s="10" customFormat="1" ht="12">
      <c r="A32" s="30" t="s">
        <v>124</v>
      </c>
      <c r="B32" s="31"/>
      <c r="C32" s="31"/>
      <c r="D32" s="5"/>
      <c r="E32" s="95"/>
      <c r="F32" s="133">
        <f>SUM(E33:E41)</f>
        <v>0</v>
      </c>
    </row>
    <row r="33" spans="1:6" ht="12">
      <c r="A33" s="16" t="s">
        <v>19</v>
      </c>
      <c r="B33" s="5" t="s">
        <v>153</v>
      </c>
      <c r="C33" s="5"/>
      <c r="D33" s="5"/>
      <c r="E33" s="75"/>
      <c r="F33" s="233"/>
    </row>
    <row r="34" spans="1:6" ht="12">
      <c r="A34" s="16" t="s">
        <v>50</v>
      </c>
      <c r="B34" s="5" t="s">
        <v>144</v>
      </c>
      <c r="C34" s="5"/>
      <c r="D34" s="5"/>
      <c r="E34" s="75"/>
      <c r="F34" s="234"/>
    </row>
    <row r="35" spans="1:6" ht="12">
      <c r="A35" s="16" t="s">
        <v>33</v>
      </c>
      <c r="B35" s="5" t="s">
        <v>145</v>
      </c>
      <c r="C35" s="5"/>
      <c r="D35" s="5"/>
      <c r="E35" s="75"/>
      <c r="F35" s="234"/>
    </row>
    <row r="36" spans="1:6" ht="12">
      <c r="A36" s="16" t="s">
        <v>34</v>
      </c>
      <c r="B36" s="5" t="s">
        <v>146</v>
      </c>
      <c r="C36" s="5"/>
      <c r="D36" s="5"/>
      <c r="E36" s="75"/>
      <c r="F36" s="234"/>
    </row>
    <row r="37" spans="1:6" ht="12">
      <c r="A37" s="16" t="s">
        <v>35</v>
      </c>
      <c r="B37" s="5" t="s">
        <v>154</v>
      </c>
      <c r="C37" s="5"/>
      <c r="D37" s="5"/>
      <c r="E37" s="75"/>
      <c r="F37" s="234"/>
    </row>
    <row r="38" spans="1:6" ht="12">
      <c r="A38" s="16" t="s">
        <v>36</v>
      </c>
      <c r="B38" s="5" t="s">
        <v>148</v>
      </c>
      <c r="C38" s="5"/>
      <c r="D38" s="5"/>
      <c r="E38" s="75"/>
      <c r="F38" s="234"/>
    </row>
    <row r="39" spans="1:6" ht="12">
      <c r="A39" s="16" t="s">
        <v>37</v>
      </c>
      <c r="B39" s="5" t="s">
        <v>155</v>
      </c>
      <c r="C39" s="5"/>
      <c r="D39" s="5"/>
      <c r="E39" s="75"/>
      <c r="F39" s="234"/>
    </row>
    <row r="40" spans="1:6" ht="12">
      <c r="A40" s="16" t="s">
        <v>14</v>
      </c>
      <c r="B40" s="5" t="s">
        <v>156</v>
      </c>
      <c r="C40" s="5"/>
      <c r="D40" s="5"/>
      <c r="E40" s="75"/>
      <c r="F40" s="234"/>
    </row>
    <row r="41" spans="1:6" ht="12">
      <c r="A41" s="16" t="s">
        <v>55</v>
      </c>
      <c r="B41" s="5" t="s">
        <v>134</v>
      </c>
      <c r="C41" s="5"/>
      <c r="D41" s="5"/>
      <c r="E41" s="75"/>
      <c r="F41" s="235"/>
    </row>
    <row r="42" spans="1:6" s="10" customFormat="1" ht="12">
      <c r="A42" s="30" t="s">
        <v>125</v>
      </c>
      <c r="B42" s="5"/>
      <c r="C42" s="5"/>
      <c r="D42" s="5"/>
      <c r="E42" s="149"/>
      <c r="F42" s="133">
        <f>SUM(E43:E44)</f>
        <v>0</v>
      </c>
    </row>
    <row r="43" spans="1:6" ht="12">
      <c r="A43" s="16" t="s">
        <v>38</v>
      </c>
      <c r="B43" s="5" t="s">
        <v>160</v>
      </c>
      <c r="C43" s="5"/>
      <c r="D43" s="5"/>
      <c r="E43" s="75"/>
      <c r="F43" s="236"/>
    </row>
    <row r="44" spans="1:6" ht="12">
      <c r="A44" s="16" t="s">
        <v>12</v>
      </c>
      <c r="B44" s="5" t="s">
        <v>202</v>
      </c>
      <c r="C44" s="5"/>
      <c r="D44" s="5"/>
      <c r="E44" s="75"/>
      <c r="F44" s="238"/>
    </row>
    <row r="45" spans="1:6" s="10" customFormat="1" ht="12">
      <c r="A45" s="30" t="s">
        <v>203</v>
      </c>
      <c r="B45" s="5"/>
      <c r="C45" s="5"/>
      <c r="D45" s="5"/>
      <c r="E45" s="95"/>
      <c r="F45" s="133">
        <f>SUM(E46:E49)</f>
        <v>0</v>
      </c>
    </row>
    <row r="46" spans="1:6" ht="12">
      <c r="A46" s="16" t="s">
        <v>20</v>
      </c>
      <c r="B46" s="5" t="s">
        <v>162</v>
      </c>
      <c r="C46" s="5"/>
      <c r="D46" s="5"/>
      <c r="E46" s="75"/>
      <c r="F46" s="236"/>
    </row>
    <row r="47" spans="1:6" ht="12">
      <c r="A47" s="16" t="s">
        <v>10</v>
      </c>
      <c r="B47" s="5" t="s">
        <v>163</v>
      </c>
      <c r="C47" s="5"/>
      <c r="D47" s="5"/>
      <c r="E47" s="75"/>
      <c r="F47" s="237"/>
    </row>
    <row r="48" spans="1:6" ht="12">
      <c r="A48" s="16" t="s">
        <v>11</v>
      </c>
      <c r="B48" s="5" t="s">
        <v>164</v>
      </c>
      <c r="C48" s="5"/>
      <c r="D48" s="5"/>
      <c r="E48" s="75"/>
      <c r="F48" s="237"/>
    </row>
    <row r="49" spans="1:6" ht="12">
      <c r="A49" s="16" t="s">
        <v>65</v>
      </c>
      <c r="B49" s="5" t="s">
        <v>142</v>
      </c>
      <c r="C49" s="5"/>
      <c r="D49" s="5"/>
      <c r="E49" s="75"/>
      <c r="F49" s="238"/>
    </row>
    <row r="50" spans="1:6" s="10" customFormat="1" ht="12">
      <c r="A50" s="30" t="s">
        <v>204</v>
      </c>
      <c r="B50" s="5"/>
      <c r="C50" s="5"/>
      <c r="D50" s="5"/>
      <c r="E50" s="75"/>
      <c r="F50" s="133">
        <f>SUM(E50)</f>
        <v>0</v>
      </c>
    </row>
    <row r="51" spans="1:6" s="10" customFormat="1" ht="12">
      <c r="A51" s="30" t="s">
        <v>128</v>
      </c>
      <c r="B51" s="5"/>
      <c r="C51" s="5"/>
      <c r="D51" s="5"/>
      <c r="E51" s="75"/>
      <c r="F51" s="133">
        <f>SUM(E51)</f>
        <v>0</v>
      </c>
    </row>
    <row r="52" spans="1:6" s="86" customFormat="1" ht="12">
      <c r="A52" s="187"/>
      <c r="B52" s="188"/>
      <c r="C52" s="188"/>
      <c r="D52" s="162" t="s">
        <v>205</v>
      </c>
      <c r="E52" s="150"/>
      <c r="F52" s="140">
        <f>SUM(F6:F51)</f>
        <v>0</v>
      </c>
    </row>
    <row r="53" spans="1:6" ht="9" customHeight="1">
      <c r="A53" s="138"/>
      <c r="B53" s="22"/>
      <c r="C53" s="22"/>
      <c r="D53" s="22"/>
      <c r="E53" s="22"/>
      <c r="F53" s="139"/>
    </row>
    <row r="54" spans="1:6" s="10" customFormat="1" ht="12">
      <c r="A54" s="16"/>
      <c r="B54" s="102" t="s">
        <v>206</v>
      </c>
      <c r="D54" s="98"/>
      <c r="E54" s="13"/>
      <c r="F54" s="109"/>
    </row>
    <row r="55" spans="1:6" s="10" customFormat="1" ht="6" customHeight="1">
      <c r="A55" s="16"/>
      <c r="B55" s="88"/>
      <c r="C55" s="99"/>
      <c r="D55" s="5"/>
      <c r="E55" s="13"/>
      <c r="F55" s="109"/>
    </row>
    <row r="56" spans="1:6" ht="12">
      <c r="A56" s="110" t="s">
        <v>207</v>
      </c>
      <c r="B56" s="3"/>
      <c r="C56" s="3"/>
      <c r="F56" s="108"/>
    </row>
    <row r="57" spans="1:6" ht="12">
      <c r="A57" s="244" t="s">
        <v>208</v>
      </c>
      <c r="B57" s="245"/>
      <c r="C57" s="245"/>
      <c r="D57" s="245"/>
      <c r="E57" s="245"/>
      <c r="F57" s="246"/>
    </row>
    <row r="58" spans="1:6" ht="12">
      <c r="A58" s="96" t="s">
        <v>209</v>
      </c>
      <c r="B58" s="97"/>
      <c r="C58" s="97"/>
      <c r="D58" s="100" t="s">
        <v>214</v>
      </c>
      <c r="E58" s="135" t="e">
        <f>F58/F63</f>
        <v>#DIV/0!</v>
      </c>
      <c r="F58" s="75"/>
    </row>
    <row r="59" spans="1:6" s="10" customFormat="1" ht="12">
      <c r="A59" s="30" t="s">
        <v>210</v>
      </c>
      <c r="B59" s="5"/>
      <c r="C59" s="5"/>
      <c r="D59" s="101" t="s">
        <v>215</v>
      </c>
      <c r="E59" s="75"/>
      <c r="F59" s="133">
        <f>SUM(E59)</f>
        <v>0</v>
      </c>
    </row>
    <row r="60" spans="1:6" s="10" customFormat="1" ht="12">
      <c r="A60" s="30" t="s">
        <v>211</v>
      </c>
      <c r="B60" s="5"/>
      <c r="C60" s="5"/>
      <c r="D60" s="5"/>
      <c r="E60" s="75"/>
      <c r="F60" s="133">
        <f>E60</f>
        <v>0</v>
      </c>
    </row>
    <row r="61" spans="1:6" s="10" customFormat="1" ht="12">
      <c r="A61" s="30" t="s">
        <v>212</v>
      </c>
      <c r="B61" s="5"/>
      <c r="C61" s="5"/>
      <c r="D61" s="5"/>
      <c r="E61" s="95"/>
      <c r="F61" s="133" t="e">
        <f>(Aurrekontua!F139+(-Aurrekontua!F148+Aurrekontua!F158))/D54</f>
        <v>#DIV/0!</v>
      </c>
    </row>
    <row r="62" spans="1:6" ht="12">
      <c r="A62" s="30" t="s">
        <v>213</v>
      </c>
      <c r="B62" s="3"/>
      <c r="C62" s="104" t="s">
        <v>216</v>
      </c>
      <c r="D62" s="106"/>
      <c r="E62" s="133">
        <f>F52*D62/100</f>
        <v>0</v>
      </c>
      <c r="F62" s="133">
        <f>SUM(E62)</f>
        <v>0</v>
      </c>
    </row>
    <row r="63" spans="1:6" s="4" customFormat="1" ht="12">
      <c r="A63" s="247" t="s">
        <v>230</v>
      </c>
      <c r="B63" s="248"/>
      <c r="C63" s="248"/>
      <c r="D63" s="248"/>
      <c r="E63" s="151"/>
      <c r="F63" s="136" t="e">
        <f>F52+F58+F59+F60+F61+F62</f>
        <v>#DIV/0!</v>
      </c>
    </row>
    <row r="64" spans="1:6" ht="12">
      <c r="A64" s="16"/>
      <c r="B64" s="5"/>
      <c r="C64" s="5"/>
      <c r="D64" s="5"/>
      <c r="E64" s="103" t="s">
        <v>232</v>
      </c>
      <c r="F64" s="137" t="e">
        <f>SUM(F61:F62)</f>
        <v>#DIV/0!</v>
      </c>
    </row>
    <row r="65" spans="1:6" ht="12">
      <c r="A65" s="16"/>
      <c r="B65" s="5"/>
      <c r="C65" s="5"/>
      <c r="D65" s="5"/>
      <c r="E65" s="105" t="s">
        <v>233</v>
      </c>
      <c r="F65" s="137" t="e">
        <f>F63-F64</f>
        <v>#DIV/0!</v>
      </c>
    </row>
    <row r="66" spans="1:6" ht="12">
      <c r="A66" s="244" t="s">
        <v>217</v>
      </c>
      <c r="B66" s="245"/>
      <c r="C66" s="245"/>
      <c r="D66" s="245"/>
      <c r="E66" s="245"/>
      <c r="F66" s="246"/>
    </row>
    <row r="67" spans="1:6" s="89" customFormat="1" ht="18" customHeight="1">
      <c r="A67" s="113" t="s">
        <v>231</v>
      </c>
      <c r="B67" s="114"/>
      <c r="C67" s="114"/>
      <c r="D67" s="114"/>
      <c r="E67" s="115"/>
      <c r="F67" s="116"/>
    </row>
    <row r="68" spans="1:6" ht="12">
      <c r="A68" s="30" t="s">
        <v>209</v>
      </c>
      <c r="B68" s="87"/>
      <c r="C68" s="87"/>
      <c r="D68" s="107" t="s">
        <v>214</v>
      </c>
      <c r="E68" s="135" t="e">
        <f>F68/F73</f>
        <v>#DIV/0!</v>
      </c>
      <c r="F68" s="75"/>
    </row>
    <row r="69" spans="1:6" s="10" customFormat="1" ht="12">
      <c r="A69" s="30" t="s">
        <v>210</v>
      </c>
      <c r="B69" s="5"/>
      <c r="C69" s="5"/>
      <c r="D69" s="101" t="s">
        <v>215</v>
      </c>
      <c r="E69" s="75"/>
      <c r="F69" s="137">
        <f>SUM(E69)</f>
        <v>0</v>
      </c>
    </row>
    <row r="70" spans="1:6" s="10" customFormat="1" ht="12">
      <c r="A70" s="30" t="s">
        <v>211</v>
      </c>
      <c r="B70" s="5"/>
      <c r="C70" s="5"/>
      <c r="D70" s="5"/>
      <c r="E70" s="75"/>
      <c r="F70" s="137">
        <f>E70</f>
        <v>0</v>
      </c>
    </row>
    <row r="71" spans="1:6" s="10" customFormat="1" ht="12">
      <c r="A71" s="30" t="s">
        <v>212</v>
      </c>
      <c r="B71" s="5"/>
      <c r="C71" s="5"/>
      <c r="D71" s="5"/>
      <c r="E71" s="95"/>
      <c r="F71" s="137" t="e">
        <f>(Aurrekontua!F139-Aurrekontua!F148)/D54</f>
        <v>#DIV/0!</v>
      </c>
    </row>
    <row r="72" spans="1:6" ht="12">
      <c r="A72" s="30" t="s">
        <v>213</v>
      </c>
      <c r="B72" s="3"/>
      <c r="C72" s="104" t="s">
        <v>216</v>
      </c>
      <c r="D72" s="106"/>
      <c r="E72" s="133">
        <f>F52*D72/100</f>
        <v>0</v>
      </c>
      <c r="F72" s="137">
        <f>SUM(E72)</f>
        <v>0</v>
      </c>
    </row>
    <row r="73" spans="1:6" s="4" customFormat="1" ht="12" customHeight="1">
      <c r="A73" s="247" t="s">
        <v>230</v>
      </c>
      <c r="B73" s="248"/>
      <c r="C73" s="248"/>
      <c r="D73" s="248"/>
      <c r="E73" s="151"/>
      <c r="F73" s="136" t="e">
        <f>SUM(F52+F68+F69+F70+F71+F72)</f>
        <v>#DIV/0!</v>
      </c>
    </row>
    <row r="74" spans="1:6" ht="12">
      <c r="A74" s="16"/>
      <c r="B74" s="5"/>
      <c r="C74" s="5"/>
      <c r="D74" s="5"/>
      <c r="E74" s="103" t="s">
        <v>232</v>
      </c>
      <c r="F74" s="137" t="e">
        <f>SUM(F71:F72)</f>
        <v>#DIV/0!</v>
      </c>
    </row>
    <row r="75" spans="1:6" ht="12">
      <c r="A75" s="16"/>
      <c r="B75" s="5"/>
      <c r="C75" s="5"/>
      <c r="D75" s="5"/>
      <c r="E75" s="105" t="s">
        <v>233</v>
      </c>
      <c r="F75" s="137" t="e">
        <f>F73-F74</f>
        <v>#DIV/0!</v>
      </c>
    </row>
    <row r="76" spans="1:6" ht="12">
      <c r="A76" s="68"/>
      <c r="B76" s="3"/>
      <c r="C76" s="3"/>
      <c r="E76" s="90"/>
      <c r="F76" s="127"/>
    </row>
    <row r="77" spans="1:6" ht="12">
      <c r="A77" s="85"/>
      <c r="B77" s="111" t="s">
        <v>229</v>
      </c>
      <c r="C77" s="84"/>
      <c r="D77" s="81" t="e">
        <f>F73-F63</f>
        <v>#DIV/0!</v>
      </c>
      <c r="E77" s="84"/>
      <c r="F77" s="112"/>
    </row>
    <row r="79" spans="1:6" ht="12" customHeight="1">
      <c r="A79" s="239" t="s">
        <v>227</v>
      </c>
      <c r="B79" s="240"/>
      <c r="C79" s="240"/>
      <c r="D79" s="240"/>
      <c r="E79" s="240"/>
      <c r="F79" s="240"/>
    </row>
    <row r="80" spans="1:6" ht="24">
      <c r="A80" s="68"/>
      <c r="B80" s="23" t="s">
        <v>218</v>
      </c>
      <c r="C80" s="3"/>
      <c r="D80" s="58" t="s">
        <v>208</v>
      </c>
      <c r="E80" s="189" t="s">
        <v>217</v>
      </c>
      <c r="F80" s="118"/>
    </row>
    <row r="81" spans="1:6" ht="12">
      <c r="A81" s="68"/>
      <c r="B81" s="117" t="s">
        <v>121</v>
      </c>
      <c r="C81" s="3"/>
      <c r="D81" s="231">
        <f>F6</f>
        <v>0</v>
      </c>
      <c r="E81" s="232"/>
      <c r="F81" s="92"/>
    </row>
    <row r="82" spans="1:6" ht="12">
      <c r="A82" s="68"/>
      <c r="B82" s="117" t="s">
        <v>122</v>
      </c>
      <c r="C82" s="3"/>
      <c r="D82" s="231">
        <f>F10</f>
        <v>0</v>
      </c>
      <c r="E82" s="232"/>
      <c r="F82" s="92"/>
    </row>
    <row r="83" spans="1:6" ht="12">
      <c r="A83" s="68"/>
      <c r="B83" s="117" t="s">
        <v>123</v>
      </c>
      <c r="C83" s="3"/>
      <c r="D83" s="231">
        <f>F18</f>
        <v>0</v>
      </c>
      <c r="E83" s="232"/>
      <c r="F83" s="92"/>
    </row>
    <row r="84" spans="1:6" ht="12">
      <c r="A84" s="68"/>
      <c r="B84" s="117" t="s">
        <v>124</v>
      </c>
      <c r="C84" s="3"/>
      <c r="D84" s="231">
        <f>F32</f>
        <v>0</v>
      </c>
      <c r="E84" s="232"/>
      <c r="F84" s="92"/>
    </row>
    <row r="85" spans="1:6" ht="12">
      <c r="A85" s="68"/>
      <c r="B85" s="3" t="s">
        <v>125</v>
      </c>
      <c r="C85" s="3"/>
      <c r="D85" s="231">
        <f>F42</f>
        <v>0</v>
      </c>
      <c r="E85" s="232"/>
      <c r="F85" s="92"/>
    </row>
    <row r="86" spans="1:6" ht="12">
      <c r="A86" s="68"/>
      <c r="B86" s="3" t="s">
        <v>126</v>
      </c>
      <c r="C86" s="3"/>
      <c r="D86" s="231">
        <f>F45</f>
        <v>0</v>
      </c>
      <c r="E86" s="232"/>
      <c r="F86" s="92"/>
    </row>
    <row r="87" spans="1:6" ht="12">
      <c r="A87" s="68"/>
      <c r="B87" s="3" t="s">
        <v>219</v>
      </c>
      <c r="C87" s="3"/>
      <c r="D87" s="231">
        <f>F50</f>
        <v>0</v>
      </c>
      <c r="E87" s="232"/>
      <c r="F87" s="92"/>
    </row>
    <row r="88" spans="1:6" ht="12">
      <c r="A88" s="68"/>
      <c r="B88" s="3" t="s">
        <v>220</v>
      </c>
      <c r="C88" s="3"/>
      <c r="D88" s="231">
        <f>F51</f>
        <v>0</v>
      </c>
      <c r="E88" s="232"/>
      <c r="F88" s="93"/>
    </row>
    <row r="89" spans="1:6" ht="12">
      <c r="A89" s="119"/>
      <c r="B89" s="91" t="s">
        <v>221</v>
      </c>
      <c r="C89" s="22"/>
      <c r="D89" s="128"/>
      <c r="E89" s="129"/>
      <c r="F89" s="94"/>
    </row>
    <row r="90" spans="1:6" ht="12">
      <c r="A90" s="68"/>
      <c r="B90" s="3" t="s">
        <v>222</v>
      </c>
      <c r="C90" s="3"/>
      <c r="D90" s="137">
        <f>F58</f>
        <v>0</v>
      </c>
      <c r="E90" s="137">
        <f>F68</f>
        <v>0</v>
      </c>
      <c r="F90" s="15"/>
    </row>
    <row r="91" spans="1:6" ht="12">
      <c r="A91" s="68"/>
      <c r="B91" s="3" t="s">
        <v>223</v>
      </c>
      <c r="C91" s="3"/>
      <c r="D91" s="137">
        <f>F59</f>
        <v>0</v>
      </c>
      <c r="E91" s="137">
        <f>F69</f>
        <v>0</v>
      </c>
      <c r="F91" s="15"/>
    </row>
    <row r="92" spans="1:6" ht="12">
      <c r="A92" s="68"/>
      <c r="B92" s="3" t="s">
        <v>224</v>
      </c>
      <c r="C92" s="3"/>
      <c r="D92" s="137">
        <f>F60</f>
        <v>0</v>
      </c>
      <c r="E92" s="137">
        <f>F70</f>
        <v>0</v>
      </c>
      <c r="F92" s="15"/>
    </row>
    <row r="93" spans="1:6" ht="12">
      <c r="A93" s="68"/>
      <c r="B93" s="3" t="s">
        <v>225</v>
      </c>
      <c r="C93" s="3"/>
      <c r="D93" s="137" t="e">
        <f>F61</f>
        <v>#DIV/0!</v>
      </c>
      <c r="E93" s="137" t="e">
        <f>F71</f>
        <v>#DIV/0!</v>
      </c>
      <c r="F93" s="15"/>
    </row>
    <row r="94" spans="1:6" ht="12">
      <c r="A94" s="68"/>
      <c r="B94" s="3" t="s">
        <v>226</v>
      </c>
      <c r="C94" s="3"/>
      <c r="D94" s="137">
        <f>F62</f>
        <v>0</v>
      </c>
      <c r="E94" s="137">
        <f>F72</f>
        <v>0</v>
      </c>
      <c r="F94" s="15"/>
    </row>
    <row r="95" spans="1:6" ht="12">
      <c r="A95" s="85"/>
      <c r="B95" s="84"/>
      <c r="C95" s="120" t="s">
        <v>228</v>
      </c>
      <c r="D95" s="134" t="e">
        <f>SUM(D81:D94)</f>
        <v>#DIV/0!</v>
      </c>
      <c r="E95" s="134" t="e">
        <f>D81+D82+D83+D84+D85+D86+D87+D88+E90+E91+E92+E93+E94</f>
        <v>#DIV/0!</v>
      </c>
      <c r="F95" s="121"/>
    </row>
  </sheetData>
  <sheetProtection sheet="1" selectLockedCells="1"/>
  <mergeCells count="21">
    <mergeCell ref="A1:F1"/>
    <mergeCell ref="A3:F3"/>
    <mergeCell ref="A57:F57"/>
    <mergeCell ref="D81:E81"/>
    <mergeCell ref="A73:D73"/>
    <mergeCell ref="A63:D63"/>
    <mergeCell ref="A66:F66"/>
    <mergeCell ref="F43:F44"/>
    <mergeCell ref="F46:F49"/>
    <mergeCell ref="D87:E87"/>
    <mergeCell ref="A79:F79"/>
    <mergeCell ref="D86:E86"/>
    <mergeCell ref="D85:E85"/>
    <mergeCell ref="D84:E84"/>
    <mergeCell ref="D88:E88"/>
    <mergeCell ref="D82:E82"/>
    <mergeCell ref="F7:F9"/>
    <mergeCell ref="F11:F17"/>
    <mergeCell ref="F19:F31"/>
    <mergeCell ref="F33:F41"/>
    <mergeCell ref="D83:E83"/>
  </mergeCells>
  <conditionalFormatting sqref="F81:F89 E89">
    <cfRule type="expression" priority="3" dxfId="14" stopIfTrue="1">
      <formula>ISERROR(#REF!)</formula>
    </cfRule>
  </conditionalFormatting>
  <conditionalFormatting sqref="F76">
    <cfRule type="cellIs" priority="4" dxfId="12" operator="equal" stopIfTrue="1">
      <formula>0</formula>
    </cfRule>
    <cfRule type="expression" priority="5" dxfId="12" stopIfTrue="1">
      <formula>LEN(TRIM(F76))=0</formula>
    </cfRule>
    <cfRule type="expression" priority="6" dxfId="12" stopIfTrue="1">
      <formula>ISERROR(F76)</formula>
    </cfRule>
  </conditionalFormatting>
  <conditionalFormatting sqref="C72 C62">
    <cfRule type="expression" priority="1" dxfId="15" stopIfTrue="1">
      <formula>ISERROR(C62)</formula>
    </cfRule>
  </conditionalFormatting>
  <conditionalFormatting sqref="F67 F56 F53">
    <cfRule type="expression" priority="2" dxfId="16" stopIfTrue="1">
      <formula>ISERROR(F53)</formula>
    </cfRule>
  </conditionalFormatting>
  <conditionalFormatting sqref="D68 D58">
    <cfRule type="expression" priority="7" dxfId="14" stopIfTrue="1">
      <formula>ISERROR($H$61:$H$65)</formula>
    </cfRule>
  </conditionalFormatting>
  <conditionalFormatting sqref="D68 D58">
    <cfRule type="expression" priority="8" dxfId="12" stopIfTrue="1">
      <formula>ISERROR(D58)</formula>
    </cfRule>
  </conditionalFormatting>
  <printOptions horizontalCentered="1"/>
  <pageMargins left="0.53" right="0.31496062992125984" top="0.5118110236220472" bottom="0.23" header="0.35433070866141736" footer="0"/>
  <pageSetup fitToHeight="2" horizontalDpi="300" verticalDpi="3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Pello Gutiérrez</dc:creator>
  <cp:keywords/>
  <dc:description/>
  <cp:lastModifiedBy>Ibarzabal Eguibar, Jose Luis</cp:lastModifiedBy>
  <cp:lastPrinted>2016-02-22T13:03:07Z</cp:lastPrinted>
  <dcterms:created xsi:type="dcterms:W3CDTF">2001-10-22T00:00:02Z</dcterms:created>
  <dcterms:modified xsi:type="dcterms:W3CDTF">2017-03-21T13:29:29Z</dcterms:modified>
  <cp:category/>
  <cp:version/>
  <cp:contentType/>
  <cp:contentStatus/>
</cp:coreProperties>
</file>