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aranaar\Documents\0000_ENE LANA ZAINDUZ_OROKORRA\MUSIKA JARDUERAK DEIALDIA 2024\MKA JARDUERAK_FORMULARIOAK\ZZZZZ_MK13_JAITISAK_\"/>
    </mc:Choice>
  </mc:AlternateContent>
  <xr:revisionPtr revIDLastSave="0" documentId="13_ncr:1_{5B162A7C-27F9-414D-B56C-EAD25CF4F19D}" xr6:coauthVersionLast="47" xr6:coauthVersionMax="47" xr10:uidLastSave="{00000000-0000-0000-0000-000000000000}"/>
  <workbookProtection workbookAlgorithmName="SHA-512" workbookHashValue="5R3Vj0W26ELwVcEYuZxCwX5wqOVX5hmMwFw+PII8ixnX2P7cA1tZUUsiojpRfwKxNuNDrmg/QRO7Q9jJOaNNug==" workbookSaltValue="yPeu5eOGISDb5cDzfafCEQ==" workbookSpinCount="100000" lockStructure="1"/>
  <bookViews>
    <workbookView xWindow="-120" yWindow="-120" windowWidth="29040" windowHeight="15840" tabRatio="877" activeTab="3" xr2:uid="{00000000-000D-0000-FFFF-FFFF00000000}"/>
  </bookViews>
  <sheets>
    <sheet name="EO1_Datu Orokorrak" sheetId="102" r:id="rId1"/>
    <sheet name="EO2_Kontzertuen datuak" sheetId="103" r:id="rId2"/>
    <sheet name="EO3_Balorazio irizpideak" sheetId="104" r:id="rId3"/>
    <sheet name="EO4_Aurrekontua" sheetId="107" r:id="rId4"/>
    <sheet name="JO1_Jardueraren zuriketa" sheetId="110" r:id="rId5"/>
    <sheet name="JO2_Gastuen aitorpena" sheetId="106" r:id="rId6"/>
    <sheet name="JO3_Dirusarreren aitorpena" sheetId="97" r:id="rId7"/>
    <sheet name="3.-Datos-Artista-2" sheetId="53" state="hidden" r:id="rId8"/>
    <sheet name="3.-Datos-Artista-3" sheetId="54" state="hidden" r:id="rId9"/>
    <sheet name="3.-Datos-Artista-4" sheetId="55" state="hidden" r:id="rId10"/>
    <sheet name="3.-Datos-Artista-5" sheetId="52" state="hidden" r:id="rId11"/>
    <sheet name="3.-Datos-Artista-6" sheetId="57" state="hidden" r:id="rId12"/>
  </sheets>
  <definedNames>
    <definedName name="_xlnm.Print_Area" localSheetId="7">'3.-Datos-Artista-2'!$B$1:$T$57</definedName>
    <definedName name="_xlnm.Print_Area" localSheetId="8">'3.-Datos-Artista-3'!$B$1:$T$57</definedName>
    <definedName name="_xlnm.Print_Area" localSheetId="9">'3.-Datos-Artista-4'!$B$1:$T$57</definedName>
    <definedName name="_xlnm.Print_Area" localSheetId="10">'3.-Datos-Artista-5'!$B$1:$T$57</definedName>
    <definedName name="_xlnm.Print_Area" localSheetId="11">'3.-Datos-Artista-6'!$B$1:$T$57</definedName>
    <definedName name="_xlnm.Print_Area" localSheetId="0">'EO1_Datu Orokorrak'!$B$1:$I$39</definedName>
    <definedName name="_xlnm.Print_Area" localSheetId="1">'EO2_Kontzertuen datuak'!$B$1:$I$45</definedName>
    <definedName name="_xlnm.Print_Area" localSheetId="2">'EO3_Balorazio irizpideak'!$B$1:$I$23</definedName>
    <definedName name="_xlnm.Print_Area" localSheetId="4">'JO1_Jardueraren zuriketa'!$B$1:$J$41</definedName>
    <definedName name="MUSICA" localSheetId="4">#REF!</definedName>
    <definedName name="MUSICA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07" l="1"/>
  <c r="H17" i="107" s="1"/>
  <c r="D4" i="97" l="1"/>
  <c r="C5" i="107" l="1"/>
  <c r="C4" i="107"/>
  <c r="D5" i="106"/>
  <c r="D4" i="106"/>
  <c r="H10" i="110"/>
  <c r="H11" i="110"/>
  <c r="H12" i="110"/>
  <c r="H13" i="110"/>
  <c r="H14" i="110"/>
  <c r="E37" i="107"/>
  <c r="D5" i="104"/>
  <c r="D4" i="104"/>
  <c r="D5" i="103"/>
  <c r="D5" i="97" s="1"/>
  <c r="D4" i="103"/>
  <c r="H21" i="110" l="1"/>
  <c r="H20" i="110"/>
  <c r="E36" i="107"/>
  <c r="E35" i="107" l="1"/>
  <c r="E27" i="107"/>
  <c r="H19" i="110" s="1"/>
  <c r="E22" i="107"/>
  <c r="H18" i="110" s="1"/>
  <c r="I39" i="106"/>
  <c r="I14" i="110" s="1"/>
  <c r="J14" i="110" s="1"/>
  <c r="I33" i="106"/>
  <c r="I13" i="110" s="1"/>
  <c r="J13" i="110" s="1"/>
  <c r="I27" i="106"/>
  <c r="I12" i="110" s="1"/>
  <c r="J12" i="110" s="1"/>
  <c r="I21" i="106"/>
  <c r="I11" i="110" s="1"/>
  <c r="J11" i="110" s="1"/>
  <c r="I15" i="106"/>
  <c r="I20" i="102"/>
  <c r="I45" i="106" l="1"/>
  <c r="I15" i="110" s="1"/>
  <c r="I10" i="110"/>
  <c r="J10" i="110" s="1"/>
  <c r="E21" i="107"/>
  <c r="E45" i="107" s="1"/>
  <c r="H15" i="110" l="1"/>
  <c r="J15" i="110" s="1"/>
  <c r="F12" i="107"/>
  <c r="F37" i="107"/>
  <c r="F36" i="107"/>
  <c r="F14" i="107"/>
  <c r="H22" i="110"/>
  <c r="F15" i="107"/>
  <c r="F16" i="107"/>
  <c r="H26" i="110"/>
  <c r="F13" i="107"/>
  <c r="F22" i="107"/>
  <c r="F27" i="107"/>
  <c r="E47" i="107"/>
  <c r="F21" i="107"/>
  <c r="F35" i="107"/>
  <c r="F17" i="107" l="1"/>
  <c r="H24" i="110"/>
  <c r="F45" i="107"/>
  <c r="F47" i="107" l="1"/>
  <c r="F25" i="97"/>
  <c r="I21" i="110" s="1"/>
  <c r="J21" i="110" s="1"/>
  <c r="F24" i="97"/>
  <c r="I20" i="110" s="1"/>
  <c r="J20" i="110" s="1"/>
  <c r="F17" i="97"/>
  <c r="I19" i="110" s="1"/>
  <c r="J19" i="110" s="1"/>
  <c r="F11" i="97"/>
  <c r="I18" i="110" s="1"/>
  <c r="J18" i="110" s="1"/>
  <c r="F23" i="97" l="1"/>
  <c r="F10" i="97"/>
  <c r="F32" i="97" l="1"/>
  <c r="I22" i="110" s="1"/>
  <c r="I26" i="110" s="1"/>
  <c r="G29" i="97"/>
  <c r="G25" i="97"/>
  <c r="G19" i="97"/>
  <c r="G15" i="97"/>
  <c r="G11" i="97"/>
  <c r="G27" i="97"/>
  <c r="G21" i="97"/>
  <c r="G31" i="97"/>
  <c r="G13" i="97"/>
  <c r="G26" i="97"/>
  <c r="G20" i="97"/>
  <c r="G12" i="97"/>
  <c r="G23" i="97"/>
  <c r="G24" i="97" l="1"/>
  <c r="G17" i="97"/>
  <c r="J22" i="110"/>
  <c r="G10" i="97"/>
  <c r="G32" i="97" s="1"/>
  <c r="G14" i="97"/>
  <c r="G18" i="97"/>
  <c r="G28" i="97"/>
  <c r="G30" i="97"/>
  <c r="I24" i="110"/>
  <c r="B2" i="57"/>
  <c r="B1" i="57"/>
  <c r="B2" i="52"/>
  <c r="B1" i="52"/>
  <c r="B2" i="55"/>
  <c r="B1" i="55"/>
  <c r="B2" i="54"/>
  <c r="B1" i="54"/>
  <c r="B2" i="53"/>
  <c r="B1" i="53"/>
  <c r="R52" i="53"/>
  <c r="H6" i="53"/>
  <c r="R52" i="54"/>
  <c r="H6" i="54"/>
  <c r="R52" i="55"/>
  <c r="H6" i="55"/>
  <c r="R52" i="52"/>
  <c r="H6" i="52"/>
  <c r="R52" i="57"/>
  <c r="H6" i="57"/>
  <c r="H8" i="55"/>
  <c r="H8" i="53"/>
  <c r="H8" i="57"/>
  <c r="H8" i="54"/>
  <c r="H8" i="52"/>
  <c r="J24" i="110" l="1"/>
  <c r="J26" i="1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7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7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7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7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7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7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7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7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8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8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8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8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8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8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8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8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9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9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9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9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9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9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9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9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A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A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A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A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A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A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A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A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B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B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B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B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B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B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B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B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<sst xmlns="http://schemas.openxmlformats.org/spreadsheetml/2006/main" count="753" uniqueCount="328">
  <si>
    <t xml:space="preserve"> </t>
  </si>
  <si>
    <t>Persona o entidad solicitante</t>
  </si>
  <si>
    <t>Observaciones</t>
  </si>
  <si>
    <t>1.- Identificación solicitante</t>
  </si>
  <si>
    <t>Idioma</t>
  </si>
  <si>
    <t>varios</t>
  </si>
  <si>
    <t>otros</t>
  </si>
  <si>
    <t>fi01</t>
  </si>
  <si>
    <t>ff01</t>
  </si>
  <si>
    <t>ff02</t>
  </si>
  <si>
    <t>Titulo general del proyecto</t>
  </si>
  <si>
    <t>Título proyecto parcial</t>
  </si>
  <si>
    <t>2.- Datos generales del artista o formación musical</t>
  </si>
  <si>
    <t xml:space="preserve">Nombre artístico </t>
  </si>
  <si>
    <t>Lider(es) musical(es) del proyecto</t>
  </si>
  <si>
    <t>Localidad de origen o referencia</t>
  </si>
  <si>
    <t>Estilo musical genérico</t>
  </si>
  <si>
    <t>Idioma predominante</t>
  </si>
  <si>
    <t xml:space="preserve">1-Clásica / Contemporánea / Lírica / … / </t>
  </si>
  <si>
    <t>2-Electrónica / Dance / … /</t>
  </si>
  <si>
    <t>3-Folk / Raices / World / Fusión / … /</t>
  </si>
  <si>
    <t>4-Jazz / Funk / Blues / … /</t>
  </si>
  <si>
    <t>5-Metal / Punk / Hard / … /</t>
  </si>
  <si>
    <t>6-Pop-rock / Pop / Rock / … /</t>
  </si>
  <si>
    <t>7-Reggae / Ska / Rap / … /</t>
  </si>
  <si>
    <t>Año</t>
  </si>
  <si>
    <t>Título</t>
  </si>
  <si>
    <t>Discografica</t>
  </si>
  <si>
    <t>Ref. depósito legal</t>
  </si>
  <si>
    <t>Nombre - Apellido(s)</t>
  </si>
  <si>
    <t>Instrumento(s)</t>
  </si>
  <si>
    <t>3.- Discográfia</t>
  </si>
  <si>
    <t>4.- Actuaciones en vivo</t>
  </si>
  <si>
    <t xml:space="preserve">En Euskal Herria </t>
  </si>
  <si>
    <t>Fuera de Euskal Herria</t>
  </si>
  <si>
    <t>Conciertos, festivales o hitos reseñables</t>
  </si>
  <si>
    <t>cast.</t>
  </si>
  <si>
    <t>eusk.</t>
  </si>
  <si>
    <t>ing.</t>
  </si>
  <si>
    <t>instr.</t>
  </si>
  <si>
    <t>franc.</t>
  </si>
  <si>
    <t xml:space="preserve">Total </t>
  </si>
  <si>
    <t>Nº de actividad       *Nota</t>
  </si>
  <si>
    <t>Mail de contacto</t>
  </si>
  <si>
    <t>AmpSin</t>
  </si>
  <si>
    <t>fi02</t>
  </si>
  <si>
    <t>fi03</t>
  </si>
  <si>
    <t>ff03</t>
  </si>
  <si>
    <t>Estilo musical</t>
  </si>
  <si>
    <t>AnFi1</t>
  </si>
  <si>
    <t>Estilo concreto  **(Nota)</t>
  </si>
  <si>
    <t>Referencia(s) sonora(s)     **(Nota)</t>
  </si>
  <si>
    <t>Management actual     **(Nota)</t>
  </si>
  <si>
    <t>Nº total de conciertos   **(Nota)</t>
  </si>
  <si>
    <t>Referencias relativas al primer y último disco editados</t>
  </si>
  <si>
    <t>Discográfica actual  **(Nota)</t>
  </si>
  <si>
    <t>Formulario 3.- Datos sobre el  artista o formación implicada en el proyecto  **(Nota)</t>
  </si>
  <si>
    <t>Año de inicio **( Nota)</t>
  </si>
  <si>
    <t>Componentes habituales o básicos de la formación</t>
  </si>
  <si>
    <t>Nº de discos editados  **(Nota)</t>
  </si>
  <si>
    <t>Nº de conciertos  en 2014</t>
  </si>
  <si>
    <t>PROYECTO</t>
  </si>
  <si>
    <t>01.</t>
  </si>
  <si>
    <t>01.01</t>
  </si>
  <si>
    <t>01.01.01</t>
  </si>
  <si>
    <t>01.02.02</t>
  </si>
  <si>
    <t>01.02.03</t>
  </si>
  <si>
    <t>XX</t>
  </si>
  <si>
    <t>01.02</t>
  </si>
  <si>
    <t>01.02.01</t>
  </si>
  <si>
    <t>0.2</t>
  </si>
  <si>
    <t>02.01</t>
  </si>
  <si>
    <t>02.02</t>
  </si>
  <si>
    <t>02.02.01</t>
  </si>
  <si>
    <t>02.02.02</t>
  </si>
  <si>
    <t>TOTAL FINAL</t>
  </si>
  <si>
    <t>02.03</t>
  </si>
  <si>
    <t>02.04</t>
  </si>
  <si>
    <t>03.01</t>
  </si>
  <si>
    <t>03.02</t>
  </si>
  <si>
    <t>03.03</t>
  </si>
  <si>
    <t>03.04</t>
  </si>
  <si>
    <t>04.01</t>
  </si>
  <si>
    <t>04.02</t>
  </si>
  <si>
    <t>04.03</t>
  </si>
  <si>
    <t>04.04</t>
  </si>
  <si>
    <t>05.01</t>
  </si>
  <si>
    <t>05.02</t>
  </si>
  <si>
    <t>05.03</t>
  </si>
  <si>
    <t>05.04</t>
  </si>
  <si>
    <t>TOTAL GASTOS JUSTIFICADOS</t>
  </si>
  <si>
    <t>xxx</t>
  </si>
  <si>
    <t>xx</t>
  </si>
  <si>
    <t>3.- DATOS O REFERENCIAS DE LA EDICIÓN ANTERIOR (2022-2023)</t>
  </si>
  <si>
    <t>Financiación</t>
  </si>
  <si>
    <t>Presupuesto final</t>
  </si>
  <si>
    <t xml:space="preserve">Finac. Propia  </t>
  </si>
  <si>
    <t>Otras privadas</t>
  </si>
  <si>
    <t>Subvenciones públicas</t>
  </si>
  <si>
    <t>Entidades públicas que financiaron el ciclo</t>
  </si>
  <si>
    <t>Entidad</t>
  </si>
  <si>
    <t>Cantidad aportada</t>
  </si>
  <si>
    <t>% / presupuesto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</si>
  <si>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</si>
  <si>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</si>
  <si>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</si>
  <si>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</si>
  <si>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</si>
  <si>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</si>
  <si>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</si>
  <si>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</si>
  <si>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</si>
  <si>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</si>
  <si>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</si>
  <si>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</si>
  <si>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</si>
  <si>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</si>
  <si>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</si>
  <si>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</si>
  <si>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</si>
  <si>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</si>
  <si>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</si>
  <si>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</si>
  <si>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</si>
  <si>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</si>
  <si>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</si>
  <si>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</si>
  <si>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</si>
  <si>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</si>
  <si>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</si>
  <si>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</si>
  <si>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</si>
  <si>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</si>
  <si>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</si>
  <si>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</si>
  <si>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</si>
  <si>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</si>
  <si>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</si>
  <si>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01.03</t>
  </si>
  <si>
    <t>01.04</t>
  </si>
  <si>
    <t>02.02.03</t>
  </si>
  <si>
    <t>XXXX</t>
  </si>
  <si>
    <t xml:space="preserve">    -en función de los datos aportados-  </t>
  </si>
  <si>
    <t>ENTIDAD BENEFICIARIA</t>
  </si>
  <si>
    <t>XXX</t>
  </si>
  <si>
    <t>º</t>
  </si>
  <si>
    <t>01.02.04</t>
  </si>
  <si>
    <t>01.02.05</t>
  </si>
  <si>
    <t>02.02.04</t>
  </si>
  <si>
    <t>02.02.05</t>
  </si>
  <si>
    <t xml:space="preserve">I. </t>
  </si>
  <si>
    <t>II.</t>
  </si>
  <si>
    <t>IV</t>
  </si>
  <si>
    <t>V.</t>
  </si>
  <si>
    <t xml:space="preserve"> 1900/4/3</t>
  </si>
  <si>
    <t>MUSIKA JARDUERA PROFESIONALETARAKO DIRULAGUNTZAK - 2024</t>
  </si>
  <si>
    <t>MK5_MUSIKA ZIKLOAK</t>
  </si>
  <si>
    <t>EO1_DATU OROKORRAK ETA PROIEKTUAREN LABURPENA</t>
  </si>
  <si>
    <t>F1.2_PROGRAMATUKO DIREN KONTZERTUEN DATUAK</t>
  </si>
  <si>
    <r>
      <t xml:space="preserve">EO3_BALORAZIO IRIZPIDEEN ERREPASOA                                                                 </t>
    </r>
    <r>
      <rPr>
        <b/>
        <i/>
        <sz val="15"/>
        <color theme="0"/>
        <rFont val="Calibri"/>
        <family val="2"/>
      </rPr>
      <t xml:space="preserve"> </t>
    </r>
    <r>
      <rPr>
        <b/>
        <i/>
        <sz val="12"/>
        <color theme="0"/>
        <rFont val="Calibri"/>
        <family val="2"/>
      </rPr>
      <t xml:space="preserve">  </t>
    </r>
  </si>
  <si>
    <t>EO4_PROIEKTUAREN GASTU ETA SARREREN AURREKONTUAREN LABURPENA</t>
  </si>
  <si>
    <t>JO3_DIRUZ-LAGUNDUTAKO PROIEKTUAREN JUSTIFIKAZIOA  / BEHIN-BETIKO DIRU-SARREREN AITORPENA</t>
  </si>
  <si>
    <t>JO2_DIRUZ-LAGUNDUTAKO PROIEKTUAREN JUSTIFIKAZIOA  / AITORPENA:  AZKEN BALANTZEA ETA JUSTIFIKATUTAKO GASTUEN ZERRENDA</t>
  </si>
  <si>
    <t>JO1_ DIRUZ-LAGUNDUTAKO PROIEKTUAREN JUSTIFIKAZIOA / EGINIKO  JARDUERA  / AURREKONTUA - BEHIN BETIKO EMAITZA -KONPARAKETA-</t>
  </si>
  <si>
    <r>
      <t xml:space="preserve">
** Formulario honetan </t>
    </r>
    <r>
      <rPr>
        <u/>
        <sz val="10.5"/>
        <color rgb="FF7030A0"/>
        <rFont val="Calibri"/>
        <family val="2"/>
      </rPr>
      <t>zikloaren aurrekontu orokorraren laburpena baino ez da eskatzen</t>
    </r>
    <r>
      <rPr>
        <sz val="10.5"/>
        <color rgb="FF7030A0"/>
        <rFont val="Calibri"/>
        <family val="2"/>
      </rPr>
      <t xml:space="preserve">, adierazitako gastu-blokeen arabera. Nolanahi ere, proiektuaren </t>
    </r>
    <r>
      <rPr>
        <u/>
        <sz val="10.5"/>
        <color rgb="FF7030A0"/>
        <rFont val="Calibri"/>
        <family val="2"/>
      </rPr>
      <t>Aurrekontu banakatua Memorian sartu behar da</t>
    </r>
    <r>
      <rPr>
        <sz val="10.5"/>
        <color rgb="FF7030A0"/>
        <rFont val="Calibri"/>
        <family val="2"/>
      </rPr>
      <t xml:space="preserve">, nahi den xehetasun-maila adierazita, eta proiektua egiteko erabilitako irizpideak eta erreferentziak adierazita.
</t>
    </r>
  </si>
  <si>
    <t>** Hala badagokio, dirulaguntza justifikatzeko, Formulario hau bera aurkeztu behar da gainerako dokumentuekin batera, eta une horretan HJ1, HJ2 eta HJ3 orriak bete behar dira.</t>
  </si>
  <si>
    <t>ENTITATE ESKATZAILEA</t>
  </si>
  <si>
    <t>PROIEKTUAREN TITULUA</t>
  </si>
  <si>
    <t>Kontzertu kopurua</t>
  </si>
  <si>
    <t>Artistak: katxeak eta betelako gastuak</t>
  </si>
  <si>
    <t>Ekoizpen teknikoa</t>
  </si>
  <si>
    <t>Promozioa eta hedapena</t>
  </si>
  <si>
    <t>Bestelako gastuak  / Jarduera osagarriak / … / … /</t>
  </si>
  <si>
    <t>AURREIKUSITAKO GASTUAK / GUZTIRA</t>
  </si>
  <si>
    <t>Zenbateko partzialak</t>
  </si>
  <si>
    <t>% Aurrekontutik</t>
  </si>
  <si>
    <t>Bataz beste kontzertuko</t>
  </si>
  <si>
    <t>Kapítulua / Gastu multzoa</t>
  </si>
  <si>
    <t>I.- ZIKLOAREN GASTU AURREKONTUA   (Gastu-multzoen arabera, metatutako laburpena-)</t>
  </si>
  <si>
    <t>II.-ZIKLOKO DIRU-SARREREN AURREKONTUAK/(Berretsiak eta / edo eskatuak)</t>
  </si>
  <si>
    <t>DIRU-SARREREN JATORRIA</t>
  </si>
  <si>
    <t>Guztira</t>
  </si>
  <si>
    <t>% Dirusarreren guztietatik</t>
  </si>
  <si>
    <t>Finantzaketa propioa</t>
  </si>
  <si>
    <t>Finantzaketa propioa (norberarena eta beste)</t>
  </si>
  <si>
    <t>Antitatearen ekarpena</t>
  </si>
  <si>
    <t>Kontzertuengatiko diru-sarrerak</t>
  </si>
  <si>
    <t>Diskoen salmenta</t>
  </si>
  <si>
    <t>Beste ekarpen 'pribatu' batzuk</t>
  </si>
  <si>
    <t>Erakunde publikoen dirulaguntzak</t>
  </si>
  <si>
    <t xml:space="preserve">Eusko Jaurlaritza      /     eskatua      </t>
  </si>
  <si>
    <t>Beste erakunde publiko batzuen dirulaguntzak</t>
  </si>
  <si>
    <t>DIRU-SARRERAK, GUZTIRA</t>
  </si>
  <si>
    <t>III.- BALANTZEA / GASTUEN - SARRERAK</t>
  </si>
  <si>
    <t xml:space="preserve">AURREKONTUARI BURUZKO OHARRAK </t>
  </si>
  <si>
    <t>GASTU-SARR. (=0)</t>
  </si>
  <si>
    <r>
      <t xml:space="preserve">Jarduera: </t>
    </r>
    <r>
      <rPr>
        <sz val="12"/>
        <color rgb="FF7030A0"/>
        <rFont val="Calibri"/>
        <family val="2"/>
      </rPr>
      <t>Egindako musika-zikloaren memoria zehatza aurkeztu behar da: musika taldepartaideak, programak, bertaratutako ikusleak, gorabeherak, prentsa-erreferentziak, ebaluazioa…</t>
    </r>
  </si>
  <si>
    <t>Lurraldeak eta herriak</t>
  </si>
  <si>
    <t>Iraupena / Hileak</t>
  </si>
  <si>
    <t>Musika talde kopurua</t>
  </si>
  <si>
    <t>Publikoa guztira</t>
  </si>
  <si>
    <t>JUSTIFIKATZEKO EMANDAKO DOKUMENTUAK ETA ELEMENTUAK</t>
  </si>
  <si>
    <t>AZKEN EMAITZA EKONOMIKOARI ETA HORREN JUSTIFIKAZIOARI BURUZKO OHARRAK</t>
  </si>
  <si>
    <t>B).- KONPARAKETA -  Hasierako aurrekontua/Azken emaitza</t>
  </si>
  <si>
    <t>B1).-  Justifikatutako gastuen hasierako aurrekontuas</t>
  </si>
  <si>
    <t>Gastu multzoa</t>
  </si>
  <si>
    <t>01.- Artistak: katxeak eta bestelako gastuak</t>
  </si>
  <si>
    <t>02.- Ekoizpen teknikoa</t>
  </si>
  <si>
    <t xml:space="preserve">03.- Promozioa eta zabalkundea </t>
  </si>
  <si>
    <t>Antolaketa / Koordinazioa / Administrazioa</t>
  </si>
  <si>
    <t>04.- Antolaketa / Koordinazioa / Administrazioa</t>
  </si>
  <si>
    <t>05.- Bestelako gastuak  / Jarduera osagarriak / … / … /</t>
  </si>
  <si>
    <t>GASTUAK GUZTIRA</t>
  </si>
  <si>
    <t>Hasierako aurrek.</t>
  </si>
  <si>
    <t>Behin-betiko emaitza</t>
  </si>
  <si>
    <t>% Aldea</t>
  </si>
  <si>
    <t xml:space="preserve">B.2) Sarreren hasierako aurrekontua/Diru-sarreren azken emaitza             </t>
  </si>
  <si>
    <t>Sarreraren jatorria</t>
  </si>
  <si>
    <t>Finantzazio propioa</t>
  </si>
  <si>
    <t>Bestelako ekarpen pribatuak'</t>
  </si>
  <si>
    <t>EJ- Kultura sailaren dirulaguntza</t>
  </si>
  <si>
    <t>Bestelako dirulaguntza publikoak</t>
  </si>
  <si>
    <t xml:space="preserve">DIRU-SARRERAK, GUZTIRA </t>
  </si>
  <si>
    <t>BEHIN-BETIKO BALANTZEA (GASTUAK - SARRERAK)</t>
  </si>
  <si>
    <t>ENTITATEAREN ARDURADUNA</t>
  </si>
  <si>
    <t>DATA (U / H / E)</t>
  </si>
  <si>
    <t>GASTU AGIRIEN ZEHAZTAPENA</t>
  </si>
  <si>
    <t>A.-Ord. Zkia.</t>
  </si>
  <si>
    <t>B.-Agiri Mota</t>
  </si>
  <si>
    <t>C.-Zenbakia.</t>
  </si>
  <si>
    <t>D.-Data (u / h / e)</t>
  </si>
  <si>
    <t>E.-Igorlea</t>
  </si>
  <si>
    <t>F.-Kontzeptua</t>
  </si>
  <si>
    <t>GUZTIRA</t>
  </si>
  <si>
    <t>01. Artisten katxeak eta bestelako gastuak</t>
  </si>
  <si>
    <t>02. Ekoizpen teknikoa</t>
  </si>
  <si>
    <t>03. Promozioa eta zabalpena</t>
  </si>
  <si>
    <t>04. Antolaketa - Koordinazioa - Administrazioa</t>
  </si>
  <si>
    <r>
      <t xml:space="preserve">JARDUERAREN GASTUEN ZERRENDA SAILKATUA / </t>
    </r>
    <r>
      <rPr>
        <sz val="11"/>
        <color rgb="FF7030A0"/>
        <rFont val="Calibri"/>
        <family val="2"/>
        <scheme val="minor"/>
      </rPr>
      <t>ZUTABEETAKO eduki hauek bete beharko dira:</t>
    </r>
  </si>
  <si>
    <r>
      <t xml:space="preserve">D)-DATA: </t>
    </r>
    <r>
      <rPr>
        <sz val="10"/>
        <color rgb="FF7030A0"/>
        <rFont val="Calibri"/>
        <family val="2"/>
        <scheme val="minor"/>
      </rPr>
      <t>Gastuaren frogagiriaren data. Fakturaren jaulkipen-data. Nomina bada, dagokion hilabetea.</t>
    </r>
  </si>
  <si>
    <r>
      <rPr>
        <b/>
        <sz val="11"/>
        <color rgb="FF7030A0"/>
        <rFont val="Calibri"/>
        <family val="2"/>
        <scheme val="minor"/>
      </rPr>
      <t>** GASTUEN FROGAGIRIEN KOPIAK:</t>
    </r>
    <r>
      <rPr>
        <sz val="11"/>
        <color rgb="FF7030A0"/>
        <rFont val="Calibri"/>
        <family val="2"/>
        <scheme val="minor"/>
      </rPr>
      <t xml:space="preserve"> guztiak PDF dokumentu bakar batean eskaneatu edo batu, eta gainerako dokumentu edo elementuekin batera aurkeztu.</t>
    </r>
  </si>
  <si>
    <r>
      <rPr>
        <b/>
        <sz val="10"/>
        <color rgb="FF7030A0"/>
        <rFont val="Calibri"/>
        <family val="2"/>
        <scheme val="minor"/>
      </rPr>
      <t xml:space="preserve">A).-ORD ZKIA: </t>
    </r>
    <r>
      <rPr>
        <sz val="10"/>
        <color rgb="FF7030A0"/>
        <rFont val="Calibri"/>
        <family val="2"/>
        <scheme val="minor"/>
      </rPr>
      <t>Agiriaren hurrenkera-zenbakia (edota kode horrekin identifikatuta aurkeztu behar da)</t>
    </r>
  </si>
  <si>
    <r>
      <rPr>
        <b/>
        <sz val="10"/>
        <color rgb="FF7030A0"/>
        <rFont val="Calibri"/>
        <family val="2"/>
        <scheme val="minor"/>
      </rPr>
      <t xml:space="preserve">E).- IGORLEA: </t>
    </r>
    <r>
      <rPr>
        <sz val="10"/>
        <color rgb="FF7030A0"/>
        <rFont val="Calibri"/>
        <family val="2"/>
        <scheme val="minor"/>
      </rPr>
      <t>fakturaren jaulkitzailearen izena (edo izen-abizenak). Nomina bada, langilearen izen-abizenak.</t>
    </r>
  </si>
  <si>
    <r>
      <rPr>
        <b/>
        <sz val="10"/>
        <color rgb="FF7030A0"/>
        <rFont val="Calibri"/>
        <family val="2"/>
        <scheme val="minor"/>
      </rPr>
      <t>B).-AGIRI MOTA:</t>
    </r>
    <r>
      <rPr>
        <sz val="10"/>
        <color rgb="FF7030A0"/>
        <rFont val="Calibri"/>
        <family val="2"/>
        <scheme val="minor"/>
      </rPr>
      <t xml:space="preserve"> faktura, nomina edo TC1 eta TC2 den zehaztu. Kooperatibak edo pertsona fisikoak badira, horien baliokideak.</t>
    </r>
  </si>
  <si>
    <r>
      <rPr>
        <b/>
        <sz val="10"/>
        <color rgb="FF7030A0"/>
        <rFont val="Calibri"/>
        <family val="2"/>
        <scheme val="minor"/>
      </rPr>
      <t xml:space="preserve">F).- KONTZEPTUA: </t>
    </r>
    <r>
      <rPr>
        <sz val="10"/>
        <color rgb="FF7030A0"/>
        <rFont val="Calibri"/>
        <family val="2"/>
        <scheme val="minor"/>
      </rPr>
      <t>Ordainketaren xedea.</t>
    </r>
  </si>
  <si>
    <r>
      <rPr>
        <b/>
        <sz val="10"/>
        <color rgb="FF7030A0"/>
        <rFont val="Calibri"/>
        <family val="2"/>
        <scheme val="minor"/>
      </rPr>
      <t>C).-ZENBAKIA</t>
    </r>
    <r>
      <rPr>
        <sz val="10"/>
        <color rgb="FF7030A0"/>
        <rFont val="Calibri"/>
        <family val="2"/>
        <scheme val="minor"/>
      </rPr>
      <t>: Agiriaren identifikazio-zenbakia:  faktura bada, haren zenbakia eta, hala badagokio, seriea.</t>
    </r>
  </si>
  <si>
    <r>
      <rPr>
        <b/>
        <sz val="10"/>
        <color rgb="FF7030A0"/>
        <rFont val="Calibri"/>
        <family val="2"/>
        <scheme val="minor"/>
      </rPr>
      <t>G).- ZENBATEKOA:</t>
    </r>
    <r>
      <rPr>
        <sz val="10"/>
        <color rgb="FF7030A0"/>
        <rFont val="Calibri"/>
        <family val="2"/>
        <scheme val="minor"/>
      </rPr>
      <t xml:space="preserve">  Fakturaren edo nominaren zenbateko osoa zehaztu (BEZ gabe)</t>
    </r>
  </si>
  <si>
    <t>G.-Zenbatekoa (BEZ_Art. 4.5.a4)</t>
  </si>
  <si>
    <t>05.  Bestelako gastuak / Jarduera osagarriak / … / … /</t>
  </si>
  <si>
    <r>
      <t xml:space="preserve">  **  LERROAK TXERTATU -formatoa eta batuketa formula gordez-:  </t>
    </r>
    <r>
      <rPr>
        <sz val="10"/>
        <color theme="5" tint="-0.249977111117893"/>
        <rFont val="Calibri"/>
        <family val="2"/>
      </rPr>
      <t>dagokion aurrekontu-blokean, azken lerro txuria hautatu, 'arratoiaren eskuineko botoia sakatu eta "txertatu" (kontzeptu berriari ORD_zkia. jarri).</t>
    </r>
  </si>
  <si>
    <t>N.</t>
  </si>
  <si>
    <t>Kod. Zkia</t>
  </si>
  <si>
    <t>Diru-sarreren jatorria</t>
  </si>
  <si>
    <t>OHARRAK</t>
  </si>
  <si>
    <t>%  Guztietatik</t>
  </si>
  <si>
    <t>Bestelako ekarpen pribatuak</t>
  </si>
  <si>
    <t>Entitate publikoen diru-sarrerak</t>
  </si>
  <si>
    <t>Eusko jaurlaritza /  (emandakoa)</t>
  </si>
  <si>
    <t>Bestelako entitate publikoetako laguntzak</t>
  </si>
  <si>
    <t>II.B- DIRU-SARRERAK / BEHIN-BETIKO EMAITZAK</t>
  </si>
  <si>
    <r>
      <t xml:space="preserve">  **  LERROAK TXERTATU -</t>
    </r>
    <r>
      <rPr>
        <sz val="10"/>
        <color rgb="FF7030A0"/>
        <rFont val="Calibri"/>
        <family val="2"/>
        <scheme val="minor"/>
      </rPr>
      <t>formatoa eta batuketa formula gordez-:  dagokion aurrekontu-blokean, azken lerro txuria hautatu, 'arratoiaren eskuineko botoia sakatu eta "txertatu" (kontzeptu berriari ORD_zkia. jarri).</t>
    </r>
  </si>
  <si>
    <t>DATA /(U / H / E)</t>
  </si>
  <si>
    <t>ENT. ONURADUNA</t>
  </si>
  <si>
    <t>PROEIKTUA</t>
  </si>
  <si>
    <r>
      <t xml:space="preserve">*** AURREIKUSITAKO KONTZERTUEN XEHETASUNA </t>
    </r>
    <r>
      <rPr>
        <sz val="12"/>
        <color rgb="FF7030A0"/>
        <rFont val="Calibri"/>
        <family val="2"/>
      </rPr>
      <t>- (aurreikusitako programazioaren % 30 gutxienez aurkeztu behar da) -</t>
    </r>
  </si>
  <si>
    <t>Data</t>
  </si>
  <si>
    <t>Lurraldea / Herria</t>
  </si>
  <si>
    <t>Musika taldeak / Musikaria</t>
  </si>
  <si>
    <t>Oharrak / Obra nabarmenak</t>
  </si>
  <si>
    <t>1.- ESKATZAILEAREN PROFILA ETA DATUAK</t>
  </si>
  <si>
    <t>Hala badagokio, langile kopurua</t>
  </si>
  <si>
    <t>Bazkide kop.</t>
  </si>
  <si>
    <t>Pertsona edo erakunde eskatzailearen jarduera nagusiak (musika edo kultura, oro har) (ez proiektuan inplikatutako musika-ekipoarenak edo -prestakuntzarenak)</t>
  </si>
  <si>
    <t>EJZ-ko Epígrafeak  (musika / kultura)</t>
  </si>
  <si>
    <t>PROIEKTUAREN IZENBURUA (Zikloaren izena / Denboraldi zk.)</t>
  </si>
  <si>
    <t>Musika estilo orokorra</t>
  </si>
  <si>
    <t xml:space="preserve">Bestelako estilo erreferentziak / artistikoak </t>
  </si>
  <si>
    <t>Hasiera-urtea (izen bera edo antzekoa)</t>
  </si>
  <si>
    <t>Zikloaren promozio izendapena</t>
  </si>
  <si>
    <t>Iraupena (hileak)</t>
  </si>
  <si>
    <t>Lurraldeak / Herriak</t>
  </si>
  <si>
    <t xml:space="preserve">Euskal Herriko taldeak (n / %) </t>
  </si>
  <si>
    <t>Ordain kontzertuak (n / %)</t>
  </si>
  <si>
    <t>Emakume interprete (n / %)</t>
  </si>
  <si>
    <t>Emakumeen obrak (n / %)</t>
  </si>
  <si>
    <t>Emandako datuen inguruko Oharrak</t>
  </si>
  <si>
    <t>*** AURREIKUSITAKO KONTZERTUEN XEHETASUNAK- HS2- orria (aurreikusitako programazioaren % 30 gutxienez aurkeztu behar da) -</t>
  </si>
  <si>
    <t>Kap. VI. - Deialdi Aginduaren 31, 32, 33 artikuluak</t>
  </si>
  <si>
    <t>Kontzertu ko. Guztira</t>
  </si>
  <si>
    <t>Kontzertu kop.,  guztira</t>
  </si>
  <si>
    <t>Jarduera osagarriak- nabarmenak</t>
  </si>
  <si>
    <t>Kontzertu nabarmenen erreferentziak</t>
  </si>
  <si>
    <t>Data / Herria</t>
  </si>
  <si>
    <t>Musika taldea(k)</t>
  </si>
  <si>
    <t>Oharrak (obra nabarmenak)</t>
  </si>
  <si>
    <t>% Eskaera / Aurrekontua</t>
  </si>
  <si>
    <t>1.e_Aurrekontua, guztira</t>
  </si>
  <si>
    <t>1.f_Eskatutako kopurua</t>
  </si>
  <si>
    <t>Aurrekontuaren erreferentzia orokorra (Aurrekontuaren  laburpena, EO4 orrian (eta  Aurrekontu osoa eta zehatza, Memorian)</t>
  </si>
  <si>
    <t>BATAZ BESTE KONTZERTUKO</t>
  </si>
  <si>
    <r>
      <t>*** IRIZPIDE BAKOITZERAKO,</t>
    </r>
    <r>
      <rPr>
        <sz val="12"/>
        <color rgb="FF7030A0"/>
        <rFont val="Calibri"/>
        <family val="2"/>
      </rPr>
      <t xml:space="preserve"> aurkeztutako memorian garatzen diren balio nagusiak modu sintetikoan aurkeztea.</t>
    </r>
  </si>
  <si>
    <t>PROIEKTUA BALORATZEKO IRIZPIDEAK BERRIKUSTEA</t>
  </si>
  <si>
    <t>I FASEA  (puntuazio osoaren % 70)</t>
  </si>
  <si>
    <t>I FASEA  (puntuazio osoaren % 30)</t>
  </si>
  <si>
    <t>A).- MUSIKA-ZIKLOAREN INTERESA ETA BALIO ARTISTIKOA, HONAKO HAUEN ARABERA:</t>
  </si>
  <si>
    <t>a.1_ Programaren erreferentzialtasuna eta kalitatea ( % 15)</t>
  </si>
  <si>
    <t>a.2_ Jarduera paraleloak -prestakuntza eta sentsib. ( % 10)</t>
  </si>
  <si>
    <t xml:space="preserve">B) EREFERENZIA OBJEKTIBOAK (%20)                   </t>
  </si>
  <si>
    <t>b.1._Kontzertu kop.  (7%)</t>
  </si>
  <si>
    <t xml:space="preserve"> b.3_Hilabete kop.(3%)</t>
  </si>
  <si>
    <t xml:space="preserve"> b.4_Lurralde hedapena(5%)</t>
  </si>
  <si>
    <t xml:space="preserve">b.2._Euskal herriko interprete edo obra kop (5%) </t>
  </si>
  <si>
    <t>Oharrak</t>
  </si>
  <si>
    <t>B) GARAPEN ETA ZABALKUNDE PLANA (%10)</t>
  </si>
  <si>
    <t>D) AURREKONTUA ETA FINANTZAZIOA</t>
  </si>
  <si>
    <t>d1_Zehaztapena eta koherentzia (%10)</t>
  </si>
  <si>
    <r>
      <t xml:space="preserve">d2_Autofinanziazio maila (%5)    </t>
    </r>
    <r>
      <rPr>
        <i/>
        <sz val="10"/>
        <color theme="5" tint="-0.249977111117893"/>
        <rFont val="Calibri"/>
        <family val="2"/>
      </rPr>
      <t>-punt. objektiboa-</t>
    </r>
  </si>
  <si>
    <t>E_ENTITATEAREN IBILBIDEA ETA EGUNGO AKTIBITATEA (%10)</t>
  </si>
  <si>
    <t>G) EUSKARAREN PRESENCIA    (%10)</t>
  </si>
  <si>
    <t>g1_Jarduera osagarriak (gehienez 6 puntu)</t>
  </si>
  <si>
    <t>g2_Musika-programa – edukiak eta hedapena (gehienez 4 puntu)</t>
  </si>
  <si>
    <t>H) EMAKUMEEN PRESENTZIA (%10)</t>
  </si>
  <si>
    <t>h1_Interpreteen eta obren kopurua (10 puntu, gehienez)</t>
  </si>
  <si>
    <t>h2_Zuzendaritzan eta antolaketan (5 puntu, gehienez)</t>
  </si>
  <si>
    <t>emandako datuen arabera</t>
  </si>
  <si>
    <r>
      <t>AURKEZTUTAKO DOKUMENTUEI BURUZKO OHARRAK</t>
    </r>
    <r>
      <rPr>
        <i/>
        <sz val="10"/>
        <color theme="5" tint="-0.249977111117893"/>
        <rFont val="Calibri"/>
        <family val="2"/>
        <scheme val="minor"/>
      </rPr>
      <t xml:space="preserve"> </t>
    </r>
  </si>
  <si>
    <t>2.- ESKAERAREN XEDE DEN PROIEKTUAREN DATU OROKORRAK (2024-25) / Eskaera egiteko unekoak</t>
  </si>
  <si>
    <t>Erakundearen jardueraren hasiera-urtea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</si>
</sst>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164" formatCode="_-* #,##0.00[$€]_-;\-* #,##0.00[$€]_-;_-* &quot;-&quot;??[$€]_-;_-@_-"/>
    <numFmt numFmtId="165" formatCode="_-* #,##0\ _€_-;\-* #,##0\ _€_-;_-* &quot;-&quot;\ _€_-;_-@_-"/>
    <numFmt numFmtId="166" formatCode="yyyy\-mm\-dd;@"/>
    <numFmt numFmtId="167" formatCode="#,##0.00_ ;\-#,##0.00\ "/>
    <numFmt numFmtId="168" formatCode="d\-m\-yy;@"/>
  </numFmts>
  <fonts count="94">
    <font>
      <sz val="1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9"/>
      <name val="Calibri"/>
      <family val="2"/>
    </font>
    <font>
      <sz val="7"/>
      <color indexed="81"/>
      <name val="Tahoma"/>
      <family val="2"/>
    </font>
    <font>
      <b/>
      <sz val="9"/>
      <name val="Calibri"/>
      <family val="2"/>
    </font>
    <font>
      <b/>
      <sz val="7"/>
      <color indexed="81"/>
      <name val="Tahoma"/>
      <family val="2"/>
    </font>
    <font>
      <sz val="9"/>
      <name val="Calibri"/>
      <family val="2"/>
    </font>
    <font>
      <sz val="10"/>
      <color indexed="12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sz val="9"/>
      <name val="Geneva"/>
    </font>
    <font>
      <sz val="11"/>
      <name val="Calibri"/>
      <family val="2"/>
    </font>
    <font>
      <u/>
      <sz val="10"/>
      <color indexed="12"/>
      <name val="Calibri"/>
      <family val="2"/>
    </font>
    <font>
      <sz val="1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C00000"/>
      <name val="Calibri"/>
      <family val="2"/>
    </font>
    <font>
      <sz val="10"/>
      <color rgb="FF0000FF"/>
      <name val="Calibri"/>
      <family val="2"/>
      <scheme val="minor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b/>
      <sz val="15"/>
      <color theme="0"/>
      <name val="Calibri"/>
      <family val="2"/>
    </font>
    <font>
      <b/>
      <sz val="11"/>
      <color rgb="FF800080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sz val="12"/>
      <name val="Calibri"/>
      <family val="2"/>
      <scheme val="minor"/>
    </font>
    <font>
      <sz val="10"/>
      <color rgb="FFC00000"/>
      <name val="Calibri"/>
      <family val="2"/>
    </font>
    <font>
      <sz val="9"/>
      <color rgb="FF0000FF"/>
      <name val="Calibri"/>
      <family val="2"/>
    </font>
    <font>
      <sz val="11"/>
      <color theme="1"/>
      <name val="Calibri"/>
      <family val="2"/>
    </font>
    <font>
      <b/>
      <sz val="10"/>
      <name val="Calibri"/>
      <family val="2"/>
      <scheme val="minor"/>
    </font>
    <font>
      <i/>
      <sz val="10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</font>
    <font>
      <b/>
      <sz val="10"/>
      <color theme="5" tint="-0.249977111117893"/>
      <name val="Calibri"/>
      <family val="2"/>
    </font>
    <font>
      <b/>
      <i/>
      <sz val="15"/>
      <color theme="0"/>
      <name val="Calibri"/>
      <family val="2"/>
    </font>
    <font>
      <sz val="12"/>
      <color rgb="FF0000FF"/>
      <name val="Calibri"/>
      <family val="2"/>
    </font>
    <font>
      <sz val="9"/>
      <color rgb="FFC00000"/>
      <name val="Calibri"/>
      <family val="2"/>
    </font>
    <font>
      <sz val="11"/>
      <color rgb="FF0000FF"/>
      <name val="Calibri"/>
      <family val="2"/>
    </font>
    <font>
      <sz val="11"/>
      <color rgb="FFC00000"/>
      <name val="Calibri"/>
      <family val="2"/>
    </font>
    <font>
      <b/>
      <sz val="15"/>
      <color rgb="FFFFC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4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rgb="FF0000FF"/>
      <name val="Calibri"/>
      <family val="2"/>
    </font>
    <font>
      <sz val="9"/>
      <color rgb="FF0000FF"/>
      <name val="Calibri"/>
      <family val="2"/>
      <scheme val="minor"/>
    </font>
    <font>
      <b/>
      <sz val="10"/>
      <color theme="1"/>
      <name val="Calibri"/>
      <family val="2"/>
    </font>
    <font>
      <b/>
      <i/>
      <sz val="12"/>
      <color theme="0"/>
      <name val="Calibri"/>
      <family val="2"/>
    </font>
    <font>
      <i/>
      <sz val="10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C00000"/>
      <name val="Calibri"/>
      <family val="2"/>
    </font>
    <font>
      <sz val="13"/>
      <name val="Calibri"/>
      <family val="2"/>
      <scheme val="minor"/>
    </font>
    <font>
      <sz val="8"/>
      <color rgb="FF0000FF"/>
      <name val="Calibri"/>
      <family val="2"/>
    </font>
    <font>
      <b/>
      <sz val="11"/>
      <name val="Calibri"/>
      <family val="2"/>
      <scheme val="minor"/>
    </font>
    <font>
      <b/>
      <i/>
      <sz val="14"/>
      <color theme="0"/>
      <name val="Calibri"/>
      <family val="2"/>
    </font>
    <font>
      <sz val="10"/>
      <color rgb="FF7030A0"/>
      <name val="Calibri"/>
      <family val="2"/>
    </font>
    <font>
      <sz val="12"/>
      <color rgb="FF7030A0"/>
      <name val="Calibri"/>
      <family val="2"/>
    </font>
    <font>
      <b/>
      <sz val="12"/>
      <color rgb="FF7030A0"/>
      <name val="Calibri"/>
      <family val="2"/>
    </font>
    <font>
      <sz val="10.5"/>
      <color rgb="FF7030A0"/>
      <name val="Calibri"/>
      <family val="2"/>
    </font>
    <font>
      <u/>
      <sz val="10.5"/>
      <color rgb="FF7030A0"/>
      <name val="Calibri"/>
      <family val="2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FF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7FFF7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4" fontId="25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  <xf numFmtId="0" fontId="3" fillId="0" borderId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614">
    <xf numFmtId="0" fontId="0" fillId="0" borderId="0" xfId="0"/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18" fillId="3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16" fillId="4" borderId="9" xfId="0" applyFont="1" applyFill="1" applyBorder="1" applyAlignment="1" applyProtection="1">
      <alignment vertical="center"/>
      <protection locked="0"/>
    </xf>
    <xf numFmtId="0" fontId="16" fillId="3" borderId="9" xfId="0" applyFont="1" applyFill="1" applyBorder="1" applyAlignment="1" applyProtection="1">
      <alignment vertical="center"/>
      <protection locked="0"/>
    </xf>
    <xf numFmtId="0" fontId="16" fillId="3" borderId="9" xfId="0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vertical="center" wrapText="1"/>
    </xf>
    <xf numFmtId="0" fontId="20" fillId="0" borderId="0" xfId="0" applyFont="1" applyAlignment="1">
      <alignment vertical="center"/>
    </xf>
    <xf numFmtId="0" fontId="22" fillId="3" borderId="0" xfId="0" applyFont="1" applyFill="1" applyAlignment="1">
      <alignment vertical="center"/>
    </xf>
    <xf numFmtId="0" fontId="23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left" vertical="center"/>
    </xf>
    <xf numFmtId="0" fontId="24" fillId="3" borderId="0" xfId="0" applyFont="1" applyFill="1" applyAlignment="1">
      <alignment horizontal="left" vertical="center"/>
    </xf>
    <xf numFmtId="0" fontId="22" fillId="0" borderId="0" xfId="0" applyFont="1" applyAlignment="1">
      <alignment vertical="center"/>
    </xf>
    <xf numFmtId="0" fontId="16" fillId="0" borderId="9" xfId="0" applyFont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5" borderId="9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1" fillId="7" borderId="3" xfId="0" applyFont="1" applyFill="1" applyBorder="1" applyAlignment="1">
      <alignment vertical="center"/>
    </xf>
    <xf numFmtId="0" fontId="11" fillId="7" borderId="10" xfId="0" applyFont="1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3" fillId="8" borderId="0" xfId="4" applyFill="1" applyAlignment="1">
      <alignment vertical="center"/>
    </xf>
    <xf numFmtId="0" fontId="3" fillId="8" borderId="0" xfId="4" applyFill="1" applyAlignment="1">
      <alignment horizontal="left" vertical="center"/>
    </xf>
    <xf numFmtId="4" fontId="56" fillId="11" borderId="9" xfId="4" applyNumberFormat="1" applyFont="1" applyFill="1" applyBorder="1" applyAlignment="1">
      <alignment horizontal="center" vertical="center"/>
    </xf>
    <xf numFmtId="4" fontId="56" fillId="11" borderId="17" xfId="4" applyNumberFormat="1" applyFont="1" applyFill="1" applyBorder="1" applyAlignment="1">
      <alignment horizontal="center" vertical="center"/>
    </xf>
    <xf numFmtId="10" fontId="56" fillId="11" borderId="9" xfId="4" applyNumberFormat="1" applyFont="1" applyFill="1" applyBorder="1" applyAlignment="1">
      <alignment horizontal="center" vertical="center" wrapText="1"/>
    </xf>
    <xf numFmtId="0" fontId="43" fillId="9" borderId="9" xfId="4" applyFont="1" applyFill="1" applyBorder="1" applyAlignment="1">
      <alignment horizontal="left" vertical="center"/>
    </xf>
    <xf numFmtId="165" fontId="28" fillId="9" borderId="9" xfId="4" applyNumberFormat="1" applyFont="1" applyFill="1" applyBorder="1" applyAlignment="1">
      <alignment horizontal="center" vertical="center"/>
    </xf>
    <xf numFmtId="4" fontId="28" fillId="9" borderId="9" xfId="4" applyNumberFormat="1" applyFont="1" applyFill="1" applyBorder="1" applyAlignment="1">
      <alignment horizontal="center" vertical="center"/>
    </xf>
    <xf numFmtId="4" fontId="57" fillId="19" borderId="9" xfId="6" applyNumberFormat="1" applyFont="1" applyFill="1" applyBorder="1" applyAlignment="1" applyProtection="1">
      <alignment horizontal="right" vertical="center"/>
    </xf>
    <xf numFmtId="10" fontId="57" fillId="19" borderId="9" xfId="6" applyNumberFormat="1" applyFont="1" applyFill="1" applyBorder="1" applyAlignment="1" applyProtection="1">
      <alignment horizontal="right" vertical="center"/>
    </xf>
    <xf numFmtId="0" fontId="28" fillId="9" borderId="9" xfId="4" applyFont="1" applyFill="1" applyBorder="1" applyAlignment="1">
      <alignment horizontal="left" vertical="center"/>
    </xf>
    <xf numFmtId="165" fontId="28" fillId="9" borderId="9" xfId="4" applyNumberFormat="1" applyFont="1" applyFill="1" applyBorder="1" applyAlignment="1">
      <alignment horizontal="left" vertical="center"/>
    </xf>
    <xf numFmtId="4" fontId="57" fillId="10" borderId="9" xfId="6" applyNumberFormat="1" applyFont="1" applyFill="1" applyBorder="1" applyAlignment="1" applyProtection="1">
      <alignment horizontal="right" vertical="center"/>
    </xf>
    <xf numFmtId="10" fontId="57" fillId="10" borderId="9" xfId="6" applyNumberFormat="1" applyFont="1" applyFill="1" applyBorder="1" applyAlignment="1" applyProtection="1">
      <alignment horizontal="right" vertical="center"/>
    </xf>
    <xf numFmtId="0" fontId="32" fillId="8" borderId="9" xfId="4" applyFont="1" applyFill="1" applyBorder="1" applyAlignment="1">
      <alignment horizontal="left" vertical="center"/>
    </xf>
    <xf numFmtId="4" fontId="32" fillId="8" borderId="9" xfId="4" applyNumberFormat="1" applyFont="1" applyFill="1" applyBorder="1" applyAlignment="1" applyProtection="1">
      <alignment horizontal="right" vertical="center"/>
      <protection locked="0"/>
    </xf>
    <xf numFmtId="0" fontId="57" fillId="8" borderId="21" xfId="4" applyFont="1" applyFill="1" applyBorder="1" applyAlignment="1">
      <alignment vertical="center"/>
    </xf>
    <xf numFmtId="10" fontId="57" fillId="8" borderId="9" xfId="4" applyNumberFormat="1" applyFont="1" applyFill="1" applyBorder="1" applyAlignment="1">
      <alignment horizontal="left" vertical="center"/>
    </xf>
    <xf numFmtId="0" fontId="57" fillId="8" borderId="22" xfId="4" applyFont="1" applyFill="1" applyBorder="1" applyAlignment="1">
      <alignment vertical="center"/>
    </xf>
    <xf numFmtId="0" fontId="32" fillId="8" borderId="9" xfId="4" applyFont="1" applyFill="1" applyBorder="1" applyAlignment="1" applyProtection="1">
      <alignment horizontal="left" vertical="center"/>
      <protection locked="0"/>
    </xf>
    <xf numFmtId="165" fontId="32" fillId="8" borderId="9" xfId="4" applyNumberFormat="1" applyFont="1" applyFill="1" applyBorder="1" applyAlignment="1" applyProtection="1">
      <alignment horizontal="left" vertical="center"/>
      <protection locked="0"/>
    </xf>
    <xf numFmtId="0" fontId="57" fillId="8" borderId="1" xfId="4" applyFont="1" applyFill="1" applyBorder="1" applyAlignment="1">
      <alignment horizontal="center" vertical="center"/>
    </xf>
    <xf numFmtId="10" fontId="57" fillId="8" borderId="9" xfId="4" applyNumberFormat="1" applyFont="1" applyFill="1" applyBorder="1" applyAlignment="1">
      <alignment vertical="center"/>
    </xf>
    <xf numFmtId="0" fontId="28" fillId="9" borderId="9" xfId="4" quotePrefix="1" applyFont="1" applyFill="1" applyBorder="1" applyAlignment="1">
      <alignment horizontal="left" vertical="center"/>
    </xf>
    <xf numFmtId="4" fontId="57" fillId="10" borderId="17" xfId="6" applyNumberFormat="1" applyFont="1" applyFill="1" applyBorder="1" applyAlignment="1" applyProtection="1">
      <alignment horizontal="right" vertical="center"/>
    </xf>
    <xf numFmtId="4" fontId="32" fillId="8" borderId="9" xfId="4" applyNumberFormat="1" applyFont="1" applyFill="1" applyBorder="1" applyAlignment="1" applyProtection="1">
      <alignment horizontal="left" vertical="center"/>
      <protection locked="0"/>
    </xf>
    <xf numFmtId="4" fontId="32" fillId="8" borderId="17" xfId="4" applyNumberFormat="1" applyFont="1" applyFill="1" applyBorder="1" applyAlignment="1" applyProtection="1">
      <alignment horizontal="right" vertical="center"/>
      <protection locked="0"/>
    </xf>
    <xf numFmtId="0" fontId="58" fillId="9" borderId="9" xfId="4" quotePrefix="1" applyFont="1" applyFill="1" applyBorder="1" applyAlignment="1">
      <alignment vertical="center"/>
    </xf>
    <xf numFmtId="0" fontId="59" fillId="9" borderId="9" xfId="4" applyFont="1" applyFill="1" applyBorder="1" applyAlignment="1">
      <alignment horizontal="center" vertical="center"/>
    </xf>
    <xf numFmtId="4" fontId="57" fillId="19" borderId="17" xfId="1" applyNumberFormat="1" applyFont="1" applyFill="1" applyBorder="1" applyAlignment="1" applyProtection="1">
      <alignment horizontal="right" vertical="center"/>
    </xf>
    <xf numFmtId="0" fontId="32" fillId="8" borderId="9" xfId="4" quotePrefix="1" applyFont="1" applyFill="1" applyBorder="1" applyAlignment="1">
      <alignment horizontal="left" vertical="center"/>
    </xf>
    <xf numFmtId="4" fontId="32" fillId="8" borderId="21" xfId="4" applyNumberFormat="1" applyFont="1" applyFill="1" applyBorder="1" applyAlignment="1" applyProtection="1">
      <alignment horizontal="right" vertical="center"/>
      <protection locked="0"/>
    </xf>
    <xf numFmtId="4" fontId="32" fillId="8" borderId="21" xfId="4" applyNumberFormat="1" applyFont="1" applyFill="1" applyBorder="1" applyAlignment="1" applyProtection="1">
      <alignment horizontal="left" vertical="center"/>
      <protection locked="0"/>
    </xf>
    <xf numFmtId="4" fontId="32" fillId="8" borderId="6" xfId="4" applyNumberFormat="1" applyFont="1" applyFill="1" applyBorder="1" applyAlignment="1" applyProtection="1">
      <alignment horizontal="right" vertical="center"/>
      <protection locked="0"/>
    </xf>
    <xf numFmtId="4" fontId="32" fillId="8" borderId="6" xfId="4" applyNumberFormat="1" applyFont="1" applyFill="1" applyBorder="1" applyAlignment="1" applyProtection="1">
      <alignment horizontal="left" vertical="center"/>
      <protection locked="0"/>
    </xf>
    <xf numFmtId="0" fontId="56" fillId="11" borderId="17" xfId="4" applyFont="1" applyFill="1" applyBorder="1" applyAlignment="1">
      <alignment horizontal="center" vertical="center" wrapText="1"/>
    </xf>
    <xf numFmtId="0" fontId="40" fillId="8" borderId="0" xfId="4" applyFont="1" applyFill="1" applyAlignment="1">
      <alignment vertical="center"/>
    </xf>
    <xf numFmtId="0" fontId="3" fillId="8" borderId="0" xfId="4" applyFill="1"/>
    <xf numFmtId="49" fontId="32" fillId="8" borderId="4" xfId="4" applyNumberFormat="1" applyFont="1" applyFill="1" applyBorder="1" applyAlignment="1" applyProtection="1">
      <alignment horizontal="left" vertical="center"/>
      <protection locked="0"/>
    </xf>
    <xf numFmtId="167" fontId="32" fillId="8" borderId="4" xfId="4" applyNumberFormat="1" applyFont="1" applyFill="1" applyBorder="1" applyAlignment="1" applyProtection="1">
      <alignment horizontal="right" vertical="center"/>
      <protection locked="0"/>
    </xf>
    <xf numFmtId="166" fontId="32" fillId="8" borderId="4" xfId="4" applyNumberFormat="1" applyFont="1" applyFill="1" applyBorder="1" applyAlignment="1" applyProtection="1">
      <alignment horizontal="left" vertical="center"/>
      <protection locked="0"/>
    </xf>
    <xf numFmtId="0" fontId="28" fillId="8" borderId="0" xfId="4" applyFont="1" applyFill="1" applyAlignment="1">
      <alignment vertical="center"/>
    </xf>
    <xf numFmtId="165" fontId="32" fillId="8" borderId="9" xfId="4" applyNumberFormat="1" applyFont="1" applyFill="1" applyBorder="1" applyAlignment="1">
      <alignment horizontal="right" vertical="center"/>
    </xf>
    <xf numFmtId="4" fontId="60" fillId="19" borderId="9" xfId="1" applyNumberFormat="1" applyFont="1" applyFill="1" applyBorder="1" applyAlignment="1" applyProtection="1">
      <alignment vertical="center"/>
    </xf>
    <xf numFmtId="4" fontId="41" fillId="8" borderId="9" xfId="4" applyNumberFormat="1" applyFont="1" applyFill="1" applyBorder="1" applyAlignment="1" applyProtection="1">
      <alignment horizontal="center" vertical="center"/>
      <protection locked="0"/>
    </xf>
    <xf numFmtId="14" fontId="50" fillId="8" borderId="9" xfId="4" applyNumberFormat="1" applyFont="1" applyFill="1" applyBorder="1" applyAlignment="1" applyProtection="1">
      <alignment horizontal="center" vertical="center"/>
      <protection locked="0"/>
    </xf>
    <xf numFmtId="0" fontId="3" fillId="11" borderId="9" xfId="4" applyFill="1" applyBorder="1" applyAlignment="1">
      <alignment horizontal="left" vertical="center" wrapText="1"/>
    </xf>
    <xf numFmtId="0" fontId="3" fillId="11" borderId="9" xfId="4" applyFill="1" applyBorder="1" applyAlignment="1">
      <alignment horizontal="center" vertical="center" wrapText="1"/>
    </xf>
    <xf numFmtId="0" fontId="35" fillId="15" borderId="13" xfId="4" applyFont="1" applyFill="1" applyBorder="1" applyAlignment="1">
      <alignment vertical="center"/>
    </xf>
    <xf numFmtId="0" fontId="64" fillId="8" borderId="17" xfId="4" applyFont="1" applyFill="1" applyBorder="1" applyAlignment="1" applyProtection="1">
      <alignment vertical="center"/>
      <protection locked="0"/>
    </xf>
    <xf numFmtId="0" fontId="46" fillId="8" borderId="18" xfId="4" applyFont="1" applyFill="1" applyBorder="1" applyAlignment="1" applyProtection="1">
      <alignment vertical="center"/>
      <protection locked="0"/>
    </xf>
    <xf numFmtId="0" fontId="46" fillId="8" borderId="19" xfId="4" applyFont="1" applyFill="1" applyBorder="1" applyAlignment="1" applyProtection="1">
      <alignment vertical="center"/>
      <protection locked="0"/>
    </xf>
    <xf numFmtId="0" fontId="41" fillId="8" borderId="9" xfId="4" applyFont="1" applyFill="1" applyBorder="1" applyAlignment="1" applyProtection="1">
      <alignment vertical="center"/>
      <protection locked="0"/>
    </xf>
    <xf numFmtId="0" fontId="65" fillId="8" borderId="9" xfId="4" applyFont="1" applyFill="1" applyBorder="1" applyAlignment="1" applyProtection="1">
      <alignment vertical="center"/>
      <protection locked="0"/>
    </xf>
    <xf numFmtId="0" fontId="37" fillId="11" borderId="9" xfId="4" applyFont="1" applyFill="1" applyBorder="1" applyAlignment="1">
      <alignment horizontal="center" vertical="center"/>
    </xf>
    <xf numFmtId="0" fontId="65" fillId="8" borderId="27" xfId="4" applyFont="1" applyFill="1" applyBorder="1" applyAlignment="1" applyProtection="1">
      <alignment vertical="center"/>
      <protection locked="0"/>
    </xf>
    <xf numFmtId="0" fontId="46" fillId="8" borderId="34" xfId="4" applyFont="1" applyFill="1" applyBorder="1" applyAlignment="1" applyProtection="1">
      <alignment vertical="center"/>
      <protection locked="0"/>
    </xf>
    <xf numFmtId="0" fontId="37" fillId="9" borderId="36" xfId="4" applyFont="1" applyFill="1" applyBorder="1" applyAlignment="1">
      <alignment horizontal="center" vertical="center"/>
    </xf>
    <xf numFmtId="4" fontId="33" fillId="8" borderId="29" xfId="4" applyNumberFormat="1" applyFont="1" applyFill="1" applyBorder="1" applyAlignment="1" applyProtection="1">
      <alignment horizontal="center" vertical="center"/>
      <protection locked="0"/>
    </xf>
    <xf numFmtId="10" fontId="40" fillId="10" borderId="30" xfId="4" applyNumberFormat="1" applyFont="1" applyFill="1" applyBorder="1" applyAlignment="1">
      <alignment horizontal="center" vertical="center"/>
    </xf>
    <xf numFmtId="0" fontId="33" fillId="8" borderId="9" xfId="4" applyFont="1" applyFill="1" applyBorder="1" applyAlignment="1" applyProtection="1">
      <alignment horizontal="center" vertical="center"/>
      <protection locked="0"/>
    </xf>
    <xf numFmtId="0" fontId="37" fillId="9" borderId="26" xfId="4" quotePrefix="1" applyFont="1" applyFill="1" applyBorder="1" applyAlignment="1" applyProtection="1">
      <alignment vertical="center" wrapText="1"/>
      <protection locked="0"/>
    </xf>
    <xf numFmtId="14" fontId="41" fillId="8" borderId="26" xfId="4" applyNumberFormat="1" applyFont="1" applyFill="1" applyBorder="1" applyAlignment="1" applyProtection="1">
      <alignment horizontal="center" vertical="center"/>
      <protection locked="0"/>
    </xf>
    <xf numFmtId="0" fontId="37" fillId="9" borderId="35" xfId="4" applyFont="1" applyFill="1" applyBorder="1" applyAlignment="1">
      <alignment horizontal="center" vertical="center"/>
    </xf>
    <xf numFmtId="4" fontId="33" fillId="8" borderId="9" xfId="4" applyNumberFormat="1" applyFont="1" applyFill="1" applyBorder="1" applyAlignment="1" applyProtection="1">
      <alignment horizontal="center" vertical="center"/>
      <protection locked="0"/>
    </xf>
    <xf numFmtId="0" fontId="37" fillId="9" borderId="9" xfId="4" applyFont="1" applyFill="1" applyBorder="1" applyAlignment="1">
      <alignment horizontal="center" vertical="center"/>
    </xf>
    <xf numFmtId="10" fontId="33" fillId="8" borderId="9" xfId="4" applyNumberFormat="1" applyFont="1" applyFill="1" applyBorder="1" applyAlignment="1" applyProtection="1">
      <alignment horizontal="center" vertical="center"/>
      <protection locked="0"/>
    </xf>
    <xf numFmtId="0" fontId="33" fillId="8" borderId="27" xfId="4" applyFont="1" applyFill="1" applyBorder="1" applyAlignment="1" applyProtection="1">
      <alignment vertical="center"/>
      <protection locked="0"/>
    </xf>
    <xf numFmtId="10" fontId="41" fillId="8" borderId="27" xfId="4" applyNumberFormat="1" applyFont="1" applyFill="1" applyBorder="1" applyAlignment="1" applyProtection="1">
      <alignment horizontal="center" vertical="center"/>
      <protection locked="0"/>
    </xf>
    <xf numFmtId="0" fontId="11" fillId="15" borderId="0" xfId="4" applyFont="1" applyFill="1" applyAlignment="1">
      <alignment vertical="center"/>
    </xf>
    <xf numFmtId="0" fontId="11" fillId="15" borderId="15" xfId="4" applyFont="1" applyFill="1" applyBorder="1" applyAlignment="1">
      <alignment vertical="center"/>
    </xf>
    <xf numFmtId="0" fontId="26" fillId="9" borderId="9" xfId="4" applyFont="1" applyFill="1" applyBorder="1" applyAlignment="1">
      <alignment horizontal="center" vertical="center" wrapText="1"/>
    </xf>
    <xf numFmtId="168" fontId="16" fillId="8" borderId="9" xfId="4" applyNumberFormat="1" applyFont="1" applyFill="1" applyBorder="1" applyAlignment="1" applyProtection="1">
      <alignment horizontal="center" vertical="center" wrapText="1"/>
      <protection locked="0"/>
    </xf>
    <xf numFmtId="0" fontId="35" fillId="15" borderId="3" xfId="4" applyFont="1" applyFill="1" applyBorder="1" applyAlignment="1">
      <alignment horizontal="left" vertical="center" indent="1"/>
    </xf>
    <xf numFmtId="0" fontId="8" fillId="8" borderId="0" xfId="4" applyFont="1" applyFill="1" applyAlignment="1">
      <alignment vertical="center"/>
    </xf>
    <xf numFmtId="165" fontId="65" fillId="8" borderId="9" xfId="4" applyNumberFormat="1" applyFont="1" applyFill="1" applyBorder="1" applyAlignment="1" applyProtection="1">
      <alignment horizontal="left" vertical="center"/>
      <protection locked="0"/>
    </xf>
    <xf numFmtId="10" fontId="73" fillId="10" borderId="9" xfId="7" applyNumberFormat="1" applyFont="1" applyFill="1" applyBorder="1" applyAlignment="1" applyProtection="1">
      <alignment horizontal="right" vertical="center"/>
    </xf>
    <xf numFmtId="4" fontId="56" fillId="11" borderId="21" xfId="4" applyNumberFormat="1" applyFont="1" applyFill="1" applyBorder="1" applyAlignment="1">
      <alignment horizontal="center" vertical="center"/>
    </xf>
    <xf numFmtId="10" fontId="73" fillId="19" borderId="9" xfId="7" applyNumberFormat="1" applyFont="1" applyFill="1" applyBorder="1" applyAlignment="1" applyProtection="1">
      <alignment horizontal="right" vertical="center"/>
    </xf>
    <xf numFmtId="4" fontId="73" fillId="10" borderId="17" xfId="6" applyNumberFormat="1" applyFont="1" applyFill="1" applyBorder="1" applyAlignment="1" applyProtection="1">
      <alignment horizontal="right" vertical="center"/>
    </xf>
    <xf numFmtId="10" fontId="73" fillId="10" borderId="9" xfId="6" applyNumberFormat="1" applyFont="1" applyFill="1" applyBorder="1" applyAlignment="1" applyProtection="1">
      <alignment horizontal="right" vertical="center"/>
    </xf>
    <xf numFmtId="165" fontId="65" fillId="8" borderId="9" xfId="4" applyNumberFormat="1" applyFont="1" applyFill="1" applyBorder="1" applyAlignment="1">
      <alignment horizontal="left" vertical="center"/>
    </xf>
    <xf numFmtId="4" fontId="65" fillId="8" borderId="9" xfId="6" applyNumberFormat="1" applyFont="1" applyFill="1" applyBorder="1" applyAlignment="1" applyProtection="1">
      <alignment horizontal="center" vertical="center"/>
      <protection locked="0"/>
    </xf>
    <xf numFmtId="4" fontId="65" fillId="8" borderId="9" xfId="6" applyNumberFormat="1" applyFont="1" applyFill="1" applyBorder="1" applyAlignment="1" applyProtection="1">
      <alignment horizontal="right" vertical="center"/>
      <protection locked="0"/>
    </xf>
    <xf numFmtId="4" fontId="65" fillId="8" borderId="21" xfId="6" applyNumberFormat="1" applyFont="1" applyFill="1" applyBorder="1" applyAlignment="1" applyProtection="1">
      <alignment horizontal="right" vertical="center"/>
      <protection locked="0"/>
    </xf>
    <xf numFmtId="165" fontId="65" fillId="8" borderId="21" xfId="4" applyNumberFormat="1" applyFont="1" applyFill="1" applyBorder="1" applyAlignment="1" applyProtection="1">
      <alignment horizontal="left" vertical="center"/>
      <protection locked="0"/>
    </xf>
    <xf numFmtId="0" fontId="65" fillId="8" borderId="9" xfId="4" applyFont="1" applyFill="1" applyBorder="1" applyAlignment="1" applyProtection="1">
      <alignment horizontal="left" vertical="center"/>
      <protection locked="0"/>
    </xf>
    <xf numFmtId="0" fontId="72" fillId="21" borderId="9" xfId="4" applyFont="1" applyFill="1" applyBorder="1" applyAlignment="1">
      <alignment horizontal="left" vertical="center"/>
    </xf>
    <xf numFmtId="0" fontId="76" fillId="21" borderId="9" xfId="4" applyFont="1" applyFill="1" applyBorder="1" applyAlignment="1">
      <alignment vertical="center"/>
    </xf>
    <xf numFmtId="4" fontId="77" fillId="19" borderId="9" xfId="1" applyNumberFormat="1" applyFont="1" applyFill="1" applyBorder="1" applyAlignment="1" applyProtection="1">
      <alignment vertical="center"/>
    </xf>
    <xf numFmtId="10" fontId="77" fillId="19" borderId="9" xfId="1" applyNumberFormat="1" applyFont="1" applyFill="1" applyBorder="1" applyAlignment="1" applyProtection="1">
      <alignment vertical="center"/>
    </xf>
    <xf numFmtId="0" fontId="78" fillId="14" borderId="9" xfId="4" applyFont="1" applyFill="1" applyBorder="1" applyAlignment="1">
      <alignment horizontal="center" vertical="center" wrapText="1"/>
    </xf>
    <xf numFmtId="0" fontId="37" fillId="11" borderId="9" xfId="4" applyFont="1" applyFill="1" applyBorder="1" applyAlignment="1">
      <alignment horizontal="center" vertical="center"/>
    </xf>
    <xf numFmtId="0" fontId="78" fillId="14" borderId="21" xfId="4" applyFont="1" applyFill="1" applyBorder="1" applyAlignment="1">
      <alignment horizontal="center" vertical="center" wrapText="1"/>
    </xf>
    <xf numFmtId="0" fontId="8" fillId="11" borderId="9" xfId="4" applyFont="1" applyFill="1" applyBorder="1" applyAlignment="1">
      <alignment horizontal="center" vertical="center"/>
    </xf>
    <xf numFmtId="0" fontId="33" fillId="8" borderId="18" xfId="4" applyFont="1" applyFill="1" applyBorder="1" applyAlignment="1" applyProtection="1">
      <alignment vertical="center" wrapText="1"/>
      <protection locked="0"/>
    </xf>
    <xf numFmtId="0" fontId="33" fillId="8" borderId="19" xfId="4" applyFont="1" applyFill="1" applyBorder="1" applyAlignment="1" applyProtection="1">
      <alignment vertical="center" wrapText="1"/>
      <protection locked="0"/>
    </xf>
    <xf numFmtId="0" fontId="3" fillId="11" borderId="17" xfId="4" applyFill="1" applyBorder="1" applyAlignment="1">
      <alignment vertical="center" wrapText="1"/>
    </xf>
    <xf numFmtId="0" fontId="28" fillId="8" borderId="0" xfId="8" applyFont="1" applyFill="1" applyAlignment="1">
      <alignment vertical="center"/>
    </xf>
    <xf numFmtId="0" fontId="8" fillId="11" borderId="20" xfId="8" applyFont="1" applyFill="1" applyBorder="1" applyAlignment="1">
      <alignment horizontal="center" vertical="center"/>
    </xf>
    <xf numFmtId="0" fontId="3" fillId="8" borderId="0" xfId="8" applyFill="1"/>
    <xf numFmtId="0" fontId="26" fillId="11" borderId="17" xfId="8" applyFont="1" applyFill="1" applyBorder="1" applyAlignment="1">
      <alignment horizontal="center" vertical="center"/>
    </xf>
    <xf numFmtId="0" fontId="42" fillId="17" borderId="18" xfId="8" applyFont="1" applyFill="1" applyBorder="1" applyAlignment="1">
      <alignment horizontal="left" vertical="center"/>
    </xf>
    <xf numFmtId="0" fontId="42" fillId="17" borderId="19" xfId="8" applyFont="1" applyFill="1" applyBorder="1" applyAlignment="1">
      <alignment horizontal="left" vertical="center"/>
    </xf>
    <xf numFmtId="0" fontId="37" fillId="11" borderId="20" xfId="8" applyFont="1" applyFill="1" applyBorder="1" applyAlignment="1">
      <alignment horizontal="center" vertical="center"/>
    </xf>
    <xf numFmtId="4" fontId="8" fillId="9" borderId="9" xfId="4" applyNumberFormat="1" applyFont="1" applyFill="1" applyBorder="1" applyAlignment="1">
      <alignment horizontal="left" vertical="center"/>
    </xf>
    <xf numFmtId="4" fontId="49" fillId="10" borderId="9" xfId="8" applyNumberFormat="1" applyFont="1" applyFill="1" applyBorder="1" applyAlignment="1">
      <alignment horizontal="center" vertical="center"/>
    </xf>
    <xf numFmtId="10" fontId="80" fillId="10" borderId="9" xfId="8" applyNumberFormat="1" applyFont="1" applyFill="1" applyBorder="1" applyAlignment="1">
      <alignment horizontal="center" vertical="center"/>
    </xf>
    <xf numFmtId="4" fontId="49" fillId="10" borderId="20" xfId="8" applyNumberFormat="1" applyFont="1" applyFill="1" applyBorder="1" applyAlignment="1">
      <alignment horizontal="center" vertical="center"/>
    </xf>
    <xf numFmtId="0" fontId="37" fillId="9" borderId="9" xfId="8" applyFont="1" applyFill="1" applyBorder="1" applyAlignment="1">
      <alignment horizontal="right" vertical="center"/>
    </xf>
    <xf numFmtId="4" fontId="31" fillId="10" borderId="20" xfId="8" applyNumberFormat="1" applyFont="1" applyFill="1" applyBorder="1" applyAlignment="1">
      <alignment horizontal="center" vertical="center"/>
    </xf>
    <xf numFmtId="0" fontId="81" fillId="17" borderId="18" xfId="8" applyFont="1" applyFill="1" applyBorder="1" applyAlignment="1">
      <alignment horizontal="left" vertical="center"/>
    </xf>
    <xf numFmtId="0" fontId="81" fillId="17" borderId="19" xfId="8" applyFont="1" applyFill="1" applyBorder="1" applyAlignment="1">
      <alignment horizontal="left" vertical="center"/>
    </xf>
    <xf numFmtId="4" fontId="31" fillId="10" borderId="9" xfId="8" applyNumberFormat="1" applyFont="1" applyFill="1" applyBorder="1" applyAlignment="1">
      <alignment horizontal="center" vertical="center"/>
    </xf>
    <xf numFmtId="0" fontId="3" fillId="9" borderId="9" xfId="8" applyFont="1" applyFill="1" applyBorder="1" applyAlignment="1">
      <alignment horizontal="right" vertical="center"/>
    </xf>
    <xf numFmtId="4" fontId="49" fillId="10" borderId="9" xfId="4" applyNumberFormat="1" applyFont="1" applyFill="1" applyBorder="1" applyAlignment="1">
      <alignment vertical="center"/>
    </xf>
    <xf numFmtId="0" fontId="30" fillId="11" borderId="19" xfId="4" applyFont="1" applyFill="1" applyBorder="1" applyAlignment="1">
      <alignment vertical="center" wrapText="1"/>
    </xf>
    <xf numFmtId="0" fontId="75" fillId="9" borderId="9" xfId="4" applyFont="1" applyFill="1" applyBorder="1" applyAlignment="1">
      <alignment horizontal="right" vertical="center"/>
    </xf>
    <xf numFmtId="0" fontId="56" fillId="9" borderId="9" xfId="4" applyFont="1" applyFill="1" applyBorder="1" applyAlignment="1">
      <alignment horizontal="right" vertical="center"/>
    </xf>
    <xf numFmtId="0" fontId="65" fillId="8" borderId="9" xfId="4" applyFont="1" applyFill="1" applyBorder="1" applyAlignment="1">
      <alignment horizontal="right" vertical="center"/>
    </xf>
    <xf numFmtId="0" fontId="65" fillId="8" borderId="21" xfId="4" applyFont="1" applyFill="1" applyBorder="1" applyAlignment="1" applyProtection="1">
      <alignment horizontal="right" vertical="center"/>
      <protection locked="0"/>
    </xf>
    <xf numFmtId="0" fontId="56" fillId="21" borderId="9" xfId="4" quotePrefix="1" applyFont="1" applyFill="1" applyBorder="1" applyAlignment="1">
      <alignment horizontal="right" vertical="center"/>
    </xf>
    <xf numFmtId="0" fontId="65" fillId="8" borderId="9" xfId="4" applyFont="1" applyFill="1" applyBorder="1" applyAlignment="1" applyProtection="1">
      <alignment horizontal="right" vertical="center"/>
      <protection locked="0"/>
    </xf>
    <xf numFmtId="0" fontId="76" fillId="21" borderId="9" xfId="4" quotePrefix="1" applyFont="1" applyFill="1" applyBorder="1" applyAlignment="1">
      <alignment horizontal="right" vertical="center"/>
    </xf>
    <xf numFmtId="0" fontId="65" fillId="8" borderId="9" xfId="4" quotePrefix="1" applyFont="1" applyFill="1" applyBorder="1" applyAlignment="1">
      <alignment horizontal="right" vertical="center"/>
    </xf>
    <xf numFmtId="0" fontId="83" fillId="9" borderId="9" xfId="4" applyFont="1" applyFill="1" applyBorder="1" applyAlignment="1">
      <alignment horizontal="center" vertical="center"/>
    </xf>
    <xf numFmtId="0" fontId="83" fillId="9" borderId="9" xfId="4" quotePrefix="1" applyFont="1" applyFill="1" applyBorder="1" applyAlignment="1">
      <alignment horizontal="center" vertical="center"/>
    </xf>
    <xf numFmtId="4" fontId="79" fillId="23" borderId="19" xfId="1" applyNumberFormat="1" applyFont="1" applyFill="1" applyBorder="1" applyAlignment="1" applyProtection="1">
      <alignment vertical="center"/>
    </xf>
    <xf numFmtId="0" fontId="11" fillId="15" borderId="11" xfId="4" applyFont="1" applyFill="1" applyBorder="1" applyAlignment="1">
      <alignment vertical="center"/>
    </xf>
    <xf numFmtId="0" fontId="11" fillId="15" borderId="12" xfId="4" applyFont="1" applyFill="1" applyBorder="1" applyAlignment="1">
      <alignment vertical="center"/>
    </xf>
    <xf numFmtId="0" fontId="11" fillId="15" borderId="14" xfId="4" applyFont="1" applyFill="1" applyBorder="1" applyAlignment="1">
      <alignment vertical="center"/>
    </xf>
    <xf numFmtId="0" fontId="26" fillId="11" borderId="17" xfId="4" applyFont="1" applyFill="1" applyBorder="1" applyAlignment="1">
      <alignment vertical="center"/>
    </xf>
    <xf numFmtId="0" fontId="51" fillId="18" borderId="6" xfId="4" applyFont="1" applyFill="1" applyBorder="1" applyAlignment="1">
      <alignment vertical="center"/>
    </xf>
    <xf numFmtId="0" fontId="51" fillId="18" borderId="8" xfId="4" applyFont="1" applyFill="1" applyBorder="1" applyAlignment="1">
      <alignment vertical="center"/>
    </xf>
    <xf numFmtId="0" fontId="51" fillId="18" borderId="7" xfId="4" applyFont="1" applyFill="1" applyBorder="1" applyAlignment="1">
      <alignment vertical="center"/>
    </xf>
    <xf numFmtId="0" fontId="50" fillId="18" borderId="17" xfId="4" applyFont="1" applyFill="1" applyBorder="1" applyAlignment="1">
      <alignment vertical="center"/>
    </xf>
    <xf numFmtId="0" fontId="50" fillId="18" borderId="18" xfId="4" applyFont="1" applyFill="1" applyBorder="1" applyAlignment="1">
      <alignment vertical="center"/>
    </xf>
    <xf numFmtId="0" fontId="50" fillId="18" borderId="19" xfId="4" applyFont="1" applyFill="1" applyBorder="1" applyAlignment="1">
      <alignment vertical="center"/>
    </xf>
    <xf numFmtId="0" fontId="26" fillId="11" borderId="17" xfId="4" applyFont="1" applyFill="1" applyBorder="1" applyAlignment="1">
      <alignment horizontal="left" vertical="center"/>
    </xf>
    <xf numFmtId="0" fontId="26" fillId="11" borderId="9" xfId="8" applyFont="1" applyFill="1" applyBorder="1" applyAlignment="1">
      <alignment horizontal="center" vertical="center"/>
    </xf>
    <xf numFmtId="0" fontId="51" fillId="18" borderId="17" xfId="8" applyFont="1" applyFill="1" applyBorder="1" applyAlignment="1">
      <alignment vertical="center"/>
    </xf>
    <xf numFmtId="0" fontId="51" fillId="18" borderId="18" xfId="8" applyFont="1" applyFill="1" applyBorder="1" applyAlignment="1">
      <alignment vertical="center"/>
    </xf>
    <xf numFmtId="0" fontId="51" fillId="18" borderId="19" xfId="8" applyFont="1" applyFill="1" applyBorder="1" applyAlignment="1">
      <alignment vertical="center"/>
    </xf>
    <xf numFmtId="0" fontId="50" fillId="18" borderId="17" xfId="8" applyFont="1" applyFill="1" applyBorder="1" applyAlignment="1">
      <alignment vertical="center"/>
    </xf>
    <xf numFmtId="0" fontId="50" fillId="18" borderId="18" xfId="8" applyFont="1" applyFill="1" applyBorder="1" applyAlignment="1">
      <alignment vertical="center"/>
    </xf>
    <xf numFmtId="0" fontId="50" fillId="18" borderId="19" xfId="8" applyFont="1" applyFill="1" applyBorder="1" applyAlignment="1">
      <alignment vertical="center"/>
    </xf>
    <xf numFmtId="0" fontId="35" fillId="15" borderId="0" xfId="4" applyFont="1" applyFill="1" applyBorder="1" applyAlignment="1">
      <alignment horizontal="left" vertical="center" indent="1"/>
    </xf>
    <xf numFmtId="0" fontId="35" fillId="15" borderId="2" xfId="4" applyFont="1" applyFill="1" applyBorder="1" applyAlignment="1">
      <alignment horizontal="left" vertical="center" indent="1"/>
    </xf>
    <xf numFmtId="0" fontId="50" fillId="10" borderId="17" xfId="4" applyFont="1" applyFill="1" applyBorder="1" applyAlignment="1">
      <alignment vertical="center"/>
    </xf>
    <xf numFmtId="0" fontId="50" fillId="10" borderId="18" xfId="4" applyFont="1" applyFill="1" applyBorder="1" applyAlignment="1">
      <alignment vertical="center"/>
    </xf>
    <xf numFmtId="0" fontId="50" fillId="10" borderId="19" xfId="4" applyFont="1" applyFill="1" applyBorder="1" applyAlignment="1">
      <alignment vertical="center"/>
    </xf>
    <xf numFmtId="0" fontId="50" fillId="10" borderId="6" xfId="4" applyFont="1" applyFill="1" applyBorder="1" applyAlignment="1">
      <alignment vertical="center"/>
    </xf>
    <xf numFmtId="0" fontId="50" fillId="10" borderId="8" xfId="4" applyFont="1" applyFill="1" applyBorder="1" applyAlignment="1">
      <alignment vertical="center"/>
    </xf>
    <xf numFmtId="0" fontId="50" fillId="10" borderId="7" xfId="4" applyFont="1" applyFill="1" applyBorder="1" applyAlignment="1">
      <alignment vertical="center"/>
    </xf>
    <xf numFmtId="4" fontId="74" fillId="19" borderId="9" xfId="4" applyNumberFormat="1" applyFont="1" applyFill="1" applyBorder="1" applyAlignment="1">
      <alignment horizontal="center" vertical="center" wrapText="1"/>
    </xf>
    <xf numFmtId="0" fontId="28" fillId="9" borderId="9" xfId="8" applyFont="1" applyFill="1" applyBorder="1" applyAlignment="1">
      <alignment horizontal="right" vertical="center"/>
    </xf>
    <xf numFmtId="10" fontId="60" fillId="23" borderId="9" xfId="7" applyNumberFormat="1" applyFont="1" applyFill="1" applyBorder="1" applyAlignment="1" applyProtection="1">
      <alignment horizontal="right" vertical="center"/>
    </xf>
    <xf numFmtId="0" fontId="62" fillId="15" borderId="11" xfId="4" applyFont="1" applyFill="1" applyBorder="1" applyAlignment="1">
      <alignment vertical="center"/>
    </xf>
    <xf numFmtId="0" fontId="62" fillId="15" borderId="12" xfId="4" applyFont="1" applyFill="1" applyBorder="1" applyAlignment="1">
      <alignment vertical="center"/>
    </xf>
    <xf numFmtId="0" fontId="62" fillId="15" borderId="14" xfId="4" applyFont="1" applyFill="1" applyBorder="1" applyAlignment="1">
      <alignment vertical="center"/>
    </xf>
    <xf numFmtId="0" fontId="62" fillId="15" borderId="13" xfId="4" applyFont="1" applyFill="1" applyBorder="1" applyAlignment="1">
      <alignment vertical="center"/>
    </xf>
    <xf numFmtId="0" fontId="62" fillId="15" borderId="0" xfId="4" applyFont="1" applyFill="1" applyAlignment="1">
      <alignment vertical="center"/>
    </xf>
    <xf numFmtId="0" fontId="62" fillId="15" borderId="15" xfId="4" applyFont="1" applyFill="1" applyBorder="1" applyAlignment="1">
      <alignment vertical="center"/>
    </xf>
    <xf numFmtId="0" fontId="62" fillId="15" borderId="0" xfId="4" applyFont="1" applyFill="1" applyBorder="1" applyAlignment="1">
      <alignment horizontal="left" vertical="center" indent="1"/>
    </xf>
    <xf numFmtId="0" fontId="21" fillId="15" borderId="0" xfId="4" applyFont="1" applyFill="1" applyAlignment="1">
      <alignment vertical="center"/>
    </xf>
    <xf numFmtId="0" fontId="84" fillId="15" borderId="0" xfId="4" applyFont="1" applyFill="1" applyAlignment="1">
      <alignment vertical="center"/>
    </xf>
    <xf numFmtId="0" fontId="62" fillId="22" borderId="8" xfId="8" applyFont="1" applyFill="1" applyBorder="1" applyAlignment="1">
      <alignment horizontal="left" vertical="center"/>
    </xf>
    <xf numFmtId="0" fontId="35" fillId="22" borderId="8" xfId="8" applyFont="1" applyFill="1" applyBorder="1" applyAlignment="1">
      <alignment vertical="center"/>
    </xf>
    <xf numFmtId="0" fontId="35" fillId="22" borderId="7" xfId="8" applyFont="1" applyFill="1" applyBorder="1" applyAlignment="1">
      <alignment vertical="center"/>
    </xf>
    <xf numFmtId="0" fontId="35" fillId="22" borderId="0" xfId="8" applyFont="1" applyFill="1" applyBorder="1" applyAlignment="1">
      <alignment vertical="center"/>
    </xf>
    <xf numFmtId="0" fontId="35" fillId="22" borderId="2" xfId="8" applyFont="1" applyFill="1" applyBorder="1" applyAlignment="1">
      <alignment vertical="center"/>
    </xf>
    <xf numFmtId="0" fontId="62" fillId="22" borderId="3" xfId="8" applyFont="1" applyFill="1" applyBorder="1" applyAlignment="1">
      <alignment vertical="center"/>
    </xf>
    <xf numFmtId="0" fontId="35" fillId="22" borderId="3" xfId="8" applyFont="1" applyFill="1" applyBorder="1" applyAlignment="1">
      <alignment vertical="center"/>
    </xf>
    <xf numFmtId="0" fontId="35" fillId="22" borderId="5" xfId="8" applyFont="1" applyFill="1" applyBorder="1" applyAlignment="1">
      <alignment vertical="center"/>
    </xf>
    <xf numFmtId="0" fontId="50" fillId="10" borderId="23" xfId="4" applyFont="1" applyFill="1" applyBorder="1" applyAlignment="1">
      <alignment vertical="center"/>
    </xf>
    <xf numFmtId="0" fontId="69" fillId="10" borderId="40" xfId="4" applyFont="1" applyFill="1" applyBorder="1" applyAlignment="1">
      <alignment vertical="center" wrapText="1"/>
    </xf>
    <xf numFmtId="0" fontId="69" fillId="10" borderId="41" xfId="4" applyFont="1" applyFill="1" applyBorder="1" applyAlignment="1">
      <alignment vertical="center" wrapText="1"/>
    </xf>
    <xf numFmtId="0" fontId="69" fillId="10" borderId="8" xfId="4" applyFont="1" applyFill="1" applyBorder="1" applyAlignment="1">
      <alignment vertical="center"/>
    </xf>
    <xf numFmtId="0" fontId="69" fillId="10" borderId="7" xfId="4" applyFont="1" applyFill="1" applyBorder="1" applyAlignment="1">
      <alignment vertical="center"/>
    </xf>
    <xf numFmtId="4" fontId="73" fillId="19" borderId="17" xfId="6" applyNumberFormat="1" applyFont="1" applyFill="1" applyBorder="1" applyAlignment="1" applyProtection="1">
      <alignment horizontal="right" vertical="center"/>
    </xf>
    <xf numFmtId="4" fontId="73" fillId="19" borderId="17" xfId="1" applyNumberFormat="1" applyFont="1" applyFill="1" applyBorder="1" applyAlignment="1" applyProtection="1">
      <alignment horizontal="right" vertical="center"/>
    </xf>
    <xf numFmtId="0" fontId="35" fillId="15" borderId="4" xfId="4" applyFont="1" applyFill="1" applyBorder="1" applyAlignment="1">
      <alignment horizontal="left" vertical="center"/>
    </xf>
    <xf numFmtId="0" fontId="29" fillId="22" borderId="6" xfId="4" applyFont="1" applyFill="1" applyBorder="1" applyAlignment="1">
      <alignment vertical="center"/>
    </xf>
    <xf numFmtId="0" fontId="29" fillId="22" borderId="8" xfId="4" applyFont="1" applyFill="1" applyBorder="1" applyAlignment="1">
      <alignment vertical="center"/>
    </xf>
    <xf numFmtId="0" fontId="29" fillId="22" borderId="7" xfId="4" applyFont="1" applyFill="1" applyBorder="1" applyAlignment="1">
      <alignment vertical="center"/>
    </xf>
    <xf numFmtId="0" fontId="52" fillId="22" borderId="0" xfId="4" applyFont="1" applyFill="1" applyBorder="1" applyAlignment="1">
      <alignment vertical="center"/>
    </xf>
    <xf numFmtId="0" fontId="29" fillId="22" borderId="2" xfId="4" applyFont="1" applyFill="1" applyBorder="1" applyAlignment="1">
      <alignment vertical="center"/>
    </xf>
    <xf numFmtId="0" fontId="53" fillId="22" borderId="4" xfId="4" applyFont="1" applyFill="1" applyBorder="1" applyAlignment="1">
      <alignment vertical="center"/>
    </xf>
    <xf numFmtId="0" fontId="53" fillId="22" borderId="0" xfId="4" applyFont="1" applyFill="1" applyBorder="1" applyAlignment="1">
      <alignment vertical="center"/>
    </xf>
    <xf numFmtId="0" fontId="53" fillId="22" borderId="3" xfId="4" applyFont="1" applyFill="1" applyBorder="1" applyAlignment="1">
      <alignment vertical="center"/>
    </xf>
    <xf numFmtId="0" fontId="29" fillId="22" borderId="5" xfId="4" applyFont="1" applyFill="1" applyBorder="1" applyAlignment="1">
      <alignment vertical="center"/>
    </xf>
    <xf numFmtId="0" fontId="29" fillId="22" borderId="1" xfId="4" applyFont="1" applyFill="1" applyBorder="1" applyAlignment="1">
      <alignment vertical="center"/>
    </xf>
    <xf numFmtId="0" fontId="28" fillId="8" borderId="0" xfId="4" applyFont="1" applyFill="1" applyAlignment="1" applyProtection="1">
      <alignment vertical="center"/>
      <protection locked="0"/>
    </xf>
    <xf numFmtId="0" fontId="92" fillId="9" borderId="17" xfId="4" applyFont="1" applyFill="1" applyBorder="1" applyAlignment="1">
      <alignment vertical="center"/>
    </xf>
    <xf numFmtId="0" fontId="91" fillId="9" borderId="18" xfId="4" applyFont="1" applyFill="1" applyBorder="1" applyAlignment="1">
      <alignment vertical="center"/>
    </xf>
    <xf numFmtId="0" fontId="91" fillId="9" borderId="19" xfId="4" applyFont="1" applyFill="1" applyBorder="1" applyAlignment="1">
      <alignment vertical="center"/>
    </xf>
    <xf numFmtId="0" fontId="85" fillId="9" borderId="9" xfId="4" applyFont="1" applyFill="1" applyBorder="1" applyAlignment="1">
      <alignment vertical="center"/>
    </xf>
    <xf numFmtId="0" fontId="85" fillId="9" borderId="22" xfId="4" applyFont="1" applyFill="1" applyBorder="1" applyAlignment="1">
      <alignment vertical="center"/>
    </xf>
    <xf numFmtId="0" fontId="85" fillId="9" borderId="21" xfId="4" applyFont="1" applyFill="1" applyBorder="1" applyAlignment="1">
      <alignment vertical="center"/>
    </xf>
    <xf numFmtId="0" fontId="85" fillId="9" borderId="6" xfId="4" applyFont="1" applyFill="1" applyBorder="1" applyAlignment="1">
      <alignment vertical="center"/>
    </xf>
    <xf numFmtId="0" fontId="85" fillId="9" borderId="8" xfId="4" applyFont="1" applyFill="1" applyBorder="1" applyAlignment="1">
      <alignment vertical="center"/>
    </xf>
    <xf numFmtId="0" fontId="85" fillId="9" borderId="7" xfId="4" applyFont="1" applyFill="1" applyBorder="1" applyAlignment="1">
      <alignment vertical="center"/>
    </xf>
    <xf numFmtId="0" fontId="93" fillId="9" borderId="18" xfId="4" applyFont="1" applyFill="1" applyBorder="1" applyAlignment="1">
      <alignment vertical="center"/>
    </xf>
    <xf numFmtId="0" fontId="85" fillId="9" borderId="18" xfId="4" applyFont="1" applyFill="1" applyBorder="1" applyAlignment="1">
      <alignment vertical="center"/>
    </xf>
    <xf numFmtId="0" fontId="85" fillId="9" borderId="19" xfId="4" applyFont="1" applyFill="1" applyBorder="1" applyAlignment="1">
      <alignment vertical="center"/>
    </xf>
    <xf numFmtId="0" fontId="53" fillId="15" borderId="17" xfId="4" applyFont="1" applyFill="1" applyBorder="1" applyAlignment="1" applyProtection="1">
      <alignment vertical="center"/>
    </xf>
    <xf numFmtId="0" fontId="53" fillId="15" borderId="18" xfId="4" applyFont="1" applyFill="1" applyBorder="1" applyAlignment="1" applyProtection="1">
      <alignment vertical="center"/>
    </xf>
    <xf numFmtId="0" fontId="53" fillId="15" borderId="19" xfId="4" applyFont="1" applyFill="1" applyBorder="1" applyAlignment="1" applyProtection="1">
      <alignment vertical="center"/>
    </xf>
    <xf numFmtId="0" fontId="26" fillId="11" borderId="9" xfId="4" applyFont="1" applyFill="1" applyBorder="1" applyAlignment="1" applyProtection="1">
      <alignment horizontal="center" vertical="center"/>
    </xf>
    <xf numFmtId="0" fontId="48" fillId="10" borderId="17" xfId="4" applyFont="1" applyFill="1" applyBorder="1" applyAlignment="1" applyProtection="1">
      <alignment vertical="center"/>
    </xf>
    <xf numFmtId="0" fontId="48" fillId="10" borderId="18" xfId="4" applyFont="1" applyFill="1" applyBorder="1" applyAlignment="1" applyProtection="1">
      <alignment vertical="center"/>
    </xf>
    <xf numFmtId="0" fontId="48" fillId="10" borderId="19" xfId="4" applyFont="1" applyFill="1" applyBorder="1" applyAlignment="1" applyProtection="1">
      <alignment vertical="center"/>
    </xf>
    <xf numFmtId="0" fontId="3" fillId="8" borderId="0" xfId="4" applyFill="1" applyAlignment="1" applyProtection="1">
      <alignment vertical="center"/>
    </xf>
    <xf numFmtId="0" fontId="8" fillId="8" borderId="9" xfId="4" applyFont="1" applyFill="1" applyBorder="1" applyAlignment="1" applyProtection="1">
      <alignment vertical="center"/>
      <protection locked="0"/>
    </xf>
    <xf numFmtId="14" fontId="50" fillId="8" borderId="9" xfId="8" applyNumberFormat="1" applyFont="1" applyFill="1" applyBorder="1" applyAlignment="1" applyProtection="1">
      <alignment horizontal="center" vertical="center"/>
      <protection locked="0"/>
    </xf>
    <xf numFmtId="0" fontId="37" fillId="11" borderId="9" xfId="4" applyFont="1" applyFill="1" applyBorder="1" applyAlignment="1">
      <alignment horizontal="center" vertical="center"/>
    </xf>
    <xf numFmtId="0" fontId="33" fillId="0" borderId="9" xfId="0" applyFont="1" applyBorder="1"/>
    <xf numFmtId="0" fontId="93" fillId="9" borderId="17" xfId="4" applyFont="1" applyFill="1" applyBorder="1" applyAlignment="1">
      <alignment vertical="center"/>
    </xf>
    <xf numFmtId="168" fontId="16" fillId="8" borderId="21" xfId="4" applyNumberFormat="1" applyFont="1" applyFill="1" applyBorder="1" applyAlignment="1" applyProtection="1">
      <alignment horizontal="center" vertical="center" wrapText="1"/>
      <protection locked="0"/>
    </xf>
    <xf numFmtId="0" fontId="35" fillId="15" borderId="1" xfId="4" applyFont="1" applyFill="1" applyBorder="1" applyAlignment="1">
      <alignment vertical="center"/>
    </xf>
    <xf numFmtId="0" fontId="11" fillId="15" borderId="0" xfId="4" applyFont="1" applyFill="1" applyBorder="1" applyAlignment="1">
      <alignment vertical="center"/>
    </xf>
    <xf numFmtId="0" fontId="11" fillId="15" borderId="2" xfId="4" applyFont="1" applyFill="1" applyBorder="1" applyAlignment="1">
      <alignment vertical="center"/>
    </xf>
    <xf numFmtId="0" fontId="3" fillId="9" borderId="9" xfId="4" quotePrefix="1" applyFill="1" applyBorder="1" applyAlignment="1">
      <alignment horizontal="center" vertical="center" wrapText="1"/>
    </xf>
    <xf numFmtId="0" fontId="3" fillId="9" borderId="21" xfId="4" quotePrefix="1" applyFill="1" applyBorder="1" applyAlignment="1">
      <alignment horizontal="center" vertical="center" wrapText="1"/>
    </xf>
    <xf numFmtId="4" fontId="3" fillId="11" borderId="9" xfId="8" applyNumberFormat="1" applyFont="1" applyFill="1" applyBorder="1" applyAlignment="1">
      <alignment horizontal="right" vertical="center"/>
    </xf>
    <xf numFmtId="0" fontId="28" fillId="26" borderId="9" xfId="4" applyFont="1" applyFill="1" applyBorder="1" applyAlignment="1">
      <alignment horizontal="center" vertical="center" wrapText="1"/>
    </xf>
    <xf numFmtId="0" fontId="62" fillId="22" borderId="1" xfId="4" applyFont="1" applyFill="1" applyBorder="1" applyAlignment="1">
      <alignment vertical="center"/>
    </xf>
    <xf numFmtId="0" fontId="53" fillId="22" borderId="2" xfId="4" applyFont="1" applyFill="1" applyBorder="1" applyAlignment="1">
      <alignment vertical="center"/>
    </xf>
    <xf numFmtId="0" fontId="53" fillId="22" borderId="1" xfId="4" applyFont="1" applyFill="1" applyBorder="1" applyAlignment="1">
      <alignment vertical="center"/>
    </xf>
    <xf numFmtId="0" fontId="8" fillId="11" borderId="32" xfId="4" applyFont="1" applyFill="1" applyBorder="1" applyAlignment="1">
      <alignment horizontal="center" vertical="center"/>
    </xf>
    <xf numFmtId="14" fontId="50" fillId="8" borderId="21" xfId="4" applyNumberFormat="1" applyFont="1" applyFill="1" applyBorder="1" applyAlignment="1">
      <alignment horizontal="center" vertical="center"/>
    </xf>
    <xf numFmtId="0" fontId="93" fillId="9" borderId="4" xfId="4" applyFont="1" applyFill="1" applyBorder="1" applyAlignment="1">
      <alignment vertical="center"/>
    </xf>
    <xf numFmtId="0" fontId="3" fillId="8" borderId="1" xfId="4" applyFill="1" applyBorder="1"/>
    <xf numFmtId="0" fontId="3" fillId="8" borderId="0" xfId="4" applyFill="1" applyBorder="1"/>
    <xf numFmtId="0" fontId="3" fillId="8" borderId="2" xfId="4" applyFill="1" applyBorder="1"/>
    <xf numFmtId="0" fontId="32" fillId="9" borderId="20" xfId="4" applyFont="1" applyFill="1" applyBorder="1" applyAlignment="1">
      <alignment horizontal="left" vertical="center"/>
    </xf>
    <xf numFmtId="0" fontId="32" fillId="9" borderId="9" xfId="4" applyFont="1" applyFill="1" applyBorder="1" applyAlignment="1">
      <alignment horizontal="left" vertical="center"/>
    </xf>
    <xf numFmtId="0" fontId="32" fillId="8" borderId="20" xfId="4" applyFont="1" applyFill="1" applyBorder="1" applyAlignment="1" applyProtection="1">
      <alignment horizontal="left" vertical="center"/>
      <protection locked="0"/>
    </xf>
    <xf numFmtId="0" fontId="32" fillId="8" borderId="22" xfId="4" applyFont="1" applyFill="1" applyBorder="1" applyAlignment="1" applyProtection="1">
      <alignment horizontal="left" vertical="center"/>
      <protection locked="0"/>
    </xf>
    <xf numFmtId="49" fontId="32" fillId="8" borderId="1" xfId="4" applyNumberFormat="1" applyFont="1" applyFill="1" applyBorder="1" applyAlignment="1" applyProtection="1">
      <alignment horizontal="left" vertical="center"/>
      <protection locked="0"/>
    </xf>
    <xf numFmtId="166" fontId="32" fillId="8" borderId="1" xfId="4" applyNumberFormat="1" applyFont="1" applyFill="1" applyBorder="1" applyAlignment="1" applyProtection="1">
      <alignment horizontal="left" vertical="center"/>
      <protection locked="0"/>
    </xf>
    <xf numFmtId="167" fontId="32" fillId="8" borderId="1" xfId="4" applyNumberFormat="1" applyFont="1" applyFill="1" applyBorder="1" applyAlignment="1" applyProtection="1">
      <alignment horizontal="right" vertical="center"/>
      <protection locked="0"/>
    </xf>
    <xf numFmtId="0" fontId="28" fillId="11" borderId="17" xfId="4" applyFont="1" applyFill="1" applyBorder="1" applyAlignment="1">
      <alignment vertical="center" wrapText="1"/>
    </xf>
    <xf numFmtId="0" fontId="28" fillId="11" borderId="18" xfId="4" applyFont="1" applyFill="1" applyBorder="1" applyAlignment="1">
      <alignment vertical="center" wrapText="1"/>
    </xf>
    <xf numFmtId="4" fontId="61" fillId="10" borderId="9" xfId="1" applyNumberFormat="1" applyFont="1" applyFill="1" applyBorder="1" applyAlignment="1" applyProtection="1">
      <alignment horizontal="right" vertical="center"/>
    </xf>
    <xf numFmtId="4" fontId="70" fillId="10" borderId="32" xfId="1" applyNumberFormat="1" applyFont="1" applyFill="1" applyBorder="1" applyAlignment="1" applyProtection="1">
      <alignment vertical="center"/>
    </xf>
    <xf numFmtId="4" fontId="3" fillId="11" borderId="20" xfId="4" applyNumberFormat="1" applyFill="1" applyBorder="1" applyAlignment="1">
      <alignment horizontal="center" vertical="center"/>
    </xf>
    <xf numFmtId="0" fontId="3" fillId="11" borderId="20" xfId="4" applyFill="1" applyBorder="1" applyAlignment="1">
      <alignment horizontal="center" vertical="center"/>
    </xf>
    <xf numFmtId="4" fontId="3" fillId="11" borderId="4" xfId="4" applyNumberFormat="1" applyFill="1" applyBorder="1" applyAlignment="1">
      <alignment horizontal="center" vertical="center"/>
    </xf>
    <xf numFmtId="4" fontId="56" fillId="11" borderId="20" xfId="4" applyNumberFormat="1" applyFont="1" applyFill="1" applyBorder="1" applyAlignment="1">
      <alignment horizontal="center" vertical="center"/>
    </xf>
    <xf numFmtId="0" fontId="41" fillId="8" borderId="9" xfId="4" applyFont="1" applyFill="1" applyBorder="1" applyAlignment="1" applyProtection="1">
      <alignment horizontal="left" vertical="center"/>
      <protection locked="0"/>
    </xf>
    <xf numFmtId="0" fontId="42" fillId="11" borderId="28" xfId="4" applyFont="1" applyFill="1" applyBorder="1" applyAlignment="1">
      <alignment horizontal="center" vertical="center"/>
    </xf>
    <xf numFmtId="0" fontId="42" fillId="11" borderId="29" xfId="4" applyFont="1" applyFill="1" applyBorder="1" applyAlignment="1">
      <alignment horizontal="center" vertical="center"/>
    </xf>
    <xf numFmtId="0" fontId="42" fillId="11" borderId="30" xfId="4" applyFont="1" applyFill="1" applyBorder="1" applyAlignment="1">
      <alignment horizontal="center" vertical="center"/>
    </xf>
    <xf numFmtId="0" fontId="33" fillId="25" borderId="37" xfId="4" applyFont="1" applyFill="1" applyBorder="1" applyAlignment="1" applyProtection="1">
      <alignment horizontal="left" vertical="top" wrapText="1"/>
      <protection locked="0"/>
    </xf>
    <xf numFmtId="0" fontId="33" fillId="25" borderId="38" xfId="4" applyFont="1" applyFill="1" applyBorder="1" applyAlignment="1" applyProtection="1">
      <alignment horizontal="left" vertical="top" wrapText="1"/>
      <protection locked="0"/>
    </xf>
    <xf numFmtId="0" fontId="33" fillId="25" borderId="39" xfId="4" applyFont="1" applyFill="1" applyBorder="1" applyAlignment="1" applyProtection="1">
      <alignment horizontal="left" vertical="top" wrapText="1"/>
      <protection locked="0"/>
    </xf>
    <xf numFmtId="0" fontId="41" fillId="8" borderId="17" xfId="4" quotePrefix="1" applyFont="1" applyFill="1" applyBorder="1" applyAlignment="1" applyProtection="1">
      <alignment horizontal="left" vertical="center"/>
      <protection locked="0"/>
    </xf>
    <xf numFmtId="0" fontId="41" fillId="8" borderId="18" xfId="4" quotePrefix="1" applyFont="1" applyFill="1" applyBorder="1" applyAlignment="1" applyProtection="1">
      <alignment horizontal="left" vertical="center"/>
      <protection locked="0"/>
    </xf>
    <xf numFmtId="0" fontId="41" fillId="8" borderId="19" xfId="4" quotePrefix="1" applyFont="1" applyFill="1" applyBorder="1" applyAlignment="1" applyProtection="1">
      <alignment horizontal="left" vertical="center"/>
      <protection locked="0"/>
    </xf>
    <xf numFmtId="0" fontId="17" fillId="8" borderId="17" xfId="4" applyFont="1" applyFill="1" applyBorder="1" applyAlignment="1" applyProtection="1">
      <alignment horizontal="left" vertical="center" wrapText="1"/>
      <protection locked="0"/>
    </xf>
    <xf numFmtId="0" fontId="17" fillId="8" borderId="18" xfId="4" applyFont="1" applyFill="1" applyBorder="1" applyAlignment="1" applyProtection="1">
      <alignment horizontal="left" vertical="center" wrapText="1"/>
      <protection locked="0"/>
    </xf>
    <xf numFmtId="0" fontId="17" fillId="8" borderId="34" xfId="4" applyFont="1" applyFill="1" applyBorder="1" applyAlignment="1" applyProtection="1">
      <alignment horizontal="left" vertical="center" wrapText="1"/>
      <protection locked="0"/>
    </xf>
    <xf numFmtId="0" fontId="66" fillId="11" borderId="35" xfId="4" applyFont="1" applyFill="1" applyBorder="1" applyAlignment="1">
      <alignment horizontal="center" vertical="center"/>
    </xf>
    <xf numFmtId="0" fontId="66" fillId="11" borderId="18" xfId="4" applyFont="1" applyFill="1" applyBorder="1" applyAlignment="1">
      <alignment horizontal="center" vertical="center"/>
    </xf>
    <xf numFmtId="0" fontId="66" fillId="11" borderId="34" xfId="4" applyFont="1" applyFill="1" applyBorder="1" applyAlignment="1">
      <alignment horizontal="center" vertical="center"/>
    </xf>
    <xf numFmtId="0" fontId="26" fillId="11" borderId="35" xfId="4" applyFont="1" applyFill="1" applyBorder="1" applyAlignment="1">
      <alignment horizontal="center" vertical="center"/>
    </xf>
    <xf numFmtId="0" fontId="26" fillId="11" borderId="18" xfId="4" applyFont="1" applyFill="1" applyBorder="1" applyAlignment="1">
      <alignment horizontal="center" vertical="center"/>
    </xf>
    <xf numFmtId="0" fontId="26" fillId="11" borderId="34" xfId="4" applyFont="1" applyFill="1" applyBorder="1" applyAlignment="1">
      <alignment horizontal="center" vertical="center"/>
    </xf>
    <xf numFmtId="0" fontId="38" fillId="14" borderId="31" xfId="4" applyFont="1" applyFill="1" applyBorder="1" applyAlignment="1">
      <alignment horizontal="left" vertical="center" wrapText="1"/>
    </xf>
    <xf numFmtId="0" fontId="38" fillId="14" borderId="32" xfId="4" applyFont="1" applyFill="1" applyBorder="1" applyAlignment="1">
      <alignment horizontal="left" vertical="center" wrapText="1"/>
    </xf>
    <xf numFmtId="0" fontId="38" fillId="14" borderId="33" xfId="4" applyFont="1" applyFill="1" applyBorder="1" applyAlignment="1">
      <alignment horizontal="left" vertical="center" wrapText="1"/>
    </xf>
    <xf numFmtId="0" fontId="42" fillId="11" borderId="9" xfId="4" applyFont="1" applyFill="1" applyBorder="1" applyAlignment="1">
      <alignment horizontal="center" vertical="center"/>
    </xf>
    <xf numFmtId="0" fontId="41" fillId="8" borderId="9" xfId="4" applyFont="1" applyFill="1" applyBorder="1" applyAlignment="1" applyProtection="1">
      <alignment horizontal="left" vertical="center" wrapText="1"/>
      <protection locked="0"/>
    </xf>
    <xf numFmtId="0" fontId="41" fillId="8" borderId="17" xfId="4" applyFont="1" applyFill="1" applyBorder="1" applyAlignment="1" applyProtection="1">
      <alignment horizontal="left" vertical="top" wrapText="1"/>
      <protection locked="0"/>
    </xf>
    <xf numFmtId="0" fontId="41" fillId="8" borderId="18" xfId="4" applyFont="1" applyFill="1" applyBorder="1" applyAlignment="1" applyProtection="1">
      <alignment horizontal="left" vertical="top" wrapText="1"/>
      <protection locked="0"/>
    </xf>
    <xf numFmtId="0" fontId="41" fillId="8" borderId="34" xfId="4" applyFont="1" applyFill="1" applyBorder="1" applyAlignment="1" applyProtection="1">
      <alignment horizontal="left" vertical="top" wrapText="1"/>
      <protection locked="0"/>
    </xf>
    <xf numFmtId="0" fontId="46" fillId="11" borderId="35" xfId="4" applyFont="1" applyFill="1" applyBorder="1" applyAlignment="1">
      <alignment horizontal="left" vertical="center"/>
    </xf>
    <xf numFmtId="0" fontId="45" fillId="11" borderId="18" xfId="4" applyFont="1" applyFill="1" applyBorder="1" applyAlignment="1">
      <alignment horizontal="left" vertical="center"/>
    </xf>
    <xf numFmtId="0" fontId="45" fillId="11" borderId="34" xfId="4" applyFont="1" applyFill="1" applyBorder="1" applyAlignment="1">
      <alignment horizontal="left" vertical="center"/>
    </xf>
    <xf numFmtId="0" fontId="37" fillId="11" borderId="26" xfId="4" applyFont="1" applyFill="1" applyBorder="1" applyAlignment="1">
      <alignment horizontal="center" vertical="center"/>
    </xf>
    <xf numFmtId="0" fontId="37" fillId="11" borderId="9" xfId="4" applyFont="1" applyFill="1" applyBorder="1" applyAlignment="1">
      <alignment horizontal="center" vertical="center"/>
    </xf>
    <xf numFmtId="0" fontId="37" fillId="11" borderId="27" xfId="4" applyFont="1" applyFill="1" applyBorder="1" applyAlignment="1">
      <alignment horizontal="center" vertical="center"/>
    </xf>
    <xf numFmtId="0" fontId="37" fillId="9" borderId="29" xfId="4" applyFont="1" applyFill="1" applyBorder="1" applyAlignment="1">
      <alignment horizontal="center" vertical="center"/>
    </xf>
    <xf numFmtId="0" fontId="37" fillId="9" borderId="17" xfId="4" quotePrefix="1" applyFont="1" applyFill="1" applyBorder="1" applyAlignment="1" applyProtection="1">
      <alignment horizontal="center" vertical="center"/>
      <protection locked="0"/>
    </xf>
    <xf numFmtId="0" fontId="37" fillId="9" borderId="18" xfId="4" quotePrefix="1" applyFont="1" applyFill="1" applyBorder="1" applyAlignment="1" applyProtection="1">
      <alignment horizontal="center" vertical="center"/>
      <protection locked="0"/>
    </xf>
    <xf numFmtId="0" fontId="37" fillId="9" borderId="19" xfId="4" quotePrefix="1" applyFont="1" applyFill="1" applyBorder="1" applyAlignment="1" applyProtection="1">
      <alignment horizontal="center" vertical="center"/>
      <protection locked="0"/>
    </xf>
    <xf numFmtId="0" fontId="37" fillId="9" borderId="17" xfId="4" applyFont="1" applyFill="1" applyBorder="1" applyAlignment="1" applyProtection="1">
      <alignment horizontal="center" vertical="center" wrapText="1"/>
      <protection locked="0"/>
    </xf>
    <xf numFmtId="0" fontId="37" fillId="9" borderId="18" xfId="4" applyFont="1" applyFill="1" applyBorder="1" applyAlignment="1" applyProtection="1">
      <alignment horizontal="center" vertical="center" wrapText="1"/>
      <protection locked="0"/>
    </xf>
    <xf numFmtId="0" fontId="37" fillId="9" borderId="34" xfId="4" applyFont="1" applyFill="1" applyBorder="1" applyAlignment="1" applyProtection="1">
      <alignment horizontal="center" vertical="center" wrapText="1"/>
      <protection locked="0"/>
    </xf>
    <xf numFmtId="0" fontId="42" fillId="11" borderId="42" xfId="4" applyFont="1" applyFill="1" applyBorder="1" applyAlignment="1">
      <alignment horizontal="center" vertical="center"/>
    </xf>
    <xf numFmtId="0" fontId="42" fillId="11" borderId="20" xfId="4" applyFont="1" applyFill="1" applyBorder="1" applyAlignment="1">
      <alignment horizontal="center" vertical="center"/>
    </xf>
    <xf numFmtId="0" fontId="42" fillId="11" borderId="43" xfId="4" applyFont="1" applyFill="1" applyBorder="1" applyAlignment="1">
      <alignment horizontal="center" vertical="center"/>
    </xf>
    <xf numFmtId="0" fontId="62" fillId="15" borderId="16" xfId="4" applyFont="1" applyFill="1" applyBorder="1" applyAlignment="1">
      <alignment vertical="center"/>
    </xf>
    <xf numFmtId="0" fontId="62" fillId="15" borderId="3" xfId="4" applyFont="1" applyFill="1" applyBorder="1" applyAlignment="1">
      <alignment vertical="center"/>
    </xf>
    <xf numFmtId="0" fontId="62" fillId="15" borderId="10" xfId="4" applyFont="1" applyFill="1" applyBorder="1" applyAlignment="1">
      <alignment vertical="center"/>
    </xf>
    <xf numFmtId="0" fontId="38" fillId="14" borderId="24" xfId="4" applyFont="1" applyFill="1" applyBorder="1" applyAlignment="1">
      <alignment horizontal="left" vertical="center" wrapText="1"/>
    </xf>
    <xf numFmtId="0" fontId="38" fillId="14" borderId="21" xfId="4" applyFont="1" applyFill="1" applyBorder="1" applyAlignment="1">
      <alignment horizontal="left" vertical="center" wrapText="1"/>
    </xf>
    <xf numFmtId="0" fontId="38" fillId="14" borderId="25" xfId="4" applyFont="1" applyFill="1" applyBorder="1" applyAlignment="1">
      <alignment horizontal="left" vertical="center" wrapText="1"/>
    </xf>
    <xf numFmtId="0" fontId="37" fillId="11" borderId="26" xfId="4" applyFont="1" applyFill="1" applyBorder="1" applyAlignment="1">
      <alignment horizontal="center" vertical="center" wrapText="1"/>
    </xf>
    <xf numFmtId="0" fontId="37" fillId="11" borderId="35" xfId="4" applyFont="1" applyFill="1" applyBorder="1" applyAlignment="1">
      <alignment horizontal="left" vertical="center"/>
    </xf>
    <xf numFmtId="0" fontId="37" fillId="11" borderId="18" xfId="4" applyFont="1" applyFill="1" applyBorder="1" applyAlignment="1">
      <alignment horizontal="left" vertical="center"/>
    </xf>
    <xf numFmtId="0" fontId="41" fillId="8" borderId="17" xfId="4" applyFont="1" applyFill="1" applyBorder="1" applyAlignment="1" applyProtection="1">
      <alignment horizontal="left" vertical="center"/>
      <protection locked="0"/>
    </xf>
    <xf numFmtId="0" fontId="41" fillId="8" borderId="18" xfId="4" applyFont="1" applyFill="1" applyBorder="1" applyAlignment="1" applyProtection="1">
      <alignment horizontal="left" vertical="center"/>
      <protection locked="0"/>
    </xf>
    <xf numFmtId="0" fontId="41" fillId="8" borderId="34" xfId="4" applyFont="1" applyFill="1" applyBorder="1" applyAlignment="1" applyProtection="1">
      <alignment horizontal="left" vertical="center"/>
      <protection locked="0"/>
    </xf>
    <xf numFmtId="0" fontId="33" fillId="8" borderId="17" xfId="4" applyFont="1" applyFill="1" applyBorder="1" applyAlignment="1" applyProtection="1">
      <alignment horizontal="center" vertical="center"/>
      <protection locked="0"/>
    </xf>
    <xf numFmtId="0" fontId="33" fillId="8" borderId="18" xfId="4" applyFont="1" applyFill="1" applyBorder="1" applyAlignment="1" applyProtection="1">
      <alignment horizontal="center" vertical="center"/>
      <protection locked="0"/>
    </xf>
    <xf numFmtId="0" fontId="33" fillId="8" borderId="19" xfId="4" applyFont="1" applyFill="1" applyBorder="1" applyAlignment="1" applyProtection="1">
      <alignment horizontal="center" vertical="center"/>
      <protection locked="0"/>
    </xf>
    <xf numFmtId="0" fontId="41" fillId="8" borderId="35" xfId="4" applyFont="1" applyFill="1" applyBorder="1" applyAlignment="1" applyProtection="1">
      <alignment horizontal="left" vertical="top"/>
      <protection locked="0"/>
    </xf>
    <xf numFmtId="0" fontId="41" fillId="8" borderId="18" xfId="4" applyFont="1" applyFill="1" applyBorder="1" applyAlignment="1" applyProtection="1">
      <alignment horizontal="left" vertical="top"/>
      <protection locked="0"/>
    </xf>
    <xf numFmtId="0" fontId="41" fillId="8" borderId="34" xfId="4" applyFont="1" applyFill="1" applyBorder="1" applyAlignment="1" applyProtection="1">
      <alignment horizontal="left" vertical="top"/>
      <protection locked="0"/>
    </xf>
    <xf numFmtId="0" fontId="41" fillId="8" borderId="28" xfId="4" applyFont="1" applyFill="1" applyBorder="1" applyAlignment="1" applyProtection="1">
      <alignment horizontal="left" vertical="center"/>
      <protection locked="0"/>
    </xf>
    <xf numFmtId="0" fontId="41" fillId="8" borderId="29" xfId="4" applyFont="1" applyFill="1" applyBorder="1" applyAlignment="1" applyProtection="1">
      <alignment horizontal="left" vertical="center"/>
      <protection locked="0"/>
    </xf>
    <xf numFmtId="0" fontId="41" fillId="8" borderId="30" xfId="4" applyFont="1" applyFill="1" applyBorder="1" applyAlignment="1" applyProtection="1">
      <alignment horizontal="left" vertical="center"/>
      <protection locked="0"/>
    </xf>
    <xf numFmtId="0" fontId="37" fillId="11" borderId="9" xfId="4" applyFont="1" applyFill="1" applyBorder="1" applyAlignment="1">
      <alignment horizontal="center" vertical="center" wrapText="1"/>
    </xf>
    <xf numFmtId="0" fontId="37" fillId="11" borderId="35" xfId="4" applyFont="1" applyFill="1" applyBorder="1" applyAlignment="1">
      <alignment horizontal="left" vertical="center" wrapText="1"/>
    </xf>
    <xf numFmtId="0" fontId="16" fillId="8" borderId="6" xfId="4" applyFont="1" applyFill="1" applyBorder="1" applyAlignment="1" applyProtection="1">
      <alignment horizontal="center" vertical="center" wrapText="1"/>
      <protection locked="0"/>
    </xf>
    <xf numFmtId="0" fontId="16" fillId="8" borderId="7" xfId="4" applyFont="1" applyFill="1" applyBorder="1" applyAlignment="1" applyProtection="1">
      <alignment horizontal="center" vertical="center" wrapText="1"/>
      <protection locked="0"/>
    </xf>
    <xf numFmtId="0" fontId="66" fillId="11" borderId="9" xfId="4" applyFont="1" applyFill="1" applyBorder="1" applyAlignment="1">
      <alignment horizontal="center" vertical="center"/>
    </xf>
    <xf numFmtId="0" fontId="33" fillId="8" borderId="9" xfId="4" applyFont="1" applyFill="1" applyBorder="1" applyAlignment="1" applyProtection="1">
      <alignment horizontal="left" vertical="top" wrapText="1"/>
      <protection locked="0"/>
    </xf>
    <xf numFmtId="0" fontId="16" fillId="8" borderId="17" xfId="4" applyFont="1" applyFill="1" applyBorder="1" applyAlignment="1" applyProtection="1">
      <alignment horizontal="center" vertical="center" wrapText="1"/>
      <protection locked="0"/>
    </xf>
    <xf numFmtId="0" fontId="16" fillId="8" borderId="19" xfId="4" applyFont="1" applyFill="1" applyBorder="1" applyAlignment="1" applyProtection="1">
      <alignment horizontal="center" vertical="center" wrapText="1"/>
      <protection locked="0"/>
    </xf>
    <xf numFmtId="0" fontId="87" fillId="9" borderId="4" xfId="4" applyFont="1" applyFill="1" applyBorder="1" applyAlignment="1">
      <alignment horizontal="left" vertical="center" wrapText="1"/>
    </xf>
    <xf numFmtId="0" fontId="86" fillId="9" borderId="3" xfId="4" applyFont="1" applyFill="1" applyBorder="1" applyAlignment="1">
      <alignment horizontal="left" vertical="center" wrapText="1"/>
    </xf>
    <xf numFmtId="0" fontId="86" fillId="9" borderId="5" xfId="4" applyFont="1" applyFill="1" applyBorder="1" applyAlignment="1">
      <alignment horizontal="left" vertical="center" wrapText="1"/>
    </xf>
    <xf numFmtId="0" fontId="26" fillId="9" borderId="17" xfId="4" applyFont="1" applyFill="1" applyBorder="1" applyAlignment="1">
      <alignment horizontal="center" vertical="center" wrapText="1"/>
    </xf>
    <xf numFmtId="0" fontId="26" fillId="9" borderId="19" xfId="4" applyFont="1" applyFill="1" applyBorder="1" applyAlignment="1">
      <alignment horizontal="center" vertical="center" wrapText="1"/>
    </xf>
    <xf numFmtId="0" fontId="11" fillId="15" borderId="6" xfId="4" applyFont="1" applyFill="1" applyBorder="1" applyAlignment="1">
      <alignment vertical="center"/>
    </xf>
    <xf numFmtId="0" fontId="11" fillId="15" borderId="8" xfId="4" applyFont="1" applyFill="1" applyBorder="1" applyAlignment="1">
      <alignment vertical="center"/>
    </xf>
    <xf numFmtId="0" fontId="11" fillId="15" borderId="7" xfId="4" applyFont="1" applyFill="1" applyBorder="1" applyAlignment="1">
      <alignment vertical="center"/>
    </xf>
    <xf numFmtId="0" fontId="62" fillId="15" borderId="4" xfId="4" applyFont="1" applyFill="1" applyBorder="1" applyAlignment="1">
      <alignment vertical="center"/>
    </xf>
    <xf numFmtId="0" fontId="62" fillId="15" borderId="5" xfId="4" applyFont="1" applyFill="1" applyBorder="1" applyAlignment="1">
      <alignment vertical="center"/>
    </xf>
    <xf numFmtId="0" fontId="6" fillId="11" borderId="17" xfId="4" applyFont="1" applyFill="1" applyBorder="1" applyAlignment="1">
      <alignment horizontal="center" vertical="center"/>
    </xf>
    <xf numFmtId="0" fontId="6" fillId="11" borderId="19" xfId="4" applyFont="1" applyFill="1" applyBorder="1" applyAlignment="1">
      <alignment horizontal="center" vertical="center"/>
    </xf>
    <xf numFmtId="0" fontId="34" fillId="10" borderId="17" xfId="4" applyFont="1" applyFill="1" applyBorder="1" applyAlignment="1">
      <alignment horizontal="left" vertical="center"/>
    </xf>
    <xf numFmtId="0" fontId="34" fillId="10" borderId="18" xfId="4" applyFont="1" applyFill="1" applyBorder="1" applyAlignment="1">
      <alignment horizontal="left" vertical="center"/>
    </xf>
    <xf numFmtId="0" fontId="34" fillId="10" borderId="19" xfId="4" applyFont="1" applyFill="1" applyBorder="1" applyAlignment="1">
      <alignment horizontal="left" vertical="center"/>
    </xf>
    <xf numFmtId="0" fontId="3" fillId="10" borderId="17" xfId="4" applyFill="1" applyBorder="1" applyAlignment="1">
      <alignment horizontal="center" vertical="center" wrapText="1"/>
    </xf>
    <xf numFmtId="0" fontId="3" fillId="10" borderId="19" xfId="4" applyFill="1" applyBorder="1" applyAlignment="1">
      <alignment horizontal="center" vertical="center" wrapText="1"/>
    </xf>
    <xf numFmtId="0" fontId="3" fillId="11" borderId="17" xfId="4" applyFill="1" applyBorder="1" applyAlignment="1">
      <alignment horizontal="center" vertical="center" wrapText="1"/>
    </xf>
    <xf numFmtId="0" fontId="3" fillId="11" borderId="19" xfId="4" applyFill="1" applyBorder="1" applyAlignment="1">
      <alignment horizontal="center" vertical="center" wrapText="1"/>
    </xf>
    <xf numFmtId="0" fontId="3" fillId="11" borderId="9" xfId="4" applyFill="1" applyBorder="1" applyAlignment="1">
      <alignment horizontal="center" vertical="center" wrapText="1"/>
    </xf>
    <xf numFmtId="0" fontId="33" fillId="8" borderId="9" xfId="4" applyFont="1" applyFill="1" applyBorder="1" applyAlignment="1" applyProtection="1">
      <alignment horizontal="left" vertical="center" wrapText="1" indent="1"/>
      <protection locked="0"/>
    </xf>
    <xf numFmtId="0" fontId="3" fillId="11" borderId="17" xfId="4" applyFill="1" applyBorder="1" applyAlignment="1">
      <alignment horizontal="left" vertical="center" wrapText="1"/>
    </xf>
    <xf numFmtId="0" fontId="3" fillId="11" borderId="19" xfId="4" applyFill="1" applyBorder="1" applyAlignment="1">
      <alignment horizontal="left" vertical="center" wrapText="1"/>
    </xf>
    <xf numFmtId="0" fontId="33" fillId="8" borderId="17" xfId="4" applyFont="1" applyFill="1" applyBorder="1" applyAlignment="1" applyProtection="1">
      <alignment horizontal="left" vertical="center" wrapText="1"/>
      <protection locked="0"/>
    </xf>
    <xf numFmtId="0" fontId="33" fillId="8" borderId="18" xfId="4" applyFont="1" applyFill="1" applyBorder="1" applyAlignment="1" applyProtection="1">
      <alignment horizontal="left" vertical="center" wrapText="1"/>
      <protection locked="0"/>
    </xf>
    <xf numFmtId="0" fontId="33" fillId="8" borderId="19" xfId="4" applyFont="1" applyFill="1" applyBorder="1" applyAlignment="1" applyProtection="1">
      <alignment horizontal="left" vertical="center" wrapText="1"/>
      <protection locked="0"/>
    </xf>
    <xf numFmtId="0" fontId="33" fillId="8" borderId="9" xfId="4" applyFont="1" applyFill="1" applyBorder="1" applyAlignment="1" applyProtection="1">
      <alignment horizontal="left" vertical="center" wrapText="1"/>
      <protection locked="0"/>
    </xf>
    <xf numFmtId="0" fontId="40" fillId="10" borderId="9" xfId="4" applyFont="1" applyFill="1" applyBorder="1" applyAlignment="1">
      <alignment horizontal="center" vertical="center" wrapText="1"/>
    </xf>
    <xf numFmtId="0" fontId="3" fillId="11" borderId="9" xfId="4" applyFill="1" applyBorder="1" applyAlignment="1">
      <alignment horizontal="left" vertical="center" wrapText="1"/>
    </xf>
    <xf numFmtId="0" fontId="26" fillId="11" borderId="9" xfId="4" applyFont="1" applyFill="1" applyBorder="1" applyAlignment="1">
      <alignment horizontal="center" vertical="center"/>
    </xf>
    <xf numFmtId="0" fontId="3" fillId="11" borderId="9" xfId="4" applyFill="1" applyBorder="1" applyAlignment="1">
      <alignment vertical="center" wrapText="1"/>
    </xf>
    <xf numFmtId="0" fontId="26" fillId="11" borderId="20" xfId="4" applyFont="1" applyFill="1" applyBorder="1" applyAlignment="1">
      <alignment horizontal="center" vertical="center"/>
    </xf>
    <xf numFmtId="0" fontId="26" fillId="11" borderId="4" xfId="4" applyFont="1" applyFill="1" applyBorder="1" applyAlignment="1">
      <alignment horizontal="center" vertical="center"/>
    </xf>
    <xf numFmtId="0" fontId="26" fillId="11" borderId="17" xfId="4" applyFont="1" applyFill="1" applyBorder="1" applyAlignment="1">
      <alignment horizontal="center" vertical="center"/>
    </xf>
    <xf numFmtId="0" fontId="35" fillId="13" borderId="9" xfId="4" applyFont="1" applyFill="1" applyBorder="1" applyAlignment="1">
      <alignment horizontal="center" vertical="center" wrapText="1"/>
    </xf>
    <xf numFmtId="0" fontId="35" fillId="13" borderId="9" xfId="4" applyFont="1" applyFill="1" applyBorder="1" applyAlignment="1">
      <alignment horizontal="center" vertical="center"/>
    </xf>
    <xf numFmtId="0" fontId="35" fillId="13" borderId="20" xfId="4" applyFont="1" applyFill="1" applyBorder="1" applyAlignment="1">
      <alignment horizontal="center" vertical="center"/>
    </xf>
    <xf numFmtId="0" fontId="87" fillId="9" borderId="9" xfId="4" applyFont="1" applyFill="1" applyBorder="1" applyAlignment="1">
      <alignment horizontal="left" vertical="center" wrapText="1"/>
    </xf>
    <xf numFmtId="0" fontId="86" fillId="9" borderId="9" xfId="4" applyFont="1" applyFill="1" applyBorder="1" applyAlignment="1">
      <alignment horizontal="left" vertical="center" wrapText="1"/>
    </xf>
    <xf numFmtId="0" fontId="26" fillId="11" borderId="9" xfId="4" applyFont="1" applyFill="1" applyBorder="1" applyAlignment="1">
      <alignment horizontal="left" vertical="center" wrapText="1"/>
    </xf>
    <xf numFmtId="3" fontId="88" fillId="9" borderId="17" xfId="4" applyNumberFormat="1" applyFont="1" applyFill="1" applyBorder="1" applyAlignment="1" applyProtection="1">
      <alignment horizontal="left" vertical="center" wrapText="1"/>
    </xf>
    <xf numFmtId="3" fontId="88" fillId="9" borderId="18" xfId="4" applyNumberFormat="1" applyFont="1" applyFill="1" applyBorder="1" applyAlignment="1" applyProtection="1">
      <alignment horizontal="left" vertical="center" wrapText="1"/>
    </xf>
    <xf numFmtId="3" fontId="88" fillId="9" borderId="19" xfId="4" applyNumberFormat="1" applyFont="1" applyFill="1" applyBorder="1" applyAlignment="1" applyProtection="1">
      <alignment horizontal="left" vertical="center" wrapText="1"/>
    </xf>
    <xf numFmtId="0" fontId="49" fillId="9" borderId="21" xfId="4" applyFont="1" applyFill="1" applyBorder="1" applyAlignment="1">
      <alignment horizontal="center" vertical="center"/>
    </xf>
    <xf numFmtId="0" fontId="49" fillId="9" borderId="22" xfId="4" applyFont="1" applyFill="1" applyBorder="1" applyAlignment="1">
      <alignment horizontal="center" vertical="center"/>
    </xf>
    <xf numFmtId="0" fontId="49" fillId="9" borderId="20" xfId="4" applyFont="1" applyFill="1" applyBorder="1" applyAlignment="1">
      <alignment horizontal="center" vertical="center"/>
    </xf>
    <xf numFmtId="165" fontId="56" fillId="21" borderId="17" xfId="4" applyNumberFormat="1" applyFont="1" applyFill="1" applyBorder="1" applyAlignment="1">
      <alignment horizontal="left" vertical="center"/>
    </xf>
    <xf numFmtId="165" fontId="56" fillId="21" borderId="19" xfId="4" applyNumberFormat="1" applyFont="1" applyFill="1" applyBorder="1" applyAlignment="1">
      <alignment horizontal="left" vertical="center"/>
    </xf>
    <xf numFmtId="0" fontId="55" fillId="14" borderId="17" xfId="4" applyFont="1" applyFill="1" applyBorder="1" applyAlignment="1">
      <alignment horizontal="center" vertical="center" wrapText="1"/>
    </xf>
    <xf numFmtId="0" fontId="55" fillId="14" borderId="18" xfId="4" applyFont="1" applyFill="1" applyBorder="1" applyAlignment="1">
      <alignment horizontal="center" vertical="center"/>
    </xf>
    <xf numFmtId="0" fontId="55" fillId="14" borderId="19" xfId="4" applyFont="1" applyFill="1" applyBorder="1" applyAlignment="1">
      <alignment horizontal="center" vertical="center"/>
    </xf>
    <xf numFmtId="0" fontId="28" fillId="11" borderId="9" xfId="4" applyFont="1" applyFill="1" applyBorder="1" applyAlignment="1">
      <alignment horizontal="center" vertical="center"/>
    </xf>
    <xf numFmtId="165" fontId="56" fillId="9" borderId="17" xfId="4" applyNumberFormat="1" applyFont="1" applyFill="1" applyBorder="1" applyAlignment="1">
      <alignment horizontal="center" vertical="center"/>
    </xf>
    <xf numFmtId="165" fontId="56" fillId="9" borderId="19" xfId="4" applyNumberFormat="1" applyFont="1" applyFill="1" applyBorder="1" applyAlignment="1">
      <alignment horizontal="center" vertical="center"/>
    </xf>
    <xf numFmtId="165" fontId="56" fillId="9" borderId="17" xfId="4" applyNumberFormat="1" applyFont="1" applyFill="1" applyBorder="1" applyAlignment="1">
      <alignment horizontal="left" vertical="center"/>
    </xf>
    <xf numFmtId="165" fontId="56" fillId="9" borderId="19" xfId="4" applyNumberFormat="1" applyFont="1" applyFill="1" applyBorder="1" applyAlignment="1">
      <alignment horizontal="left" vertical="center"/>
    </xf>
    <xf numFmtId="0" fontId="30" fillId="11" borderId="9" xfId="4" applyFont="1" applyFill="1" applyBorder="1" applyAlignment="1">
      <alignment horizontal="center" vertical="center"/>
    </xf>
    <xf numFmtId="0" fontId="30" fillId="9" borderId="9" xfId="4" applyFont="1" applyFill="1" applyBorder="1" applyAlignment="1">
      <alignment horizontal="left" vertical="center"/>
    </xf>
    <xf numFmtId="0" fontId="55" fillId="14" borderId="9" xfId="4" applyFont="1" applyFill="1" applyBorder="1" applyAlignment="1">
      <alignment horizontal="center" vertical="center"/>
    </xf>
    <xf numFmtId="0" fontId="53" fillId="15" borderId="17" xfId="4" applyFont="1" applyFill="1" applyBorder="1" applyAlignment="1" applyProtection="1">
      <alignment horizontal="left" vertical="center"/>
    </xf>
    <xf numFmtId="0" fontId="53" fillId="15" borderId="18" xfId="4" applyFont="1" applyFill="1" applyBorder="1" applyAlignment="1" applyProtection="1">
      <alignment horizontal="left" vertical="center"/>
    </xf>
    <xf numFmtId="0" fontId="53" fillId="15" borderId="19" xfId="4" applyFont="1" applyFill="1" applyBorder="1" applyAlignment="1" applyProtection="1">
      <alignment horizontal="left" vertical="center"/>
    </xf>
    <xf numFmtId="0" fontId="53" fillId="15" borderId="6" xfId="4" applyFont="1" applyFill="1" applyBorder="1" applyAlignment="1" applyProtection="1">
      <alignment horizontal="left" vertical="center"/>
    </xf>
    <xf numFmtId="0" fontId="53" fillId="15" borderId="8" xfId="4" applyFont="1" applyFill="1" applyBorder="1" applyAlignment="1" applyProtection="1">
      <alignment horizontal="left" vertical="center"/>
    </xf>
    <xf numFmtId="0" fontId="53" fillId="15" borderId="7" xfId="4" applyFont="1" applyFill="1" applyBorder="1" applyAlignment="1" applyProtection="1">
      <alignment horizontal="left" vertical="center"/>
    </xf>
    <xf numFmtId="0" fontId="71" fillId="11" borderId="17" xfId="4" applyFont="1" applyFill="1" applyBorder="1" applyAlignment="1">
      <alignment horizontal="center" vertical="center"/>
    </xf>
    <xf numFmtId="0" fontId="71" fillId="11" borderId="18" xfId="4" applyFont="1" applyFill="1" applyBorder="1" applyAlignment="1">
      <alignment horizontal="center" vertical="center"/>
    </xf>
    <xf numFmtId="0" fontId="71" fillId="11" borderId="19" xfId="4" applyFont="1" applyFill="1" applyBorder="1" applyAlignment="1">
      <alignment horizontal="center" vertical="center"/>
    </xf>
    <xf numFmtId="0" fontId="32" fillId="24" borderId="17" xfId="4" applyFont="1" applyFill="1" applyBorder="1" applyAlignment="1" applyProtection="1">
      <alignment horizontal="center" vertical="top" wrapText="1"/>
      <protection locked="0"/>
    </xf>
    <xf numFmtId="0" fontId="32" fillId="24" borderId="18" xfId="4" applyFont="1" applyFill="1" applyBorder="1" applyAlignment="1" applyProtection="1">
      <alignment horizontal="center" vertical="top" wrapText="1"/>
      <protection locked="0"/>
    </xf>
    <xf numFmtId="0" fontId="32" fillId="24" borderId="19" xfId="4" applyFont="1" applyFill="1" applyBorder="1" applyAlignment="1" applyProtection="1">
      <alignment horizontal="center" vertical="top" wrapText="1"/>
      <protection locked="0"/>
    </xf>
    <xf numFmtId="0" fontId="63" fillId="14" borderId="9" xfId="4" applyFont="1" applyFill="1" applyBorder="1" applyAlignment="1">
      <alignment horizontal="center" vertical="center" wrapText="1"/>
    </xf>
    <xf numFmtId="0" fontId="30" fillId="11" borderId="17" xfId="4" applyFont="1" applyFill="1" applyBorder="1" applyAlignment="1">
      <alignment horizontal="center" vertical="center" wrapText="1"/>
    </xf>
    <xf numFmtId="0" fontId="30" fillId="11" borderId="18" xfId="4" applyFont="1" applyFill="1" applyBorder="1" applyAlignment="1">
      <alignment horizontal="center" vertical="center" wrapText="1"/>
    </xf>
    <xf numFmtId="165" fontId="56" fillId="21" borderId="9" xfId="4" applyNumberFormat="1" applyFont="1" applyFill="1" applyBorder="1" applyAlignment="1">
      <alignment horizontal="left" vertical="center"/>
    </xf>
    <xf numFmtId="0" fontId="54" fillId="8" borderId="9" xfId="8" applyFont="1" applyFill="1" applyBorder="1" applyAlignment="1" applyProtection="1">
      <alignment horizontal="center" vertical="center"/>
      <protection locked="0"/>
    </xf>
    <xf numFmtId="0" fontId="30" fillId="9" borderId="17" xfId="8" applyFont="1" applyFill="1" applyBorder="1" applyAlignment="1">
      <alignment horizontal="center" vertical="center"/>
    </xf>
    <xf numFmtId="0" fontId="30" fillId="9" borderId="18" xfId="8" applyFont="1" applyFill="1" applyBorder="1" applyAlignment="1">
      <alignment horizontal="center" vertical="center"/>
    </xf>
    <xf numFmtId="0" fontId="30" fillId="9" borderId="19" xfId="8" applyFont="1" applyFill="1" applyBorder="1" applyAlignment="1">
      <alignment horizontal="center" vertical="center"/>
    </xf>
    <xf numFmtId="0" fontId="42" fillId="17" borderId="17" xfId="8" applyFont="1" applyFill="1" applyBorder="1" applyAlignment="1">
      <alignment horizontal="center" vertical="center" wrapText="1"/>
    </xf>
    <xf numFmtId="0" fontId="42" fillId="17" borderId="18" xfId="8" applyFont="1" applyFill="1" applyBorder="1" applyAlignment="1">
      <alignment horizontal="center" vertical="center" wrapText="1"/>
    </xf>
    <xf numFmtId="0" fontId="30" fillId="17" borderId="17" xfId="8" applyFont="1" applyFill="1" applyBorder="1" applyAlignment="1">
      <alignment horizontal="center" vertical="center" wrapText="1"/>
    </xf>
    <xf numFmtId="0" fontId="30" fillId="17" borderId="18" xfId="8" applyFont="1" applyFill="1" applyBorder="1" applyAlignment="1">
      <alignment horizontal="center" vertical="center" wrapText="1"/>
    </xf>
    <xf numFmtId="0" fontId="32" fillId="24" borderId="6" xfId="4" applyFont="1" applyFill="1" applyBorder="1" applyAlignment="1" applyProtection="1">
      <alignment horizontal="left" vertical="top" wrapText="1"/>
      <protection locked="0"/>
    </xf>
    <xf numFmtId="0" fontId="32" fillId="24" borderId="8" xfId="4" applyFont="1" applyFill="1" applyBorder="1" applyAlignment="1" applyProtection="1">
      <alignment horizontal="left" vertical="top" wrapText="1"/>
      <protection locked="0"/>
    </xf>
    <xf numFmtId="0" fontId="32" fillId="24" borderId="7" xfId="4" applyFont="1" applyFill="1" applyBorder="1" applyAlignment="1" applyProtection="1">
      <alignment horizontal="left" vertical="top" wrapText="1"/>
      <protection locked="0"/>
    </xf>
    <xf numFmtId="0" fontId="32" fillId="24" borderId="1" xfId="4" applyFont="1" applyFill="1" applyBorder="1" applyAlignment="1" applyProtection="1">
      <alignment horizontal="left" vertical="top" wrapText="1"/>
      <protection locked="0"/>
    </xf>
    <xf numFmtId="0" fontId="32" fillId="24" borderId="0" xfId="4" applyFont="1" applyFill="1" applyBorder="1" applyAlignment="1" applyProtection="1">
      <alignment horizontal="left" vertical="top" wrapText="1"/>
      <protection locked="0"/>
    </xf>
    <xf numFmtId="0" fontId="32" fillId="24" borderId="2" xfId="4" applyFont="1" applyFill="1" applyBorder="1" applyAlignment="1" applyProtection="1">
      <alignment horizontal="left" vertical="top" wrapText="1"/>
      <protection locked="0"/>
    </xf>
    <xf numFmtId="0" fontId="32" fillId="24" borderId="4" xfId="4" applyFont="1" applyFill="1" applyBorder="1" applyAlignment="1" applyProtection="1">
      <alignment horizontal="left" vertical="top" wrapText="1"/>
      <protection locked="0"/>
    </xf>
    <xf numFmtId="0" fontId="32" fillId="24" borderId="3" xfId="4" applyFont="1" applyFill="1" applyBorder="1" applyAlignment="1" applyProtection="1">
      <alignment horizontal="left" vertical="top" wrapText="1"/>
      <protection locked="0"/>
    </xf>
    <xf numFmtId="0" fontId="32" fillId="24" borderId="5" xfId="4" applyFont="1" applyFill="1" applyBorder="1" applyAlignment="1" applyProtection="1">
      <alignment horizontal="left" vertical="top" wrapText="1"/>
      <protection locked="0"/>
    </xf>
    <xf numFmtId="0" fontId="62" fillId="22" borderId="6" xfId="8" applyFont="1" applyFill="1" applyBorder="1" applyAlignment="1">
      <alignment horizontal="left" vertical="center"/>
    </xf>
    <xf numFmtId="0" fontId="62" fillId="22" borderId="8" xfId="8" applyFont="1" applyFill="1" applyBorder="1" applyAlignment="1">
      <alignment horizontal="left" vertical="center"/>
    </xf>
    <xf numFmtId="0" fontId="62" fillId="22" borderId="1" xfId="8" applyFont="1" applyFill="1" applyBorder="1" applyAlignment="1">
      <alignment horizontal="left" vertical="center"/>
    </xf>
    <xf numFmtId="0" fontId="62" fillId="22" borderId="0" xfId="8" applyFont="1" applyFill="1" applyBorder="1" applyAlignment="1">
      <alignment horizontal="left" vertical="center"/>
    </xf>
    <xf numFmtId="0" fontId="62" fillId="22" borderId="4" xfId="8" applyFont="1" applyFill="1" applyBorder="1" applyAlignment="1">
      <alignment horizontal="left" vertical="center"/>
    </xf>
    <xf numFmtId="0" fontId="62" fillId="22" borderId="3" xfId="8" applyFont="1" applyFill="1" applyBorder="1" applyAlignment="1">
      <alignment horizontal="left" vertical="center"/>
    </xf>
    <xf numFmtId="0" fontId="42" fillId="9" borderId="17" xfId="8" applyFont="1" applyFill="1" applyBorder="1" applyAlignment="1">
      <alignment horizontal="center" vertical="center"/>
    </xf>
    <xf numFmtId="0" fontId="42" fillId="9" borderId="18" xfId="8" applyFont="1" applyFill="1" applyBorder="1" applyAlignment="1">
      <alignment horizontal="center" vertical="center"/>
    </xf>
    <xf numFmtId="0" fontId="42" fillId="9" borderId="19" xfId="8" applyFont="1" applyFill="1" applyBorder="1" applyAlignment="1">
      <alignment horizontal="center" vertical="center"/>
    </xf>
    <xf numFmtId="0" fontId="82" fillId="8" borderId="17" xfId="8" applyFont="1" applyFill="1" applyBorder="1" applyAlignment="1" applyProtection="1">
      <alignment horizontal="left" vertical="center"/>
      <protection locked="0"/>
    </xf>
    <xf numFmtId="0" fontId="82" fillId="8" borderId="18" xfId="8" applyFont="1" applyFill="1" applyBorder="1" applyAlignment="1" applyProtection="1">
      <alignment horizontal="left" vertical="center"/>
      <protection locked="0"/>
    </xf>
    <xf numFmtId="0" fontId="82" fillId="8" borderId="19" xfId="8" applyFont="1" applyFill="1" applyBorder="1" applyAlignment="1" applyProtection="1">
      <alignment horizontal="left" vertical="center"/>
      <protection locked="0"/>
    </xf>
    <xf numFmtId="0" fontId="81" fillId="17" borderId="17" xfId="8" applyFont="1" applyFill="1" applyBorder="1" applyAlignment="1">
      <alignment horizontal="center" vertical="center"/>
    </xf>
    <xf numFmtId="0" fontId="81" fillId="17" borderId="18" xfId="8" applyFont="1" applyFill="1" applyBorder="1" applyAlignment="1">
      <alignment horizontal="center" vertical="center"/>
    </xf>
    <xf numFmtId="0" fontId="81" fillId="17" borderId="19" xfId="8" applyFont="1" applyFill="1" applyBorder="1" applyAlignment="1">
      <alignment horizontal="center" vertical="center"/>
    </xf>
    <xf numFmtId="0" fontId="87" fillId="9" borderId="6" xfId="8" applyFont="1" applyFill="1" applyBorder="1" applyAlignment="1">
      <alignment horizontal="left" vertical="center" wrapText="1"/>
    </xf>
    <xf numFmtId="0" fontId="86" fillId="9" borderId="8" xfId="8" applyFont="1" applyFill="1" applyBorder="1" applyAlignment="1">
      <alignment horizontal="left" vertical="center" wrapText="1"/>
    </xf>
    <xf numFmtId="0" fontId="86" fillId="9" borderId="7" xfId="8" applyFont="1" applyFill="1" applyBorder="1" applyAlignment="1">
      <alignment horizontal="left" vertical="center" wrapText="1"/>
    </xf>
    <xf numFmtId="0" fontId="86" fillId="9" borderId="1" xfId="8" applyFont="1" applyFill="1" applyBorder="1" applyAlignment="1">
      <alignment horizontal="left" vertical="center" wrapText="1"/>
    </xf>
    <xf numFmtId="0" fontId="86" fillId="9" borderId="0" xfId="8" applyFont="1" applyFill="1" applyBorder="1" applyAlignment="1">
      <alignment horizontal="left" vertical="center" wrapText="1"/>
    </xf>
    <xf numFmtId="0" fontId="86" fillId="9" borderId="2" xfId="8" applyFont="1" applyFill="1" applyBorder="1" applyAlignment="1">
      <alignment horizontal="left" vertical="center" wrapText="1"/>
    </xf>
    <xf numFmtId="0" fontId="86" fillId="9" borderId="4" xfId="8" applyFont="1" applyFill="1" applyBorder="1" applyAlignment="1">
      <alignment horizontal="left" vertical="center" wrapText="1"/>
    </xf>
    <xf numFmtId="0" fontId="86" fillId="9" borderId="3" xfId="8" applyFont="1" applyFill="1" applyBorder="1" applyAlignment="1">
      <alignment horizontal="left" vertical="center" wrapText="1"/>
    </xf>
    <xf numFmtId="0" fontId="86" fillId="9" borderId="5" xfId="8" applyFont="1" applyFill="1" applyBorder="1" applyAlignment="1">
      <alignment horizontal="left" vertical="center" wrapText="1"/>
    </xf>
    <xf numFmtId="0" fontId="8" fillId="11" borderId="20" xfId="8" applyFont="1" applyFill="1" applyBorder="1" applyAlignment="1">
      <alignment horizontal="center" vertical="center"/>
    </xf>
    <xf numFmtId="0" fontId="32" fillId="24" borderId="17" xfId="4" applyFont="1" applyFill="1" applyBorder="1" applyAlignment="1" applyProtection="1">
      <alignment horizontal="left" vertical="top" wrapText="1"/>
      <protection locked="0"/>
    </xf>
    <xf numFmtId="0" fontId="32" fillId="24" borderId="18" xfId="4" applyFont="1" applyFill="1" applyBorder="1" applyAlignment="1" applyProtection="1">
      <alignment horizontal="left" vertical="top" wrapText="1"/>
      <protection locked="0"/>
    </xf>
    <xf numFmtId="0" fontId="32" fillId="24" borderId="19" xfId="4" applyFont="1" applyFill="1" applyBorder="1" applyAlignment="1" applyProtection="1">
      <alignment horizontal="left" vertical="top" wrapText="1"/>
      <protection locked="0"/>
    </xf>
    <xf numFmtId="0" fontId="1" fillId="9" borderId="17" xfId="4" applyFont="1" applyFill="1" applyBorder="1" applyAlignment="1">
      <alignment horizontal="left" vertical="center"/>
    </xf>
    <xf numFmtId="0" fontId="2" fillId="9" borderId="18" xfId="4" applyFont="1" applyFill="1" applyBorder="1" applyAlignment="1">
      <alignment horizontal="left" vertical="center"/>
    </xf>
    <xf numFmtId="0" fontId="61" fillId="8" borderId="21" xfId="4" applyFont="1" applyFill="1" applyBorder="1" applyAlignment="1">
      <alignment horizontal="center" vertical="center"/>
    </xf>
    <xf numFmtId="0" fontId="61" fillId="8" borderId="22" xfId="4" applyFont="1" applyFill="1" applyBorder="1" applyAlignment="1">
      <alignment horizontal="center" vertical="center"/>
    </xf>
    <xf numFmtId="0" fontId="61" fillId="8" borderId="20" xfId="4" applyFont="1" applyFill="1" applyBorder="1" applyAlignment="1">
      <alignment horizontal="center" vertical="center"/>
    </xf>
    <xf numFmtId="0" fontId="61" fillId="8" borderId="44" xfId="4" applyFont="1" applyFill="1" applyBorder="1" applyAlignment="1">
      <alignment horizontal="center" vertical="center"/>
    </xf>
    <xf numFmtId="0" fontId="39" fillId="11" borderId="18" xfId="4" applyFont="1" applyFill="1" applyBorder="1" applyAlignment="1">
      <alignment horizontal="center" vertical="center" wrapText="1"/>
    </xf>
    <xf numFmtId="0" fontId="3" fillId="0" borderId="4" xfId="4" applyBorder="1" applyAlignment="1">
      <alignment horizontal="center"/>
    </xf>
    <xf numFmtId="0" fontId="3" fillId="0" borderId="3" xfId="4" applyBorder="1" applyAlignment="1">
      <alignment horizontal="center"/>
    </xf>
    <xf numFmtId="0" fontId="3" fillId="0" borderId="5" xfId="4" applyBorder="1" applyAlignment="1">
      <alignment horizontal="center"/>
    </xf>
    <xf numFmtId="0" fontId="71" fillId="11" borderId="17" xfId="4" applyFont="1" applyFill="1" applyBorder="1" applyAlignment="1">
      <alignment horizontal="center" vertical="center" wrapText="1"/>
    </xf>
    <xf numFmtId="0" fontId="53" fillId="22" borderId="6" xfId="4" applyFont="1" applyFill="1" applyBorder="1" applyAlignment="1">
      <alignment horizontal="left" vertical="center"/>
    </xf>
    <xf numFmtId="0" fontId="53" fillId="22" borderId="8" xfId="4" applyFont="1" applyFill="1" applyBorder="1" applyAlignment="1">
      <alignment horizontal="left" vertical="center"/>
    </xf>
    <xf numFmtId="0" fontId="53" fillId="22" borderId="7" xfId="4" applyFont="1" applyFill="1" applyBorder="1" applyAlignment="1">
      <alignment horizontal="left" vertical="center"/>
    </xf>
    <xf numFmtId="0" fontId="26" fillId="11" borderId="17" xfId="0" applyFont="1" applyFill="1" applyBorder="1" applyAlignment="1">
      <alignment horizontal="center" vertical="center"/>
    </xf>
    <xf numFmtId="0" fontId="26" fillId="11" borderId="19" xfId="0" applyFont="1" applyFill="1" applyBorder="1" applyAlignment="1">
      <alignment horizontal="center" vertical="center"/>
    </xf>
    <xf numFmtId="0" fontId="8" fillId="11" borderId="23" xfId="4" applyFont="1" applyFill="1" applyBorder="1" applyAlignment="1">
      <alignment horizontal="center" vertical="center"/>
    </xf>
    <xf numFmtId="0" fontId="8" fillId="11" borderId="41" xfId="4" applyFont="1" applyFill="1" applyBorder="1" applyAlignment="1">
      <alignment horizontal="center" vertical="center"/>
    </xf>
    <xf numFmtId="0" fontId="26" fillId="11" borderId="6" xfId="0" applyFont="1" applyFill="1" applyBorder="1" applyAlignment="1">
      <alignment horizontal="center" vertical="center"/>
    </xf>
    <xf numFmtId="0" fontId="26" fillId="11" borderId="7" xfId="0" applyFont="1" applyFill="1" applyBorder="1" applyAlignment="1">
      <alignment horizontal="center" vertical="center"/>
    </xf>
    <xf numFmtId="0" fontId="54" fillId="8" borderId="17" xfId="4" applyFont="1" applyFill="1" applyBorder="1" applyAlignment="1">
      <alignment horizontal="left" vertical="center"/>
    </xf>
    <xf numFmtId="0" fontId="54" fillId="8" borderId="19" xfId="4" applyFont="1" applyFill="1" applyBorder="1" applyAlignment="1">
      <alignment horizontal="left" vertical="center"/>
    </xf>
    <xf numFmtId="0" fontId="90" fillId="9" borderId="9" xfId="4" applyFont="1" applyFill="1" applyBorder="1" applyAlignment="1">
      <alignment horizontal="center" vertical="center" wrapText="1"/>
    </xf>
    <xf numFmtId="0" fontId="91" fillId="9" borderId="9" xfId="4" applyFont="1" applyFill="1" applyBorder="1" applyAlignment="1">
      <alignment horizontal="center" vertical="center"/>
    </xf>
    <xf numFmtId="0" fontId="91" fillId="9" borderId="17" xfId="4" applyFont="1" applyFill="1" applyBorder="1" applyAlignment="1">
      <alignment horizontal="center" vertical="center"/>
    </xf>
    <xf numFmtId="0" fontId="46" fillId="9" borderId="17" xfId="4" applyFont="1" applyFill="1" applyBorder="1" applyAlignment="1">
      <alignment horizontal="left" vertical="center" wrapText="1"/>
    </xf>
    <xf numFmtId="0" fontId="45" fillId="9" borderId="18" xfId="4" applyFont="1" applyFill="1" applyBorder="1" applyAlignment="1">
      <alignment horizontal="left" vertical="center" wrapText="1"/>
    </xf>
    <xf numFmtId="0" fontId="45" fillId="9" borderId="19" xfId="4" applyFont="1" applyFill="1" applyBorder="1" applyAlignment="1">
      <alignment horizontal="left" vertical="center" wrapText="1"/>
    </xf>
    <xf numFmtId="0" fontId="55" fillId="14" borderId="9" xfId="4" applyFont="1" applyFill="1" applyBorder="1" applyAlignment="1">
      <alignment horizontal="left" vertical="center"/>
    </xf>
    <xf numFmtId="0" fontId="1" fillId="9" borderId="9" xfId="4" applyFont="1" applyFill="1" applyBorder="1" applyAlignment="1">
      <alignment horizontal="left" vertical="center"/>
    </xf>
    <xf numFmtId="0" fontId="2" fillId="9" borderId="9" xfId="4" applyFont="1" applyFill="1" applyBorder="1" applyAlignment="1">
      <alignment horizontal="left" vertical="center"/>
    </xf>
    <xf numFmtId="0" fontId="2" fillId="9" borderId="17" xfId="4" applyFont="1" applyFill="1" applyBorder="1" applyAlignment="1">
      <alignment horizontal="left" vertical="center"/>
    </xf>
    <xf numFmtId="0" fontId="91" fillId="9" borderId="20" xfId="4" applyFont="1" applyFill="1" applyBorder="1" applyAlignment="1">
      <alignment horizontal="left" vertical="center" wrapText="1"/>
    </xf>
    <xf numFmtId="0" fontId="3" fillId="8" borderId="21" xfId="4" applyFill="1" applyBorder="1" applyAlignment="1">
      <alignment horizontal="center" vertical="center"/>
    </xf>
    <xf numFmtId="0" fontId="3" fillId="8" borderId="22" xfId="4" applyFill="1" applyBorder="1" applyAlignment="1">
      <alignment horizontal="center" vertical="center"/>
    </xf>
    <xf numFmtId="0" fontId="3" fillId="8" borderId="20" xfId="4" applyFill="1" applyBorder="1" applyAlignment="1">
      <alignment horizontal="center" vertical="center"/>
    </xf>
    <xf numFmtId="0" fontId="56" fillId="11" borderId="17" xfId="4" applyFont="1" applyFill="1" applyBorder="1" applyAlignment="1">
      <alignment horizontal="right" vertical="center" wrapText="1"/>
    </xf>
    <xf numFmtId="0" fontId="56" fillId="11" borderId="19" xfId="4" applyFont="1" applyFill="1" applyBorder="1" applyAlignment="1">
      <alignment horizontal="right" vertical="center" wrapText="1"/>
    </xf>
    <xf numFmtId="0" fontId="33" fillId="20" borderId="9" xfId="4" applyFont="1" applyFill="1" applyBorder="1" applyAlignment="1" applyProtection="1">
      <alignment horizontal="left" vertical="top" wrapText="1"/>
      <protection locked="0"/>
    </xf>
    <xf numFmtId="0" fontId="92" fillId="9" borderId="17" xfId="4" applyFont="1" applyFill="1" applyBorder="1" applyAlignment="1">
      <alignment horizontal="left" vertical="center" wrapText="1"/>
    </xf>
    <xf numFmtId="0" fontId="93" fillId="9" borderId="18" xfId="4" applyFont="1" applyFill="1" applyBorder="1" applyAlignment="1">
      <alignment horizontal="left" vertical="center" wrapText="1"/>
    </xf>
    <xf numFmtId="0" fontId="93" fillId="9" borderId="19" xfId="4" applyFont="1" applyFill="1" applyBorder="1" applyAlignment="1">
      <alignment horizontal="left" vertical="center" wrapText="1"/>
    </xf>
    <xf numFmtId="0" fontId="8" fillId="11" borderId="17" xfId="4" applyFont="1" applyFill="1" applyBorder="1" applyAlignment="1">
      <alignment horizontal="center" vertical="center"/>
    </xf>
    <xf numFmtId="0" fontId="8" fillId="11" borderId="18" xfId="4" applyFont="1" applyFill="1" applyBorder="1" applyAlignment="1">
      <alignment horizontal="center" vertical="center"/>
    </xf>
    <xf numFmtId="0" fontId="8" fillId="11" borderId="19" xfId="4" applyFont="1" applyFill="1" applyBorder="1" applyAlignment="1">
      <alignment horizontal="center" vertical="center"/>
    </xf>
    <xf numFmtId="0" fontId="54" fillId="8" borderId="19" xfId="4" applyFont="1" applyFill="1" applyBorder="1" applyAlignment="1" applyProtection="1">
      <alignment horizontal="left" vertical="center"/>
      <protection locked="0"/>
    </xf>
    <xf numFmtId="0" fontId="54" fillId="8" borderId="9" xfId="4" applyFont="1" applyFill="1" applyBorder="1" applyAlignment="1" applyProtection="1">
      <alignment horizontal="left" vertical="center"/>
      <protection locked="0"/>
    </xf>
    <xf numFmtId="0" fontId="55" fillId="16" borderId="1" xfId="4" applyFont="1" applyFill="1" applyBorder="1" applyAlignment="1">
      <alignment horizontal="center" vertical="center"/>
    </xf>
    <xf numFmtId="0" fontId="55" fillId="16" borderId="0" xfId="4" applyFont="1" applyFill="1" applyAlignment="1">
      <alignment horizontal="center" vertical="center"/>
    </xf>
    <xf numFmtId="10" fontId="56" fillId="11" borderId="1" xfId="4" applyNumberFormat="1" applyFont="1" applyFill="1" applyBorder="1" applyAlignment="1">
      <alignment horizontal="center" vertical="center" wrapText="1"/>
    </xf>
    <xf numFmtId="10" fontId="56" fillId="11" borderId="0" xfId="4" applyNumberFormat="1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5" fillId="12" borderId="0" xfId="0" applyFont="1" applyFill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6" fillId="3" borderId="17" xfId="0" applyFont="1" applyFill="1" applyBorder="1" applyAlignment="1" applyProtection="1">
      <alignment horizontal="left" vertical="center"/>
      <protection locked="0"/>
    </xf>
    <xf numFmtId="0" fontId="16" fillId="3" borderId="18" xfId="0" applyFont="1" applyFill="1" applyBorder="1" applyAlignment="1" applyProtection="1">
      <alignment horizontal="left" vertical="center"/>
      <protection locked="0"/>
    </xf>
    <xf numFmtId="0" fontId="16" fillId="3" borderId="19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6" fillId="12" borderId="0" xfId="0" applyFont="1" applyFill="1" applyAlignment="1">
      <alignment horizontal="left" vertical="center"/>
    </xf>
    <xf numFmtId="0" fontId="11" fillId="7" borderId="11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6" fillId="3" borderId="17" xfId="0" applyFont="1" applyFill="1" applyBorder="1" applyAlignment="1" applyProtection="1">
      <alignment horizontal="center" vertical="center"/>
      <protection locked="0"/>
    </xf>
    <xf numFmtId="0" fontId="16" fillId="3" borderId="19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6" fillId="4" borderId="17" xfId="0" applyFont="1" applyFill="1" applyBorder="1" applyAlignment="1" applyProtection="1">
      <alignment horizontal="left" vertical="center"/>
      <protection locked="0"/>
    </xf>
    <xf numFmtId="0" fontId="16" fillId="4" borderId="18" xfId="0" applyFont="1" applyFill="1" applyBorder="1" applyAlignment="1" applyProtection="1">
      <alignment horizontal="left" vertical="center"/>
      <protection locked="0"/>
    </xf>
    <xf numFmtId="0" fontId="16" fillId="4" borderId="19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left" vertical="center"/>
    </xf>
    <xf numFmtId="0" fontId="13" fillId="5" borderId="18" xfId="0" applyFont="1" applyFill="1" applyBorder="1" applyAlignment="1">
      <alignment horizontal="left" vertical="center"/>
    </xf>
    <xf numFmtId="0" fontId="13" fillId="5" borderId="19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6" fillId="3" borderId="17" xfId="0" applyFont="1" applyFill="1" applyBorder="1" applyAlignment="1">
      <alignment horizontal="left" vertical="center"/>
    </xf>
    <xf numFmtId="0" fontId="16" fillId="3" borderId="18" xfId="0" applyFont="1" applyFill="1" applyBorder="1" applyAlignment="1">
      <alignment horizontal="left" vertical="center"/>
    </xf>
    <xf numFmtId="0" fontId="16" fillId="3" borderId="19" xfId="0" applyFont="1" applyFill="1" applyBorder="1" applyAlignment="1">
      <alignment horizontal="left" vertical="center"/>
    </xf>
    <xf numFmtId="0" fontId="17" fillId="3" borderId="17" xfId="0" applyFont="1" applyFill="1" applyBorder="1" applyAlignment="1" applyProtection="1">
      <alignment horizontal="left" vertical="center"/>
      <protection locked="0"/>
    </xf>
    <xf numFmtId="0" fontId="17" fillId="3" borderId="18" xfId="0" applyFont="1" applyFill="1" applyBorder="1" applyAlignment="1" applyProtection="1">
      <alignment horizontal="left" vertical="center"/>
      <protection locked="0"/>
    </xf>
    <xf numFmtId="0" fontId="17" fillId="3" borderId="19" xfId="0" applyFont="1" applyFill="1" applyBorder="1" applyAlignment="1" applyProtection="1">
      <alignment horizontal="left" vertical="center"/>
      <protection locked="0"/>
    </xf>
    <xf numFmtId="0" fontId="16" fillId="3" borderId="17" xfId="0" applyFont="1" applyFill="1" applyBorder="1" applyAlignment="1" applyProtection="1">
      <alignment horizontal="left" vertical="top" wrapText="1"/>
      <protection locked="0"/>
    </xf>
    <xf numFmtId="0" fontId="16" fillId="3" borderId="18" xfId="0" applyFont="1" applyFill="1" applyBorder="1" applyAlignment="1" applyProtection="1">
      <alignment horizontal="left" vertical="top" wrapText="1"/>
      <protection locked="0"/>
    </xf>
    <xf numFmtId="0" fontId="16" fillId="3" borderId="19" xfId="0" applyFont="1" applyFill="1" applyBorder="1" applyAlignment="1" applyProtection="1">
      <alignment horizontal="left" vertical="top" wrapText="1"/>
      <protection locked="0"/>
    </xf>
    <xf numFmtId="4" fontId="57" fillId="8" borderId="9" xfId="6" applyNumberFormat="1" applyFont="1" applyFill="1" applyBorder="1" applyAlignment="1" applyProtection="1">
      <alignment horizontal="right" vertical="center"/>
      <protection locked="0"/>
    </xf>
    <xf numFmtId="0" fontId="39" fillId="9" borderId="9" xfId="4" applyFont="1" applyFill="1" applyBorder="1" applyAlignment="1">
      <alignment horizontal="center" vertical="center" wrapText="1"/>
    </xf>
    <xf numFmtId="4" fontId="70" fillId="19" borderId="9" xfId="4" applyNumberFormat="1" applyFont="1" applyFill="1" applyBorder="1" applyAlignment="1">
      <alignment horizontal="right" vertical="center" wrapText="1"/>
    </xf>
    <xf numFmtId="10" fontId="70" fillId="19" borderId="9" xfId="4" applyNumberFormat="1" applyFont="1" applyFill="1" applyBorder="1" applyAlignment="1">
      <alignment horizontal="right" vertical="center" wrapText="1"/>
    </xf>
    <xf numFmtId="4" fontId="70" fillId="19" borderId="9" xfId="4" applyNumberFormat="1" applyFont="1" applyFill="1" applyBorder="1" applyAlignment="1">
      <alignment horizontal="center" vertical="center" wrapText="1"/>
    </xf>
    <xf numFmtId="4" fontId="70" fillId="8" borderId="9" xfId="4" applyNumberFormat="1" applyFont="1" applyFill="1" applyBorder="1" applyAlignment="1" applyProtection="1">
      <alignment horizontal="center" vertical="center" wrapText="1"/>
      <protection locked="0"/>
    </xf>
  </cellXfs>
  <cellStyles count="9">
    <cellStyle name="Euro" xfId="1" xr:uid="{00000000-0005-0000-0000-000000000000}"/>
    <cellStyle name="Hipervínculo 2" xfId="2" xr:uid="{00000000-0005-0000-0000-000001000000}"/>
    <cellStyle name="Moneda [0] 2" xfId="6" xr:uid="{00000000-0005-0000-0000-000002000000}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a" xfId="0" builtinId="0"/>
    <cellStyle name="Normala 2" xfId="8" xr:uid="{00000000-0005-0000-0000-000007000000}"/>
    <cellStyle name="Porcentaje 2" xfId="7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  <mruColors>
      <color rgb="FFFFF3F3"/>
      <color rgb="FFEBFFEB"/>
      <color rgb="FFF7FFF7"/>
      <color rgb="FF0000FF"/>
      <color rgb="FFE1FFE1"/>
      <color rgb="FFCDFFCD"/>
      <color rgb="FFD6E4F2"/>
      <color rgb="FFDFEAF5"/>
      <color rgb="FFEBF2F9"/>
      <color rgb="FFF3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1799" name="btnOtraPieza" hidden="1">
              <a:extLst>
                <a:ext uri="{63B3BB69-23CF-44E3-9099-C40C66FF867C}">
                  <a14:compatExt spid="_x0000_s31799"/>
                </a:ext>
                <a:ext uri="{FF2B5EF4-FFF2-40B4-BE49-F238E27FC236}">
                  <a16:creationId xmlns:a16="http://schemas.microsoft.com/office/drawing/2014/main" id="{00000000-0008-0000-0700-00003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1800" name="btnBorrarPieza" hidden="1">
              <a:extLst>
                <a:ext uri="{63B3BB69-23CF-44E3-9099-C40C66FF867C}">
                  <a14:compatExt spid="_x0000_s31800"/>
                </a:ext>
                <a:ext uri="{FF2B5EF4-FFF2-40B4-BE49-F238E27FC236}">
                  <a16:creationId xmlns:a16="http://schemas.microsoft.com/office/drawing/2014/main" id="{00000000-0008-0000-0700-00003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1801" name="AnadirReferencia" hidden="1">
              <a:extLst>
                <a:ext uri="{63B3BB69-23CF-44E3-9099-C40C66FF867C}">
                  <a14:compatExt spid="_x0000_s31801"/>
                </a:ext>
                <a:ext uri="{FF2B5EF4-FFF2-40B4-BE49-F238E27FC236}">
                  <a16:creationId xmlns:a16="http://schemas.microsoft.com/office/drawing/2014/main" id="{00000000-0008-0000-0700-00003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1802" name="EliminarReferencia" hidden="1">
              <a:extLst>
                <a:ext uri="{63B3BB69-23CF-44E3-9099-C40C66FF867C}">
                  <a14:compatExt spid="_x0000_s31802"/>
                </a:ext>
                <a:ext uri="{FF2B5EF4-FFF2-40B4-BE49-F238E27FC236}">
                  <a16:creationId xmlns:a16="http://schemas.microsoft.com/office/drawing/2014/main" id="{00000000-0008-0000-0700-00003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1803" name="Button 59" hidden="1">
              <a:extLst>
                <a:ext uri="{63B3BB69-23CF-44E3-9099-C40C66FF867C}">
                  <a14:compatExt spid="_x0000_s31803"/>
                </a:ext>
                <a:ext uri="{FF2B5EF4-FFF2-40B4-BE49-F238E27FC236}">
                  <a16:creationId xmlns:a16="http://schemas.microsoft.com/office/drawing/2014/main" id="{00000000-0008-0000-0700-00003B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1804" name="Button 60" hidden="1">
              <a:extLst>
                <a:ext uri="{63B3BB69-23CF-44E3-9099-C40C66FF867C}">
                  <a14:compatExt spid="_x0000_s31804"/>
                </a:ext>
                <a:ext uri="{FF2B5EF4-FFF2-40B4-BE49-F238E27FC236}">
                  <a16:creationId xmlns:a16="http://schemas.microsoft.com/office/drawing/2014/main" id="{00000000-0008-0000-0700-00003C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1805" name="Button 61" hidden="1">
              <a:extLst>
                <a:ext uri="{63B3BB69-23CF-44E3-9099-C40C66FF867C}">
                  <a14:compatExt spid="_x0000_s31805"/>
                </a:ext>
                <a:ext uri="{FF2B5EF4-FFF2-40B4-BE49-F238E27FC236}">
                  <a16:creationId xmlns:a16="http://schemas.microsoft.com/office/drawing/2014/main" id="{00000000-0008-0000-0700-00003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1806" name="Button 62" hidden="1">
              <a:extLst>
                <a:ext uri="{63B3BB69-23CF-44E3-9099-C40C66FF867C}">
                  <a14:compatExt spid="_x0000_s31806"/>
                </a:ext>
                <a:ext uri="{FF2B5EF4-FFF2-40B4-BE49-F238E27FC236}">
                  <a16:creationId xmlns:a16="http://schemas.microsoft.com/office/drawing/2014/main" id="{00000000-0008-0000-0700-00003E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1807" name="AmpliarEspacio" hidden="1">
              <a:extLst>
                <a:ext uri="{63B3BB69-23CF-44E3-9099-C40C66FF867C}">
                  <a14:compatExt spid="_x0000_s31807"/>
                </a:ext>
                <a:ext uri="{FF2B5EF4-FFF2-40B4-BE49-F238E27FC236}">
                  <a16:creationId xmlns:a16="http://schemas.microsoft.com/office/drawing/2014/main" id="{00000000-0008-0000-0700-00003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1808" name="ReducirEspacio" hidden="1">
              <a:extLst>
                <a:ext uri="{63B3BB69-23CF-44E3-9099-C40C66FF867C}">
                  <a14:compatExt spid="_x0000_s31808"/>
                </a:ext>
                <a:ext uri="{FF2B5EF4-FFF2-40B4-BE49-F238E27FC236}">
                  <a16:creationId xmlns:a16="http://schemas.microsoft.com/office/drawing/2014/main" id="{00000000-0008-0000-0700-00004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0776" name="btnOtraPieza" hidden="1">
              <a:extLst>
                <a:ext uri="{63B3BB69-23CF-44E3-9099-C40C66FF867C}">
                  <a14:compatExt spid="_x0000_s30776"/>
                </a:ext>
                <a:ext uri="{FF2B5EF4-FFF2-40B4-BE49-F238E27FC236}">
                  <a16:creationId xmlns:a16="http://schemas.microsoft.com/office/drawing/2014/main" id="{00000000-0008-0000-0800-00003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0777" name="btnBorrarPieza" hidden="1">
              <a:extLst>
                <a:ext uri="{63B3BB69-23CF-44E3-9099-C40C66FF867C}">
                  <a14:compatExt spid="_x0000_s30777"/>
                </a:ext>
                <a:ext uri="{FF2B5EF4-FFF2-40B4-BE49-F238E27FC236}">
                  <a16:creationId xmlns:a16="http://schemas.microsoft.com/office/drawing/2014/main" id="{00000000-0008-0000-0800-00003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0778" name="AnadirReferencia" hidden="1">
              <a:extLst>
                <a:ext uri="{63B3BB69-23CF-44E3-9099-C40C66FF867C}">
                  <a14:compatExt spid="_x0000_s30778"/>
                </a:ext>
                <a:ext uri="{FF2B5EF4-FFF2-40B4-BE49-F238E27FC236}">
                  <a16:creationId xmlns:a16="http://schemas.microsoft.com/office/drawing/2014/main" id="{00000000-0008-0000-0800-00003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0779" name="EliminarReferencia" hidden="1">
              <a:extLst>
                <a:ext uri="{63B3BB69-23CF-44E3-9099-C40C66FF867C}">
                  <a14:compatExt spid="_x0000_s30779"/>
                </a:ext>
                <a:ext uri="{FF2B5EF4-FFF2-40B4-BE49-F238E27FC236}">
                  <a16:creationId xmlns:a16="http://schemas.microsoft.com/office/drawing/2014/main" id="{00000000-0008-0000-0800-00003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0780" name="Button 60" hidden="1">
              <a:extLst>
                <a:ext uri="{63B3BB69-23CF-44E3-9099-C40C66FF867C}">
                  <a14:compatExt spid="_x0000_s30780"/>
                </a:ext>
                <a:ext uri="{FF2B5EF4-FFF2-40B4-BE49-F238E27FC236}">
                  <a16:creationId xmlns:a16="http://schemas.microsoft.com/office/drawing/2014/main" id="{00000000-0008-0000-0800-00003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0781" name="Button 61" hidden="1">
              <a:extLst>
                <a:ext uri="{63B3BB69-23CF-44E3-9099-C40C66FF867C}">
                  <a14:compatExt spid="_x0000_s30781"/>
                </a:ext>
                <a:ext uri="{FF2B5EF4-FFF2-40B4-BE49-F238E27FC236}">
                  <a16:creationId xmlns:a16="http://schemas.microsoft.com/office/drawing/2014/main" id="{00000000-0008-0000-0800-00003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0782" name="Button 62" hidden="1">
              <a:extLst>
                <a:ext uri="{63B3BB69-23CF-44E3-9099-C40C66FF867C}">
                  <a14:compatExt spid="_x0000_s30782"/>
                </a:ext>
                <a:ext uri="{FF2B5EF4-FFF2-40B4-BE49-F238E27FC236}">
                  <a16:creationId xmlns:a16="http://schemas.microsoft.com/office/drawing/2014/main" id="{00000000-0008-0000-0800-00003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0783" name="Button 63" hidden="1">
              <a:extLst>
                <a:ext uri="{63B3BB69-23CF-44E3-9099-C40C66FF867C}">
                  <a14:compatExt spid="_x0000_s30783"/>
                </a:ext>
                <a:ext uri="{FF2B5EF4-FFF2-40B4-BE49-F238E27FC236}">
                  <a16:creationId xmlns:a16="http://schemas.microsoft.com/office/drawing/2014/main" id="{00000000-0008-0000-0800-00003F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0784" name="AmpliarEspacio" hidden="1">
              <a:extLst>
                <a:ext uri="{63B3BB69-23CF-44E3-9099-C40C66FF867C}">
                  <a14:compatExt spid="_x0000_s30784"/>
                </a:ext>
                <a:ext uri="{FF2B5EF4-FFF2-40B4-BE49-F238E27FC236}">
                  <a16:creationId xmlns:a16="http://schemas.microsoft.com/office/drawing/2014/main" id="{00000000-0008-0000-0800-000040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0785" name="ReducirEspacio" hidden="1">
              <a:extLst>
                <a:ext uri="{63B3BB69-23CF-44E3-9099-C40C66FF867C}">
                  <a14:compatExt spid="_x0000_s30785"/>
                </a:ext>
                <a:ext uri="{FF2B5EF4-FFF2-40B4-BE49-F238E27FC236}">
                  <a16:creationId xmlns:a16="http://schemas.microsoft.com/office/drawing/2014/main" id="{00000000-0008-0000-0800-00004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9731" name="btnOtraPieza" hidden="1">
              <a:extLst>
                <a:ext uri="{63B3BB69-23CF-44E3-9099-C40C66FF867C}">
                  <a14:compatExt spid="_x0000_s29731"/>
                </a:ext>
                <a:ext uri="{FF2B5EF4-FFF2-40B4-BE49-F238E27FC236}">
                  <a16:creationId xmlns:a16="http://schemas.microsoft.com/office/drawing/2014/main" id="{00000000-0008-0000-0900-00002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9732" name="btnBorrarPieza" hidden="1">
              <a:extLst>
                <a:ext uri="{63B3BB69-23CF-44E3-9099-C40C66FF867C}">
                  <a14:compatExt spid="_x0000_s29732"/>
                </a:ext>
                <a:ext uri="{FF2B5EF4-FFF2-40B4-BE49-F238E27FC236}">
                  <a16:creationId xmlns:a16="http://schemas.microsoft.com/office/drawing/2014/main" id="{00000000-0008-0000-0900-00002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9734" name="AnadirReferencia" hidden="1">
              <a:extLst>
                <a:ext uri="{63B3BB69-23CF-44E3-9099-C40C66FF867C}">
                  <a14:compatExt spid="_x0000_s29734"/>
                </a:ext>
                <a:ext uri="{FF2B5EF4-FFF2-40B4-BE49-F238E27FC236}">
                  <a16:creationId xmlns:a16="http://schemas.microsoft.com/office/drawing/2014/main" id="{00000000-0008-0000-0900-00002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9735" name="EliminarReferencia" hidden="1">
              <a:extLst>
                <a:ext uri="{63B3BB69-23CF-44E3-9099-C40C66FF867C}">
                  <a14:compatExt spid="_x0000_s29735"/>
                </a:ext>
                <a:ext uri="{FF2B5EF4-FFF2-40B4-BE49-F238E27FC236}">
                  <a16:creationId xmlns:a16="http://schemas.microsoft.com/office/drawing/2014/main" id="{00000000-0008-0000-0900-00002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9736" name="Button 40" hidden="1">
              <a:extLst>
                <a:ext uri="{63B3BB69-23CF-44E3-9099-C40C66FF867C}">
                  <a14:compatExt spid="_x0000_s29736"/>
                </a:ext>
                <a:ext uri="{FF2B5EF4-FFF2-40B4-BE49-F238E27FC236}">
                  <a16:creationId xmlns:a16="http://schemas.microsoft.com/office/drawing/2014/main" id="{00000000-0008-0000-0900-00002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9737" name="Button 41" hidden="1">
              <a:extLst>
                <a:ext uri="{63B3BB69-23CF-44E3-9099-C40C66FF867C}">
                  <a14:compatExt spid="_x0000_s29737"/>
                </a:ext>
                <a:ext uri="{FF2B5EF4-FFF2-40B4-BE49-F238E27FC236}">
                  <a16:creationId xmlns:a16="http://schemas.microsoft.com/office/drawing/2014/main" id="{00000000-0008-0000-0900-00002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9738" name="Button 42" hidden="1">
              <a:extLst>
                <a:ext uri="{63B3BB69-23CF-44E3-9099-C40C66FF867C}">
                  <a14:compatExt spid="_x0000_s29738"/>
                </a:ext>
                <a:ext uri="{FF2B5EF4-FFF2-40B4-BE49-F238E27FC236}">
                  <a16:creationId xmlns:a16="http://schemas.microsoft.com/office/drawing/2014/main" id="{00000000-0008-0000-0900-00002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9739" name="Button 43" hidden="1">
              <a:extLst>
                <a:ext uri="{63B3BB69-23CF-44E3-9099-C40C66FF867C}">
                  <a14:compatExt spid="_x0000_s29739"/>
                </a:ext>
                <a:ext uri="{FF2B5EF4-FFF2-40B4-BE49-F238E27FC236}">
                  <a16:creationId xmlns:a16="http://schemas.microsoft.com/office/drawing/2014/main" id="{00000000-0008-0000-0900-00002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9740" name="AmpliarEspacio" hidden="1">
              <a:extLst>
                <a:ext uri="{63B3BB69-23CF-44E3-9099-C40C66FF867C}">
                  <a14:compatExt spid="_x0000_s29740"/>
                </a:ext>
                <a:ext uri="{FF2B5EF4-FFF2-40B4-BE49-F238E27FC236}">
                  <a16:creationId xmlns:a16="http://schemas.microsoft.com/office/drawing/2014/main" id="{00000000-0008-0000-0900-00002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9741" name="ReducirEspacio" hidden="1">
              <a:extLst>
                <a:ext uri="{63B3BB69-23CF-44E3-9099-C40C66FF867C}">
                  <a14:compatExt spid="_x0000_s29741"/>
                </a:ext>
                <a:ext uri="{FF2B5EF4-FFF2-40B4-BE49-F238E27FC236}">
                  <a16:creationId xmlns:a16="http://schemas.microsoft.com/office/drawing/2014/main" id="{00000000-0008-0000-0900-00002D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8710" name="btnOtraPieza" hidden="1">
              <a:extLst>
                <a:ext uri="{63B3BB69-23CF-44E3-9099-C40C66FF867C}">
                  <a14:compatExt spid="_x0000_s28710"/>
                </a:ext>
                <a:ext uri="{FF2B5EF4-FFF2-40B4-BE49-F238E27FC236}">
                  <a16:creationId xmlns:a16="http://schemas.microsoft.com/office/drawing/2014/main" id="{00000000-0008-0000-0A00-00002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8711" name="btnBorrarPieza" hidden="1">
              <a:extLst>
                <a:ext uri="{63B3BB69-23CF-44E3-9099-C40C66FF867C}">
                  <a14:compatExt spid="_x0000_s28711"/>
                </a:ext>
                <a:ext uri="{FF2B5EF4-FFF2-40B4-BE49-F238E27FC236}">
                  <a16:creationId xmlns:a16="http://schemas.microsoft.com/office/drawing/2014/main" id="{00000000-0008-0000-0A00-00002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8712" name="AnadirReferencia" hidden="1">
              <a:extLst>
                <a:ext uri="{63B3BB69-23CF-44E3-9099-C40C66FF867C}">
                  <a14:compatExt spid="_x0000_s28712"/>
                </a:ext>
                <a:ext uri="{FF2B5EF4-FFF2-40B4-BE49-F238E27FC236}">
                  <a16:creationId xmlns:a16="http://schemas.microsoft.com/office/drawing/2014/main" id="{00000000-0008-0000-0A00-00002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8713" name="EliminarReferencia" hidden="1">
              <a:extLst>
                <a:ext uri="{63B3BB69-23CF-44E3-9099-C40C66FF867C}">
                  <a14:compatExt spid="_x0000_s28713"/>
                </a:ext>
                <a:ext uri="{FF2B5EF4-FFF2-40B4-BE49-F238E27FC236}">
                  <a16:creationId xmlns:a16="http://schemas.microsoft.com/office/drawing/2014/main" id="{00000000-0008-0000-0A00-00002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8714" name="Button 42" hidden="1">
              <a:extLst>
                <a:ext uri="{63B3BB69-23CF-44E3-9099-C40C66FF867C}">
                  <a14:compatExt spid="_x0000_s28714"/>
                </a:ext>
                <a:ext uri="{FF2B5EF4-FFF2-40B4-BE49-F238E27FC236}">
                  <a16:creationId xmlns:a16="http://schemas.microsoft.com/office/drawing/2014/main" id="{00000000-0008-0000-0A00-00002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8715" name="Button 43" hidden="1">
              <a:extLst>
                <a:ext uri="{63B3BB69-23CF-44E3-9099-C40C66FF867C}">
                  <a14:compatExt spid="_x0000_s28715"/>
                </a:ext>
                <a:ext uri="{FF2B5EF4-FFF2-40B4-BE49-F238E27FC236}">
                  <a16:creationId xmlns:a16="http://schemas.microsoft.com/office/drawing/2014/main" id="{00000000-0008-0000-0A00-00002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8716" name="Button 44" hidden="1">
              <a:extLst>
                <a:ext uri="{63B3BB69-23CF-44E3-9099-C40C66FF867C}">
                  <a14:compatExt spid="_x0000_s28716"/>
                </a:ext>
                <a:ext uri="{FF2B5EF4-FFF2-40B4-BE49-F238E27FC236}">
                  <a16:creationId xmlns:a16="http://schemas.microsoft.com/office/drawing/2014/main" id="{00000000-0008-0000-0A00-00002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8717" name="Button 45" hidden="1">
              <a:extLst>
                <a:ext uri="{63B3BB69-23CF-44E3-9099-C40C66FF867C}">
                  <a14:compatExt spid="_x0000_s28717"/>
                </a:ext>
                <a:ext uri="{FF2B5EF4-FFF2-40B4-BE49-F238E27FC236}">
                  <a16:creationId xmlns:a16="http://schemas.microsoft.com/office/drawing/2014/main" id="{00000000-0008-0000-0A00-00002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8718" name="AmpliarEspacio" hidden="1">
              <a:extLst>
                <a:ext uri="{63B3BB69-23CF-44E3-9099-C40C66FF867C}">
                  <a14:compatExt spid="_x0000_s28718"/>
                </a:ext>
                <a:ext uri="{FF2B5EF4-FFF2-40B4-BE49-F238E27FC236}">
                  <a16:creationId xmlns:a16="http://schemas.microsoft.com/office/drawing/2014/main" id="{00000000-0008-0000-0A00-00002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8719" name="ReducirEspacio" hidden="1">
              <a:extLst>
                <a:ext uri="{63B3BB69-23CF-44E3-9099-C40C66FF867C}">
                  <a14:compatExt spid="_x0000_s28719"/>
                </a:ext>
                <a:ext uri="{FF2B5EF4-FFF2-40B4-BE49-F238E27FC236}">
                  <a16:creationId xmlns:a16="http://schemas.microsoft.com/office/drawing/2014/main" id="{00000000-0008-0000-0A00-00002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3828" name="btnBorrarPieza" hidden="1">
              <a:extLst>
                <a:ext uri="{63B3BB69-23CF-44E3-9099-C40C66FF867C}">
                  <a14:compatExt spid="_x0000_s33828"/>
                </a:ext>
                <a:ext uri="{FF2B5EF4-FFF2-40B4-BE49-F238E27FC236}">
                  <a16:creationId xmlns:a16="http://schemas.microsoft.com/office/drawing/2014/main" id="{00000000-0008-0000-0B00-00002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3832" name="AnadirReferencia" hidden="1">
              <a:extLst>
                <a:ext uri="{63B3BB69-23CF-44E3-9099-C40C66FF867C}">
                  <a14:compatExt spid="_x0000_s33832"/>
                </a:ext>
                <a:ext uri="{FF2B5EF4-FFF2-40B4-BE49-F238E27FC236}">
                  <a16:creationId xmlns:a16="http://schemas.microsoft.com/office/drawing/2014/main" id="{00000000-0008-0000-0B00-00002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3833" name="EliminarReferencia" hidden="1">
              <a:extLst>
                <a:ext uri="{63B3BB69-23CF-44E3-9099-C40C66FF867C}">
                  <a14:compatExt spid="_x0000_s33833"/>
                </a:ext>
                <a:ext uri="{FF2B5EF4-FFF2-40B4-BE49-F238E27FC236}">
                  <a16:creationId xmlns:a16="http://schemas.microsoft.com/office/drawing/2014/main" id="{00000000-0008-0000-0B00-00002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3834" name="Button 42" hidden="1">
              <a:extLst>
                <a:ext uri="{63B3BB69-23CF-44E3-9099-C40C66FF867C}">
                  <a14:compatExt spid="_x0000_s33834"/>
                </a:ext>
                <a:ext uri="{FF2B5EF4-FFF2-40B4-BE49-F238E27FC236}">
                  <a16:creationId xmlns:a16="http://schemas.microsoft.com/office/drawing/2014/main" id="{00000000-0008-0000-0B00-00002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3835" name="Button 43" hidden="1">
              <a:extLst>
                <a:ext uri="{63B3BB69-23CF-44E3-9099-C40C66FF867C}">
                  <a14:compatExt spid="_x0000_s33835"/>
                </a:ext>
                <a:ext uri="{FF2B5EF4-FFF2-40B4-BE49-F238E27FC236}">
                  <a16:creationId xmlns:a16="http://schemas.microsoft.com/office/drawing/2014/main" id="{00000000-0008-0000-0B00-00002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3836" name="Button 44" hidden="1">
              <a:extLst>
                <a:ext uri="{63B3BB69-23CF-44E3-9099-C40C66FF867C}">
                  <a14:compatExt spid="_x0000_s33836"/>
                </a:ext>
                <a:ext uri="{FF2B5EF4-FFF2-40B4-BE49-F238E27FC236}">
                  <a16:creationId xmlns:a16="http://schemas.microsoft.com/office/drawing/2014/main" id="{00000000-0008-0000-0B00-00002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3837" name="Button 45" hidden="1">
              <a:extLst>
                <a:ext uri="{63B3BB69-23CF-44E3-9099-C40C66FF867C}">
                  <a14:compatExt spid="_x0000_s33837"/>
                </a:ext>
                <a:ext uri="{FF2B5EF4-FFF2-40B4-BE49-F238E27FC236}">
                  <a16:creationId xmlns:a16="http://schemas.microsoft.com/office/drawing/2014/main" id="{00000000-0008-0000-0B00-00002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3838" name="AmpliarEspacio" hidden="1">
              <a:extLst>
                <a:ext uri="{63B3BB69-23CF-44E3-9099-C40C66FF867C}">
                  <a14:compatExt spid="_x0000_s33838"/>
                </a:ext>
                <a:ext uri="{FF2B5EF4-FFF2-40B4-BE49-F238E27FC236}">
                  <a16:creationId xmlns:a16="http://schemas.microsoft.com/office/drawing/2014/main" id="{00000000-0008-0000-0B00-00002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3839" name="ReducirEspacio" hidden="1">
              <a:extLst>
                <a:ext uri="{63B3BB69-23CF-44E3-9099-C40C66FF867C}">
                  <a14:compatExt spid="_x0000_s33839"/>
                </a:ext>
                <a:ext uri="{FF2B5EF4-FFF2-40B4-BE49-F238E27FC236}">
                  <a16:creationId xmlns:a16="http://schemas.microsoft.com/office/drawing/2014/main" id="{00000000-0008-0000-0B00-00002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0" Type="http://schemas.openxmlformats.org/officeDocument/2006/relationships/ctrlProp" Target="../ctrlProps/ctrlProp27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ctrlProp" Target="../ctrlProps/ctrlProp32.xml"/><Relationship Id="rId10" Type="http://schemas.openxmlformats.org/officeDocument/2006/relationships/ctrlProp" Target="../ctrlProps/ctrlProp37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omments" Target="../comments4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omments" Target="../comments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0" Type="http://schemas.openxmlformats.org/officeDocument/2006/relationships/ctrlProp" Target="../ctrlProps/ctrlProp47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9"/>
  <sheetViews>
    <sheetView zoomScale="85" zoomScaleNormal="85" workbookViewId="0">
      <pane ySplit="3" topLeftCell="A4" activePane="bottomLeft" state="frozen"/>
      <selection pane="bottomLeft" activeCell="B8" sqref="B8:G8"/>
    </sheetView>
  </sheetViews>
  <sheetFormatPr defaultColWidth="9.140625" defaultRowHeight="21" customHeight="1"/>
  <cols>
    <col min="1" max="1" width="5.7109375" style="103" customWidth="1"/>
    <col min="2" max="2" width="28.28515625" style="103" customWidth="1"/>
    <col min="3" max="3" width="29.140625" style="103" customWidth="1"/>
    <col min="4" max="4" width="28.42578125" style="103" customWidth="1"/>
    <col min="5" max="5" width="18.7109375" style="103" customWidth="1"/>
    <col min="6" max="6" width="27" style="103" customWidth="1"/>
    <col min="7" max="7" width="21.5703125" style="103" customWidth="1"/>
    <col min="8" max="8" width="24.28515625" style="103" customWidth="1"/>
    <col min="9" max="9" width="18.7109375" style="103" customWidth="1"/>
    <col min="10" max="16384" width="9.140625" style="103"/>
  </cols>
  <sheetData>
    <row r="1" spans="2:9" ht="24.95" customHeight="1">
      <c r="B1" s="219" t="s">
        <v>155</v>
      </c>
      <c r="C1" s="220"/>
      <c r="D1" s="220"/>
      <c r="E1" s="220"/>
      <c r="F1" s="220"/>
      <c r="G1" s="220"/>
      <c r="H1" s="220"/>
      <c r="I1" s="221"/>
    </row>
    <row r="2" spans="2:9" ht="24.95" customHeight="1">
      <c r="B2" s="222" t="s">
        <v>156</v>
      </c>
      <c r="C2" s="223"/>
      <c r="D2" s="223"/>
      <c r="E2" s="223"/>
      <c r="F2" s="223"/>
      <c r="G2" s="227" t="s">
        <v>287</v>
      </c>
      <c r="H2" s="223"/>
      <c r="I2" s="224"/>
    </row>
    <row r="3" spans="2:9" ht="24.95" customHeight="1">
      <c r="B3" s="355" t="s">
        <v>157</v>
      </c>
      <c r="C3" s="356"/>
      <c r="D3" s="356"/>
      <c r="E3" s="356"/>
      <c r="F3" s="356"/>
      <c r="G3" s="356"/>
      <c r="H3" s="356"/>
      <c r="I3" s="357"/>
    </row>
    <row r="4" spans="2:9" ht="20.100000000000001" customHeight="1">
      <c r="B4" s="358" t="s">
        <v>269</v>
      </c>
      <c r="C4" s="359"/>
      <c r="D4" s="359"/>
      <c r="E4" s="359"/>
      <c r="F4" s="359"/>
      <c r="G4" s="359"/>
      <c r="H4" s="359"/>
      <c r="I4" s="360"/>
    </row>
    <row r="5" spans="2:9" ht="20.100000000000001" customHeight="1">
      <c r="B5" s="342" t="s">
        <v>166</v>
      </c>
      <c r="C5" s="343"/>
      <c r="D5" s="111" t="s">
        <v>141</v>
      </c>
      <c r="E5" s="112"/>
      <c r="F5" s="112"/>
      <c r="G5" s="112"/>
      <c r="H5" s="112"/>
      <c r="I5" s="113"/>
    </row>
    <row r="6" spans="2:9" ht="20.100000000000001" customHeight="1">
      <c r="B6" s="361" t="s">
        <v>327</v>
      </c>
      <c r="C6" s="343"/>
      <c r="D6" s="114" t="s">
        <v>0</v>
      </c>
      <c r="E6" s="343" t="s">
        <v>270</v>
      </c>
      <c r="F6" s="343"/>
      <c r="G6" s="115" t="s">
        <v>0</v>
      </c>
      <c r="H6" s="116" t="s">
        <v>271</v>
      </c>
      <c r="I6" s="117" t="s">
        <v>0</v>
      </c>
    </row>
    <row r="7" spans="2:9" ht="20.100000000000001" customHeight="1">
      <c r="B7" s="342" t="s">
        <v>272</v>
      </c>
      <c r="C7" s="343"/>
      <c r="D7" s="343"/>
      <c r="E7" s="343"/>
      <c r="F7" s="343"/>
      <c r="G7" s="343"/>
      <c r="H7" s="343" t="s">
        <v>273</v>
      </c>
      <c r="I7" s="344"/>
    </row>
    <row r="8" spans="2:9" ht="50.1" customHeight="1" thickBot="1">
      <c r="B8" s="373" t="s">
        <v>0</v>
      </c>
      <c r="C8" s="374"/>
      <c r="D8" s="374"/>
      <c r="E8" s="374"/>
      <c r="F8" s="374"/>
      <c r="G8" s="374"/>
      <c r="H8" s="374" t="s">
        <v>0</v>
      </c>
      <c r="I8" s="375"/>
    </row>
    <row r="9" spans="2:9" ht="24.95" customHeight="1">
      <c r="B9" s="331" t="s">
        <v>326</v>
      </c>
      <c r="C9" s="332"/>
      <c r="D9" s="332"/>
      <c r="E9" s="332"/>
      <c r="F9" s="332"/>
      <c r="G9" s="332"/>
      <c r="H9" s="332"/>
      <c r="I9" s="333"/>
    </row>
    <row r="10" spans="2:9" ht="20.100000000000001" customHeight="1">
      <c r="B10" s="361" t="s">
        <v>274</v>
      </c>
      <c r="C10" s="376"/>
      <c r="D10" s="111" t="s">
        <v>141</v>
      </c>
      <c r="E10" s="112"/>
      <c r="F10" s="112"/>
      <c r="G10" s="112"/>
      <c r="H10" s="112"/>
      <c r="I10" s="118"/>
    </row>
    <row r="11" spans="2:9" ht="20.100000000000001" customHeight="1">
      <c r="B11" s="362" t="s">
        <v>278</v>
      </c>
      <c r="C11" s="363"/>
      <c r="D11" s="364" t="s">
        <v>0</v>
      </c>
      <c r="E11" s="365"/>
      <c r="F11" s="365"/>
      <c r="G11" s="365"/>
      <c r="H11" s="365"/>
      <c r="I11" s="366"/>
    </row>
    <row r="12" spans="2:9" ht="20.100000000000001" customHeight="1">
      <c r="B12" s="377" t="s">
        <v>277</v>
      </c>
      <c r="C12" s="363"/>
      <c r="D12" s="114" t="s">
        <v>0</v>
      </c>
      <c r="E12" s="343" t="s">
        <v>275</v>
      </c>
      <c r="F12" s="343"/>
      <c r="G12" s="365" t="s">
        <v>0</v>
      </c>
      <c r="H12" s="365"/>
      <c r="I12" s="366"/>
    </row>
    <row r="13" spans="2:9" ht="20.100000000000001" customHeight="1">
      <c r="B13" s="342" t="s">
        <v>276</v>
      </c>
      <c r="C13" s="343"/>
      <c r="D13" s="343"/>
      <c r="E13" s="343"/>
      <c r="F13" s="343"/>
      <c r="G13" s="343"/>
      <c r="H13" s="343"/>
      <c r="I13" s="344"/>
    </row>
    <row r="14" spans="2:9" ht="30" customHeight="1">
      <c r="B14" s="370" t="s">
        <v>0</v>
      </c>
      <c r="C14" s="371"/>
      <c r="D14" s="371"/>
      <c r="E14" s="371"/>
      <c r="F14" s="371"/>
      <c r="G14" s="371"/>
      <c r="H14" s="371"/>
      <c r="I14" s="372"/>
    </row>
    <row r="15" spans="2:9" ht="20.100000000000001" customHeight="1">
      <c r="B15" s="154" t="s">
        <v>289</v>
      </c>
      <c r="C15" s="122" t="s">
        <v>0</v>
      </c>
      <c r="D15" s="154" t="s">
        <v>279</v>
      </c>
      <c r="E15" s="122" t="s">
        <v>0</v>
      </c>
      <c r="F15" s="154" t="s">
        <v>280</v>
      </c>
      <c r="G15" s="367"/>
      <c r="H15" s="368"/>
      <c r="I15" s="369"/>
    </row>
    <row r="16" spans="2:9" ht="20.100000000000001" customHeight="1">
      <c r="B16" s="154" t="s">
        <v>281</v>
      </c>
      <c r="C16" s="122" t="s">
        <v>0</v>
      </c>
      <c r="D16" s="154" t="s">
        <v>282</v>
      </c>
      <c r="E16" s="122" t="s">
        <v>0</v>
      </c>
      <c r="F16" s="154" t="s">
        <v>283</v>
      </c>
      <c r="G16" s="122" t="s">
        <v>0</v>
      </c>
      <c r="H16" s="154" t="s">
        <v>284</v>
      </c>
      <c r="I16" s="122" t="s">
        <v>0</v>
      </c>
    </row>
    <row r="17" spans="2:9" ht="30" customHeight="1">
      <c r="B17" s="342" t="s">
        <v>285</v>
      </c>
      <c r="C17" s="343"/>
      <c r="D17" s="336" t="s">
        <v>0</v>
      </c>
      <c r="E17" s="337"/>
      <c r="F17" s="337"/>
      <c r="G17" s="337"/>
      <c r="H17" s="337"/>
      <c r="I17" s="338"/>
    </row>
    <row r="18" spans="2:9" ht="20.100000000000001" customHeight="1">
      <c r="B18" s="339" t="s">
        <v>286</v>
      </c>
      <c r="C18" s="340"/>
      <c r="D18" s="340"/>
      <c r="E18" s="340"/>
      <c r="F18" s="340"/>
      <c r="G18" s="340"/>
      <c r="H18" s="340"/>
      <c r="I18" s="341"/>
    </row>
    <row r="19" spans="2:9" ht="20.100000000000001" customHeight="1">
      <c r="B19" s="342" t="s">
        <v>298</v>
      </c>
      <c r="C19" s="343"/>
      <c r="D19" s="343"/>
      <c r="E19" s="343"/>
      <c r="F19" s="343"/>
      <c r="G19" s="343"/>
      <c r="H19" s="343"/>
      <c r="I19" s="344"/>
    </row>
    <row r="20" spans="2:9" ht="24.95" customHeight="1" thickBot="1">
      <c r="B20" s="119" t="s">
        <v>296</v>
      </c>
      <c r="C20" s="120" t="s">
        <v>0</v>
      </c>
      <c r="D20" s="345" t="s">
        <v>297</v>
      </c>
      <c r="E20" s="345"/>
      <c r="F20" s="120" t="s">
        <v>0</v>
      </c>
      <c r="G20" s="345" t="s">
        <v>295</v>
      </c>
      <c r="H20" s="345"/>
      <c r="I20" s="121" t="e">
        <f>+F20/C20</f>
        <v>#VALUE!</v>
      </c>
    </row>
    <row r="21" spans="2:9" ht="24.95" customHeight="1">
      <c r="B21" s="331" t="s">
        <v>93</v>
      </c>
      <c r="C21" s="332"/>
      <c r="D21" s="332"/>
      <c r="E21" s="332"/>
      <c r="F21" s="332"/>
      <c r="G21" s="332"/>
      <c r="H21" s="332"/>
      <c r="I21" s="333"/>
    </row>
    <row r="22" spans="2:9" ht="20.100000000000001" customHeight="1">
      <c r="B22" s="154" t="s">
        <v>288</v>
      </c>
      <c r="C22" s="122" t="s">
        <v>0</v>
      </c>
      <c r="D22" s="277" t="s">
        <v>279</v>
      </c>
      <c r="E22" s="122" t="s">
        <v>0</v>
      </c>
      <c r="F22" s="277" t="s">
        <v>280</v>
      </c>
      <c r="G22" s="367"/>
      <c r="H22" s="368"/>
      <c r="I22" s="369"/>
    </row>
    <row r="23" spans="2:9" ht="20.100000000000001" customHeight="1">
      <c r="B23" s="154" t="s">
        <v>281</v>
      </c>
      <c r="C23" s="122" t="s">
        <v>0</v>
      </c>
      <c r="D23" s="277" t="s">
        <v>282</v>
      </c>
      <c r="E23" s="122" t="s">
        <v>0</v>
      </c>
      <c r="F23" s="277" t="s">
        <v>283</v>
      </c>
      <c r="G23" s="122" t="s">
        <v>0</v>
      </c>
      <c r="H23" s="277" t="s">
        <v>284</v>
      </c>
      <c r="I23" s="122" t="s">
        <v>0</v>
      </c>
    </row>
    <row r="24" spans="2:9" ht="20.100000000000001" customHeight="1">
      <c r="B24" s="334" t="s">
        <v>290</v>
      </c>
      <c r="C24" s="334"/>
      <c r="D24" s="334"/>
      <c r="E24" s="334"/>
      <c r="F24" s="334"/>
      <c r="G24" s="334"/>
      <c r="H24" s="334"/>
      <c r="I24" s="334"/>
    </row>
    <row r="25" spans="2:9" ht="40.5" customHeight="1">
      <c r="B25" s="335" t="s">
        <v>0</v>
      </c>
      <c r="C25" s="335"/>
      <c r="D25" s="335"/>
      <c r="E25" s="335"/>
      <c r="F25" s="335"/>
      <c r="G25" s="335"/>
      <c r="H25" s="335"/>
      <c r="I25" s="335"/>
    </row>
    <row r="26" spans="2:9" ht="20.100000000000001" customHeight="1">
      <c r="B26" s="352" t="s">
        <v>291</v>
      </c>
      <c r="C26" s="353"/>
      <c r="D26" s="353"/>
      <c r="E26" s="353"/>
      <c r="F26" s="353"/>
      <c r="G26" s="353"/>
      <c r="H26" s="353"/>
      <c r="I26" s="354"/>
    </row>
    <row r="27" spans="2:9" ht="20.100000000000001" customHeight="1">
      <c r="B27" s="123" t="s">
        <v>292</v>
      </c>
      <c r="C27" s="346" t="s">
        <v>293</v>
      </c>
      <c r="D27" s="347"/>
      <c r="E27" s="348"/>
      <c r="F27" s="349" t="s">
        <v>294</v>
      </c>
      <c r="G27" s="350"/>
      <c r="H27" s="350"/>
      <c r="I27" s="351"/>
    </row>
    <row r="28" spans="2:9" ht="20.100000000000001" customHeight="1">
      <c r="B28" s="124"/>
      <c r="C28" s="319"/>
      <c r="D28" s="320"/>
      <c r="E28" s="321"/>
      <c r="F28" s="322"/>
      <c r="G28" s="323"/>
      <c r="H28" s="323"/>
      <c r="I28" s="324"/>
    </row>
    <row r="29" spans="2:9" ht="20.100000000000001" customHeight="1">
      <c r="B29" s="124"/>
      <c r="C29" s="319"/>
      <c r="D29" s="320"/>
      <c r="E29" s="321"/>
      <c r="F29" s="322"/>
      <c r="G29" s="323"/>
      <c r="H29" s="323"/>
      <c r="I29" s="324"/>
    </row>
    <row r="30" spans="2:9" ht="20.100000000000001" customHeight="1">
      <c r="B30" s="124"/>
      <c r="C30" s="319"/>
      <c r="D30" s="320"/>
      <c r="E30" s="321"/>
      <c r="F30" s="322"/>
      <c r="G30" s="323"/>
      <c r="H30" s="323"/>
      <c r="I30" s="324"/>
    </row>
    <row r="31" spans="2:9" ht="20.100000000000001" customHeight="1">
      <c r="B31" s="325" t="s">
        <v>94</v>
      </c>
      <c r="C31" s="326"/>
      <c r="D31" s="326"/>
      <c r="E31" s="326"/>
      <c r="F31" s="326"/>
      <c r="G31" s="326"/>
      <c r="H31" s="326"/>
      <c r="I31" s="327"/>
    </row>
    <row r="32" spans="2:9" ht="20.100000000000001" customHeight="1">
      <c r="B32" s="125" t="s">
        <v>95</v>
      </c>
      <c r="C32" s="126" t="s">
        <v>0</v>
      </c>
      <c r="D32" s="127" t="s">
        <v>96</v>
      </c>
      <c r="E32" s="126" t="s">
        <v>0</v>
      </c>
      <c r="F32" s="127" t="s">
        <v>97</v>
      </c>
      <c r="G32" s="128" t="s">
        <v>0</v>
      </c>
      <c r="H32" s="127" t="s">
        <v>98</v>
      </c>
      <c r="I32" s="129" t="s">
        <v>0</v>
      </c>
    </row>
    <row r="33" spans="2:9" ht="20.100000000000001" customHeight="1">
      <c r="B33" s="328" t="s">
        <v>99</v>
      </c>
      <c r="C33" s="329"/>
      <c r="D33" s="329"/>
      <c r="E33" s="329"/>
      <c r="F33" s="329"/>
      <c r="G33" s="329"/>
      <c r="H33" s="329"/>
      <c r="I33" s="330"/>
    </row>
    <row r="34" spans="2:9" ht="20.100000000000001" customHeight="1">
      <c r="B34" s="125" t="s">
        <v>100</v>
      </c>
      <c r="C34" s="312"/>
      <c r="D34" s="312"/>
      <c r="E34" s="312"/>
      <c r="F34" s="127" t="s">
        <v>101</v>
      </c>
      <c r="G34" s="106"/>
      <c r="H34" s="127" t="s">
        <v>102</v>
      </c>
      <c r="I34" s="130"/>
    </row>
    <row r="35" spans="2:9" ht="20.100000000000001" customHeight="1">
      <c r="B35" s="125" t="s">
        <v>100</v>
      </c>
      <c r="C35" s="312"/>
      <c r="D35" s="312"/>
      <c r="E35" s="312"/>
      <c r="F35" s="127" t="s">
        <v>101</v>
      </c>
      <c r="G35" s="106"/>
      <c r="H35" s="127" t="s">
        <v>102</v>
      </c>
      <c r="I35" s="130"/>
    </row>
    <row r="36" spans="2:9" ht="20.100000000000001" customHeight="1">
      <c r="B36" s="125" t="s">
        <v>100</v>
      </c>
      <c r="C36" s="312"/>
      <c r="D36" s="312"/>
      <c r="E36" s="312"/>
      <c r="F36" s="127" t="s">
        <v>101</v>
      </c>
      <c r="G36" s="106"/>
      <c r="H36" s="127" t="s">
        <v>102</v>
      </c>
      <c r="I36" s="130"/>
    </row>
    <row r="37" spans="2:9" ht="20.100000000000001" customHeight="1">
      <c r="B37" s="125" t="s">
        <v>100</v>
      </c>
      <c r="C37" s="312"/>
      <c r="D37" s="312"/>
      <c r="E37" s="312"/>
      <c r="F37" s="127" t="s">
        <v>101</v>
      </c>
      <c r="G37" s="106"/>
      <c r="H37" s="127" t="s">
        <v>102</v>
      </c>
      <c r="I37" s="130"/>
    </row>
    <row r="38" spans="2:9" ht="20.100000000000001" customHeight="1" thickBot="1">
      <c r="B38" s="313" t="s">
        <v>2</v>
      </c>
      <c r="C38" s="314"/>
      <c r="D38" s="314"/>
      <c r="E38" s="314"/>
      <c r="F38" s="314"/>
      <c r="G38" s="314"/>
      <c r="H38" s="314"/>
      <c r="I38" s="315"/>
    </row>
    <row r="39" spans="2:9" ht="99.95" customHeight="1" thickBot="1">
      <c r="B39" s="316" t="s">
        <v>0</v>
      </c>
      <c r="C39" s="317"/>
      <c r="D39" s="317"/>
      <c r="E39" s="317"/>
      <c r="F39" s="317"/>
      <c r="G39" s="317"/>
      <c r="H39" s="317"/>
      <c r="I39" s="318"/>
    </row>
  </sheetData>
  <sheetProtection algorithmName="SHA-512" hashValue="8FiL7O0rq5rbQN0JWvTsnRKj4cqVd+oVLRAvDUG72vFRh7Et47c46m/1TBXf6+GSDvkeKvSsoJOlfElV9yEVOg==" saltValue="dKwllDtys1qEXqbEQKUInA==" spinCount="100000" sheet="1" selectLockedCells="1"/>
  <mergeCells count="46">
    <mergeCell ref="B11:C11"/>
    <mergeCell ref="D11:I11"/>
    <mergeCell ref="G22:I22"/>
    <mergeCell ref="B7:G7"/>
    <mergeCell ref="H7:I7"/>
    <mergeCell ref="E12:F12"/>
    <mergeCell ref="G12:I12"/>
    <mergeCell ref="B13:I13"/>
    <mergeCell ref="B14:I14"/>
    <mergeCell ref="B8:G8"/>
    <mergeCell ref="H8:I8"/>
    <mergeCell ref="B9:I9"/>
    <mergeCell ref="B10:C10"/>
    <mergeCell ref="G15:I15"/>
    <mergeCell ref="B12:C12"/>
    <mergeCell ref="B17:C17"/>
    <mergeCell ref="B3:I3"/>
    <mergeCell ref="B4:I4"/>
    <mergeCell ref="B5:C5"/>
    <mergeCell ref="B6:C6"/>
    <mergeCell ref="E6:F6"/>
    <mergeCell ref="D17:I17"/>
    <mergeCell ref="B18:I18"/>
    <mergeCell ref="B19:I19"/>
    <mergeCell ref="D20:E20"/>
    <mergeCell ref="G20:H20"/>
    <mergeCell ref="B21:I21"/>
    <mergeCell ref="B24:I24"/>
    <mergeCell ref="B25:I25"/>
    <mergeCell ref="C29:E29"/>
    <mergeCell ref="F29:I29"/>
    <mergeCell ref="C27:E27"/>
    <mergeCell ref="F27:I27"/>
    <mergeCell ref="C28:E28"/>
    <mergeCell ref="F28:I28"/>
    <mergeCell ref="B26:I26"/>
    <mergeCell ref="C36:E36"/>
    <mergeCell ref="C37:E37"/>
    <mergeCell ref="B38:I38"/>
    <mergeCell ref="B39:I39"/>
    <mergeCell ref="C30:E30"/>
    <mergeCell ref="F30:I30"/>
    <mergeCell ref="B31:I31"/>
    <mergeCell ref="B33:I33"/>
    <mergeCell ref="C34:E34"/>
    <mergeCell ref="C35:E35"/>
  </mergeCells>
  <dataValidations count="2">
    <dataValidation type="textLength" showInputMessage="1" showErrorMessage="1" errorTitle="Nº máximo de caracteres" error="El texto sobrepasa el nº máximo de caracteres fijado para este espacio. (1.000)" promptTitle="Nº máximo caracteres" prompt="(1.000)" sqref="B39:I39" xr:uid="{00000000-0002-0000-0000-000000000000}">
      <formula1>0</formula1>
      <formula2>1001</formula2>
    </dataValidation>
    <dataValidation type="textLength" showInputMessage="1" showErrorMessage="1" errorTitle="Máximo 300 caracteres" error="Máximo 300 caracteres" sqref="B25:I25" xr:uid="{00000000-0002-0000-0000-000001000000}">
      <formula1>0</formula1>
      <formula2>301</formula2>
    </dataValidation>
  </dataValidations>
  <pageMargins left="0.7" right="0.7" top="0.75" bottom="0.75" header="0.31496062000000002" footer="0.31496062000000002"/>
  <pageSetup paperSize="9" scale="4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567" t="e">
        <f>+#REF!</f>
        <v>#REF!</v>
      </c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9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570" t="e">
        <f>+#REF!</f>
        <v>#REF!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2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587" t="s">
        <v>56</v>
      </c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9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573"/>
      <c r="C4" s="564" t="s">
        <v>3</v>
      </c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574"/>
      <c r="AI4" s="12"/>
    </row>
    <row r="5" spans="1:35" ht="5.0999999999999996" customHeight="1">
      <c r="A5" s="39"/>
      <c r="B5" s="56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55"/>
      <c r="AI5" s="12"/>
    </row>
    <row r="6" spans="1:35" ht="15" customHeight="1">
      <c r="A6" s="39"/>
      <c r="B6" s="565"/>
      <c r="C6" s="4"/>
      <c r="D6" s="576" t="s">
        <v>1</v>
      </c>
      <c r="E6" s="576"/>
      <c r="F6" s="576"/>
      <c r="G6" s="577"/>
      <c r="H6" s="599" t="e">
        <f>IF(#REF!=0," ",#REF!)</f>
        <v>#REF!</v>
      </c>
      <c r="I6" s="600"/>
      <c r="J6" s="600"/>
      <c r="K6" s="600"/>
      <c r="L6" s="600"/>
      <c r="M6" s="600"/>
      <c r="N6" s="600"/>
      <c r="O6" s="600"/>
      <c r="P6" s="600"/>
      <c r="Q6" s="600"/>
      <c r="R6" s="600"/>
      <c r="S6" s="601"/>
      <c r="T6" s="555"/>
      <c r="V6" s="5"/>
      <c r="AI6" s="12"/>
    </row>
    <row r="7" spans="1:35" ht="5.0999999999999996" customHeight="1">
      <c r="A7" s="39"/>
      <c r="B7" s="565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55"/>
      <c r="V7" s="5"/>
      <c r="AI7" s="12"/>
    </row>
    <row r="8" spans="1:35" ht="15" customHeight="1">
      <c r="A8" s="39"/>
      <c r="B8" s="565"/>
      <c r="C8" s="4"/>
      <c r="D8" s="576" t="s">
        <v>10</v>
      </c>
      <c r="E8" s="576"/>
      <c r="F8" s="576"/>
      <c r="G8" s="577"/>
      <c r="H8" s="599" t="e">
        <f>#REF!</f>
        <v>#REF!</v>
      </c>
      <c r="I8" s="600"/>
      <c r="J8" s="600"/>
      <c r="K8" s="600"/>
      <c r="L8" s="600"/>
      <c r="M8" s="600"/>
      <c r="N8" s="600"/>
      <c r="O8" s="600"/>
      <c r="P8" s="600"/>
      <c r="Q8" s="600"/>
      <c r="R8" s="600"/>
      <c r="S8" s="601"/>
      <c r="T8" s="555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576" t="s">
        <v>42</v>
      </c>
      <c r="E10" s="576"/>
      <c r="F10" s="577"/>
      <c r="G10" s="35"/>
      <c r="H10" s="7"/>
      <c r="I10" s="585" t="s">
        <v>11</v>
      </c>
      <c r="J10" s="585"/>
      <c r="K10" s="585"/>
      <c r="L10" s="602"/>
      <c r="M10" s="603"/>
      <c r="N10" s="603"/>
      <c r="O10" s="603"/>
      <c r="P10" s="603"/>
      <c r="Q10" s="603"/>
      <c r="R10" s="603"/>
      <c r="S10" s="604"/>
      <c r="T10" s="9"/>
      <c r="V10" s="5"/>
      <c r="AI10" s="12"/>
    </row>
    <row r="11" spans="1:35" ht="5.0999999999999996" customHeight="1">
      <c r="A11" s="39"/>
      <c r="B11" s="561"/>
      <c r="C11" s="562"/>
      <c r="D11" s="562"/>
      <c r="E11" s="562"/>
      <c r="F11" s="562"/>
      <c r="G11" s="562"/>
      <c r="H11" s="562"/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2"/>
      <c r="T11" s="563"/>
      <c r="AI11" s="12"/>
    </row>
    <row r="12" spans="1:35" ht="24.95" customHeight="1">
      <c r="A12" s="39"/>
      <c r="B12" s="25"/>
      <c r="C12" s="564" t="s">
        <v>12</v>
      </c>
      <c r="D12" s="564"/>
      <c r="E12" s="564"/>
      <c r="F12" s="564"/>
      <c r="G12" s="564"/>
      <c r="H12" s="564"/>
      <c r="I12" s="564"/>
      <c r="J12" s="564"/>
      <c r="K12" s="564"/>
      <c r="L12" s="564"/>
      <c r="M12" s="564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565"/>
      <c r="C14" s="6"/>
      <c r="D14" s="556" t="s">
        <v>13</v>
      </c>
      <c r="E14" s="556"/>
      <c r="F14" s="557"/>
      <c r="G14" s="558"/>
      <c r="H14" s="559"/>
      <c r="I14" s="559"/>
      <c r="J14" s="559"/>
      <c r="K14" s="559"/>
      <c r="L14" s="559"/>
      <c r="M14" s="560"/>
      <c r="N14" s="593" t="s">
        <v>57</v>
      </c>
      <c r="O14" s="575"/>
      <c r="P14" s="575"/>
      <c r="Q14" s="594"/>
      <c r="R14" s="582"/>
      <c r="S14" s="583"/>
      <c r="T14" s="555"/>
      <c r="V14" s="5"/>
      <c r="AI14" s="12"/>
    </row>
    <row r="15" spans="1:35" ht="5.0999999999999996" customHeight="1">
      <c r="A15" s="39"/>
      <c r="B15" s="565"/>
      <c r="C15" s="6"/>
      <c r="D15" s="566" t="s">
        <v>0</v>
      </c>
      <c r="E15" s="566"/>
      <c r="F15" s="566"/>
      <c r="G15" s="566"/>
      <c r="H15" s="566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555"/>
      <c r="V15" s="5"/>
      <c r="AI15" s="12"/>
    </row>
    <row r="16" spans="1:35" ht="17.25" customHeight="1">
      <c r="A16" s="39"/>
      <c r="B16" s="565"/>
      <c r="C16" s="6"/>
      <c r="D16" s="556" t="s">
        <v>14</v>
      </c>
      <c r="E16" s="556"/>
      <c r="F16" s="556"/>
      <c r="G16" s="556"/>
      <c r="H16" s="557"/>
      <c r="I16" s="558"/>
      <c r="J16" s="559"/>
      <c r="K16" s="559"/>
      <c r="L16" s="559"/>
      <c r="M16" s="559"/>
      <c r="N16" s="559"/>
      <c r="O16" s="559"/>
      <c r="P16" s="559"/>
      <c r="Q16" s="559"/>
      <c r="R16" s="559"/>
      <c r="S16" s="560"/>
      <c r="T16" s="555"/>
      <c r="V16" s="5"/>
      <c r="AI16" s="12"/>
    </row>
    <row r="17" spans="1:35" ht="5.0999999999999996" customHeight="1">
      <c r="A17" s="39"/>
      <c r="B17" s="565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55"/>
      <c r="V17" s="5"/>
      <c r="AI17" s="12"/>
    </row>
    <row r="18" spans="1:35" ht="15" customHeight="1">
      <c r="A18" s="39"/>
      <c r="B18" s="565"/>
      <c r="C18" s="6"/>
      <c r="D18" s="556" t="s">
        <v>15</v>
      </c>
      <c r="E18" s="556"/>
      <c r="F18" s="556"/>
      <c r="G18" s="556"/>
      <c r="H18" s="557"/>
      <c r="I18" s="558"/>
      <c r="J18" s="559"/>
      <c r="K18" s="559"/>
      <c r="L18" s="559"/>
      <c r="M18" s="559"/>
      <c r="N18" s="559"/>
      <c r="O18" s="559"/>
      <c r="P18" s="559"/>
      <c r="Q18" s="560"/>
      <c r="R18" s="15"/>
      <c r="S18" s="15"/>
      <c r="T18" s="555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556" t="s">
        <v>16</v>
      </c>
      <c r="E20" s="556"/>
      <c r="F20" s="556"/>
      <c r="G20" s="557"/>
      <c r="H20" s="590"/>
      <c r="I20" s="591"/>
      <c r="J20" s="591"/>
      <c r="K20" s="591"/>
      <c r="L20" s="591"/>
      <c r="M20" s="592"/>
      <c r="N20" s="4"/>
      <c r="O20" s="556" t="s">
        <v>17</v>
      </c>
      <c r="P20" s="556"/>
      <c r="Q20" s="557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556" t="s">
        <v>50</v>
      </c>
      <c r="E22" s="556"/>
      <c r="F22" s="556"/>
      <c r="G22" s="557"/>
      <c r="H22" s="558"/>
      <c r="I22" s="559"/>
      <c r="J22" s="559"/>
      <c r="K22" s="559"/>
      <c r="L22" s="559"/>
      <c r="M22" s="559"/>
      <c r="N22" s="559"/>
      <c r="O22" s="559"/>
      <c r="P22" s="559"/>
      <c r="Q22" s="559"/>
      <c r="R22" s="560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7</v>
      </c>
      <c r="B24" s="8"/>
      <c r="C24" s="6"/>
      <c r="D24" s="556" t="s">
        <v>51</v>
      </c>
      <c r="E24" s="556"/>
      <c r="F24" s="556"/>
      <c r="G24" s="556"/>
      <c r="H24" s="556"/>
      <c r="I24" s="558"/>
      <c r="J24" s="559"/>
      <c r="K24" s="559"/>
      <c r="L24" s="559"/>
      <c r="M24" s="559"/>
      <c r="N24" s="559"/>
      <c r="O24" s="559"/>
      <c r="P24" s="559"/>
      <c r="Q24" s="559"/>
      <c r="R24" s="559"/>
      <c r="S24" s="560"/>
      <c r="T24" s="9"/>
      <c r="U24" s="23"/>
      <c r="V24" s="5"/>
      <c r="AI24" s="12"/>
    </row>
    <row r="25" spans="1:35" ht="15" customHeight="1">
      <c r="A25" s="39"/>
      <c r="B25" s="8"/>
      <c r="C25" s="6"/>
      <c r="D25" s="566"/>
      <c r="E25" s="566"/>
      <c r="F25" s="566"/>
      <c r="G25" s="566"/>
      <c r="H25" s="566"/>
      <c r="I25" s="558"/>
      <c r="J25" s="559"/>
      <c r="K25" s="559"/>
      <c r="L25" s="559"/>
      <c r="M25" s="559"/>
      <c r="N25" s="559"/>
      <c r="O25" s="559"/>
      <c r="P25" s="559"/>
      <c r="Q25" s="559"/>
      <c r="R25" s="559"/>
      <c r="S25" s="560"/>
      <c r="T25" s="9"/>
      <c r="U25" s="23"/>
      <c r="V25" s="5"/>
      <c r="AI25" s="12"/>
    </row>
    <row r="26" spans="1:35" ht="24.95" customHeight="1">
      <c r="A26" s="39" t="s">
        <v>8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581" t="s">
        <v>58</v>
      </c>
      <c r="E27" s="581"/>
      <c r="F27" s="581"/>
      <c r="G27" s="581"/>
      <c r="H27" s="581"/>
      <c r="I27" s="581"/>
      <c r="J27" s="581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578" t="s">
        <v>29</v>
      </c>
      <c r="F29" s="579"/>
      <c r="G29" s="579"/>
      <c r="H29" s="579"/>
      <c r="I29" s="579"/>
      <c r="J29" s="579"/>
      <c r="K29" s="579"/>
      <c r="L29" s="580"/>
      <c r="M29" s="578" t="s">
        <v>30</v>
      </c>
      <c r="N29" s="579"/>
      <c r="O29" s="579"/>
      <c r="P29" s="579"/>
      <c r="Q29" s="579"/>
      <c r="R29" s="579"/>
      <c r="S29" s="580"/>
      <c r="T29" s="9"/>
      <c r="V29" s="5"/>
      <c r="AI29" s="12"/>
    </row>
    <row r="30" spans="1:35" ht="15" customHeight="1">
      <c r="A30" s="39"/>
      <c r="B30" s="8"/>
      <c r="C30" s="6"/>
      <c r="D30" s="54"/>
      <c r="E30" s="558"/>
      <c r="F30" s="559"/>
      <c r="G30" s="559"/>
      <c r="H30" s="559"/>
      <c r="I30" s="559"/>
      <c r="J30" s="559"/>
      <c r="K30" s="559"/>
      <c r="L30" s="560"/>
      <c r="M30" s="558"/>
      <c r="N30" s="559"/>
      <c r="O30" s="559"/>
      <c r="P30" s="559"/>
      <c r="Q30" s="559"/>
      <c r="R30" s="559"/>
      <c r="S30" s="560"/>
      <c r="T30" s="9"/>
      <c r="V30" s="5"/>
      <c r="AI30" s="12"/>
    </row>
    <row r="31" spans="1:35" ht="15" customHeight="1">
      <c r="A31" s="39" t="s">
        <v>45</v>
      </c>
      <c r="B31" s="8"/>
      <c r="C31" s="6"/>
      <c r="D31" s="54"/>
      <c r="E31" s="558"/>
      <c r="F31" s="559"/>
      <c r="G31" s="559"/>
      <c r="H31" s="559"/>
      <c r="I31" s="559"/>
      <c r="J31" s="559"/>
      <c r="K31" s="559"/>
      <c r="L31" s="560"/>
      <c r="M31" s="558"/>
      <c r="N31" s="559"/>
      <c r="O31" s="559"/>
      <c r="P31" s="559"/>
      <c r="Q31" s="559"/>
      <c r="R31" s="559"/>
      <c r="S31" s="560"/>
      <c r="T31" s="9"/>
      <c r="V31" s="5"/>
      <c r="AI31" s="12"/>
    </row>
    <row r="32" spans="1:35" ht="15" customHeight="1">
      <c r="A32" s="39"/>
      <c r="B32" s="8"/>
      <c r="C32" s="6"/>
      <c r="D32" s="54"/>
      <c r="E32" s="558"/>
      <c r="F32" s="559"/>
      <c r="G32" s="559"/>
      <c r="H32" s="559"/>
      <c r="I32" s="559"/>
      <c r="J32" s="559"/>
      <c r="K32" s="559"/>
      <c r="L32" s="560"/>
      <c r="M32" s="558"/>
      <c r="N32" s="559"/>
      <c r="O32" s="559"/>
      <c r="P32" s="559"/>
      <c r="Q32" s="559"/>
      <c r="R32" s="559"/>
      <c r="S32" s="560"/>
      <c r="T32" s="9"/>
      <c r="V32" s="5"/>
      <c r="AI32" s="12"/>
    </row>
    <row r="33" spans="1:35" ht="24.95" customHeight="1">
      <c r="A33" s="39" t="s">
        <v>9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598" t="s">
        <v>31</v>
      </c>
      <c r="D35" s="598"/>
      <c r="E35" s="598"/>
      <c r="F35" s="598"/>
      <c r="G35" s="598"/>
      <c r="H35" s="598"/>
      <c r="I35" s="598"/>
      <c r="J35" s="598"/>
      <c r="K35" s="598"/>
      <c r="L35" s="598"/>
      <c r="M35" s="598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576" t="s">
        <v>59</v>
      </c>
      <c r="E37" s="576"/>
      <c r="F37" s="576"/>
      <c r="G37" s="577"/>
      <c r="H37" s="37"/>
      <c r="I37" s="584" t="s">
        <v>55</v>
      </c>
      <c r="J37" s="585"/>
      <c r="K37" s="585"/>
      <c r="L37" s="586"/>
      <c r="M37" s="558"/>
      <c r="N37" s="559"/>
      <c r="O37" s="559"/>
      <c r="P37" s="559"/>
      <c r="Q37" s="559"/>
      <c r="R37" s="559"/>
      <c r="S37" s="560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566" t="s">
        <v>54</v>
      </c>
      <c r="E39" s="566"/>
      <c r="F39" s="566"/>
      <c r="G39" s="566"/>
      <c r="H39" s="566"/>
      <c r="I39" s="566"/>
      <c r="J39" s="566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25</v>
      </c>
      <c r="F40" s="595" t="s">
        <v>26</v>
      </c>
      <c r="G40" s="596"/>
      <c r="H40" s="596"/>
      <c r="I40" s="596"/>
      <c r="J40" s="596"/>
      <c r="K40" s="596"/>
      <c r="L40" s="597"/>
      <c r="M40" s="595" t="s">
        <v>27</v>
      </c>
      <c r="N40" s="596"/>
      <c r="O40" s="596"/>
      <c r="P40" s="597"/>
      <c r="Q40" s="595" t="s">
        <v>28</v>
      </c>
      <c r="R40" s="596"/>
      <c r="S40" s="597"/>
      <c r="T40" s="9"/>
      <c r="V40" s="5"/>
      <c r="AI40" s="12"/>
    </row>
    <row r="41" spans="1:35" ht="15" customHeight="1">
      <c r="A41" s="39" t="s">
        <v>46</v>
      </c>
      <c r="B41" s="8"/>
      <c r="C41" s="6"/>
      <c r="D41" s="54"/>
      <c r="E41" s="38"/>
      <c r="F41" s="558"/>
      <c r="G41" s="559"/>
      <c r="H41" s="559"/>
      <c r="I41" s="559"/>
      <c r="J41" s="559"/>
      <c r="K41" s="559"/>
      <c r="L41" s="560"/>
      <c r="M41" s="558"/>
      <c r="N41" s="559"/>
      <c r="O41" s="559"/>
      <c r="P41" s="560"/>
      <c r="Q41" s="558"/>
      <c r="R41" s="559"/>
      <c r="S41" s="560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558"/>
      <c r="G42" s="559"/>
      <c r="H42" s="559"/>
      <c r="I42" s="559"/>
      <c r="J42" s="559"/>
      <c r="K42" s="559"/>
      <c r="L42" s="560"/>
      <c r="M42" s="558"/>
      <c r="N42" s="559"/>
      <c r="O42" s="559"/>
      <c r="P42" s="560"/>
      <c r="Q42" s="558"/>
      <c r="R42" s="559"/>
      <c r="S42" s="560"/>
      <c r="T42" s="9"/>
      <c r="V42" s="5"/>
      <c r="AI42" s="12"/>
    </row>
    <row r="43" spans="1:35" ht="24.95" customHeight="1">
      <c r="A43" s="39" t="s">
        <v>47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564" t="s">
        <v>32</v>
      </c>
      <c r="D45" s="564"/>
      <c r="E45" s="564"/>
      <c r="F45" s="564"/>
      <c r="G45" s="564"/>
      <c r="H45" s="564"/>
      <c r="I45" s="564"/>
      <c r="J45" s="564"/>
      <c r="K45" s="564"/>
      <c r="L45" s="564"/>
      <c r="M45" s="564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575" t="s">
        <v>52</v>
      </c>
      <c r="E46" s="575"/>
      <c r="F46" s="575"/>
      <c r="G46" s="575"/>
      <c r="H46" s="4"/>
      <c r="I46" s="4"/>
      <c r="J46" s="4" t="s">
        <v>0</v>
      </c>
      <c r="K46" s="4" t="s">
        <v>0</v>
      </c>
      <c r="L46" s="556" t="s">
        <v>43</v>
      </c>
      <c r="M46" s="556"/>
      <c r="N46" s="556"/>
      <c r="O46" s="556"/>
      <c r="P46" s="556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558"/>
      <c r="E48" s="559"/>
      <c r="F48" s="559"/>
      <c r="G48" s="559"/>
      <c r="H48" s="559"/>
      <c r="I48" s="559"/>
      <c r="J48" s="559"/>
      <c r="K48" s="560"/>
      <c r="L48" s="558"/>
      <c r="M48" s="559"/>
      <c r="N48" s="559"/>
      <c r="O48" s="559"/>
      <c r="P48" s="559"/>
      <c r="Q48" s="559"/>
      <c r="R48" s="559"/>
      <c r="S48" s="560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556" t="s">
        <v>53</v>
      </c>
      <c r="E50" s="556"/>
      <c r="F50" s="556"/>
      <c r="G50" s="556"/>
      <c r="H50" s="556"/>
      <c r="I50" s="38"/>
      <c r="J50" s="4"/>
      <c r="K50" s="575" t="s">
        <v>60</v>
      </c>
      <c r="L50" s="575"/>
      <c r="M50" s="575"/>
      <c r="N50" s="575"/>
      <c r="O50" s="58" t="s">
        <v>33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34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41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35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44</v>
      </c>
      <c r="B55" s="2"/>
      <c r="C55" s="7"/>
      <c r="D55" s="605"/>
      <c r="E55" s="606"/>
      <c r="F55" s="606"/>
      <c r="G55" s="606"/>
      <c r="H55" s="606"/>
      <c r="I55" s="606"/>
      <c r="J55" s="606"/>
      <c r="K55" s="606"/>
      <c r="L55" s="606"/>
      <c r="M55" s="606"/>
      <c r="N55" s="606"/>
      <c r="O55" s="606"/>
      <c r="P55" s="606"/>
      <c r="Q55" s="606"/>
      <c r="R55" s="606"/>
      <c r="S55" s="607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48</v>
      </c>
    </row>
    <row r="63" spans="1:35" s="46" customFormat="1">
      <c r="A63" s="44"/>
      <c r="B63" s="45"/>
    </row>
    <row r="64" spans="1:35" s="46" customFormat="1">
      <c r="A64" s="44"/>
      <c r="B64" s="47" t="s">
        <v>18</v>
      </c>
    </row>
    <row r="65" spans="2:2" s="46" customFormat="1">
      <c r="B65" s="47" t="s">
        <v>19</v>
      </c>
    </row>
    <row r="66" spans="2:2" s="46" customFormat="1">
      <c r="B66" s="47" t="s">
        <v>20</v>
      </c>
    </row>
    <row r="67" spans="2:2" s="46" customFormat="1">
      <c r="B67" s="47" t="s">
        <v>21</v>
      </c>
    </row>
    <row r="68" spans="2:2" s="46" customFormat="1">
      <c r="B68" s="47" t="s">
        <v>22</v>
      </c>
    </row>
    <row r="69" spans="2:2" s="46" customFormat="1">
      <c r="B69" s="47" t="s">
        <v>23</v>
      </c>
    </row>
    <row r="70" spans="2:2" s="46" customFormat="1">
      <c r="B70" s="47" t="s">
        <v>24</v>
      </c>
    </row>
    <row r="71" spans="2:2" s="46" customFormat="1"/>
    <row r="72" spans="2:2" s="46" customFormat="1">
      <c r="B72" s="45" t="s">
        <v>4</v>
      </c>
    </row>
    <row r="73" spans="2:2" s="46" customFormat="1"/>
    <row r="74" spans="2:2" s="46" customFormat="1">
      <c r="B74" s="46" t="s">
        <v>36</v>
      </c>
    </row>
    <row r="75" spans="2:2" s="46" customFormat="1">
      <c r="B75" s="46" t="s">
        <v>37</v>
      </c>
    </row>
    <row r="76" spans="2:2" s="46" customFormat="1">
      <c r="B76" s="46" t="s">
        <v>38</v>
      </c>
    </row>
    <row r="77" spans="2:2" s="46" customFormat="1">
      <c r="B77" s="46" t="s">
        <v>39</v>
      </c>
    </row>
    <row r="78" spans="2:2" s="46" customFormat="1">
      <c r="B78" s="46" t="s">
        <v>5</v>
      </c>
    </row>
    <row r="79" spans="2:2" s="46" customFormat="1">
      <c r="B79" s="46" t="s">
        <v>40</v>
      </c>
    </row>
    <row r="80" spans="2:2" s="46" customFormat="1">
      <c r="B80" s="46" t="s">
        <v>6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phoneticPr fontId="0" type="noConversion"/>
  <dataValidations count="2">
    <dataValidation type="list" showInputMessage="1" showErrorMessage="1" sqref="H20:M20" xr:uid="{00000000-0002-0000-0900-000000000000}">
      <formula1>$B$63:$B$70</formula1>
    </dataValidation>
    <dataValidation type="list" allowBlank="1" showInputMessage="1" showErrorMessage="1" sqref="R20" xr:uid="{00000000-0002-0000-09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731" r:id="rId4" name="btnOtraPieza">
              <controlPr defaultSize="0" print="0" autoFill="0" autoPict="0" macro="[0]!Pieza4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2" r:id="rId5" name="btnBorrarPieza">
              <controlPr defaultSize="0" print="0" autoFill="0" autoPict="0" macro="[0]!Pieza4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4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5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6" r:id="rId8" name="Button 4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7" r:id="rId9" name="Button 4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8" r:id="rId10" name="Button 4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9" r:id="rId11" name="Button 4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0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1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>
    <pageSetUpPr fitToPage="1"/>
  </sheetPr>
  <dimension ref="A1:AI120"/>
  <sheetViews>
    <sheetView topLeftCell="A55" zoomScale="120" zoomScaleNormal="120" workbookViewId="0">
      <selection activeCell="G10" sqref="G1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567" t="e">
        <f>+#REF!</f>
        <v>#REF!</v>
      </c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9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570" t="e">
        <f>+#REF!</f>
        <v>#REF!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2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587" t="s">
        <v>56</v>
      </c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9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573"/>
      <c r="C4" s="564" t="s">
        <v>3</v>
      </c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574"/>
      <c r="AI4" s="12"/>
    </row>
    <row r="5" spans="1:35" ht="5.0999999999999996" customHeight="1">
      <c r="A5" s="39"/>
      <c r="B5" s="56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55"/>
      <c r="AI5" s="12"/>
    </row>
    <row r="6" spans="1:35" ht="15" customHeight="1">
      <c r="A6" s="39"/>
      <c r="B6" s="565"/>
      <c r="C6" s="4"/>
      <c r="D6" s="576" t="s">
        <v>1</v>
      </c>
      <c r="E6" s="576"/>
      <c r="F6" s="576"/>
      <c r="G6" s="577"/>
      <c r="H6" s="599" t="e">
        <f>IF(#REF!=0," ",#REF!)</f>
        <v>#REF!</v>
      </c>
      <c r="I6" s="600"/>
      <c r="J6" s="600"/>
      <c r="K6" s="600"/>
      <c r="L6" s="600"/>
      <c r="M6" s="600"/>
      <c r="N6" s="600"/>
      <c r="O6" s="600"/>
      <c r="P6" s="600"/>
      <c r="Q6" s="600"/>
      <c r="R6" s="600"/>
      <c r="S6" s="601"/>
      <c r="T6" s="555"/>
      <c r="V6" s="5"/>
      <c r="AI6" s="12"/>
    </row>
    <row r="7" spans="1:35" ht="5.0999999999999996" customHeight="1">
      <c r="A7" s="39"/>
      <c r="B7" s="565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55"/>
      <c r="V7" s="5"/>
      <c r="AI7" s="12"/>
    </row>
    <row r="8" spans="1:35" ht="15" customHeight="1">
      <c r="A8" s="39"/>
      <c r="B8" s="565"/>
      <c r="C8" s="4"/>
      <c r="D8" s="576" t="s">
        <v>10</v>
      </c>
      <c r="E8" s="576"/>
      <c r="F8" s="576"/>
      <c r="G8" s="577"/>
      <c r="H8" s="599" t="e">
        <f>#REF!</f>
        <v>#REF!</v>
      </c>
      <c r="I8" s="600"/>
      <c r="J8" s="600"/>
      <c r="K8" s="600"/>
      <c r="L8" s="600"/>
      <c r="M8" s="600"/>
      <c r="N8" s="600"/>
      <c r="O8" s="600"/>
      <c r="P8" s="600"/>
      <c r="Q8" s="600"/>
      <c r="R8" s="600"/>
      <c r="S8" s="601"/>
      <c r="T8" s="555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576" t="s">
        <v>42</v>
      </c>
      <c r="E10" s="576"/>
      <c r="F10" s="577"/>
      <c r="G10" s="35"/>
      <c r="H10" s="7"/>
      <c r="I10" s="585" t="s">
        <v>11</v>
      </c>
      <c r="J10" s="585"/>
      <c r="K10" s="585"/>
      <c r="L10" s="602"/>
      <c r="M10" s="603"/>
      <c r="N10" s="603"/>
      <c r="O10" s="603"/>
      <c r="P10" s="603"/>
      <c r="Q10" s="603"/>
      <c r="R10" s="603"/>
      <c r="S10" s="604"/>
      <c r="T10" s="9"/>
      <c r="V10" s="5"/>
      <c r="AI10" s="12"/>
    </row>
    <row r="11" spans="1:35" ht="5.0999999999999996" customHeight="1">
      <c r="A11" s="39"/>
      <c r="B11" s="561"/>
      <c r="C11" s="562"/>
      <c r="D11" s="562"/>
      <c r="E11" s="562"/>
      <c r="F11" s="562"/>
      <c r="G11" s="562"/>
      <c r="H11" s="562"/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2"/>
      <c r="T11" s="563"/>
      <c r="AI11" s="12"/>
    </row>
    <row r="12" spans="1:35" ht="24.95" customHeight="1">
      <c r="A12" s="39"/>
      <c r="B12" s="25"/>
      <c r="C12" s="564" t="s">
        <v>12</v>
      </c>
      <c r="D12" s="564"/>
      <c r="E12" s="564"/>
      <c r="F12" s="564"/>
      <c r="G12" s="564"/>
      <c r="H12" s="564"/>
      <c r="I12" s="564"/>
      <c r="J12" s="564"/>
      <c r="K12" s="564"/>
      <c r="L12" s="564"/>
      <c r="M12" s="564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565"/>
      <c r="C14" s="6"/>
      <c r="D14" s="556" t="s">
        <v>13</v>
      </c>
      <c r="E14" s="556"/>
      <c r="F14" s="557"/>
      <c r="G14" s="558"/>
      <c r="H14" s="559"/>
      <c r="I14" s="559"/>
      <c r="J14" s="559"/>
      <c r="K14" s="559"/>
      <c r="L14" s="559"/>
      <c r="M14" s="560"/>
      <c r="N14" s="593" t="s">
        <v>57</v>
      </c>
      <c r="O14" s="575"/>
      <c r="P14" s="575"/>
      <c r="Q14" s="594"/>
      <c r="R14" s="582"/>
      <c r="S14" s="583"/>
      <c r="T14" s="555"/>
      <c r="V14" s="5"/>
      <c r="AI14" s="12"/>
    </row>
    <row r="15" spans="1:35" ht="5.0999999999999996" customHeight="1">
      <c r="A15" s="39"/>
      <c r="B15" s="565"/>
      <c r="C15" s="6"/>
      <c r="D15" s="566" t="s">
        <v>0</v>
      </c>
      <c r="E15" s="566"/>
      <c r="F15" s="566"/>
      <c r="G15" s="566"/>
      <c r="H15" s="566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555"/>
      <c r="V15" s="5"/>
      <c r="AI15" s="12"/>
    </row>
    <row r="16" spans="1:35" ht="17.25" customHeight="1">
      <c r="A16" s="39"/>
      <c r="B16" s="565"/>
      <c r="C16" s="6"/>
      <c r="D16" s="556" t="s">
        <v>14</v>
      </c>
      <c r="E16" s="556"/>
      <c r="F16" s="556"/>
      <c r="G16" s="556"/>
      <c r="H16" s="557"/>
      <c r="I16" s="558"/>
      <c r="J16" s="559"/>
      <c r="K16" s="559"/>
      <c r="L16" s="559"/>
      <c r="M16" s="559"/>
      <c r="N16" s="559"/>
      <c r="O16" s="559"/>
      <c r="P16" s="559"/>
      <c r="Q16" s="559"/>
      <c r="R16" s="559"/>
      <c r="S16" s="560"/>
      <c r="T16" s="555"/>
      <c r="V16" s="5"/>
      <c r="AI16" s="12"/>
    </row>
    <row r="17" spans="1:35" ht="5.0999999999999996" customHeight="1">
      <c r="A17" s="39"/>
      <c r="B17" s="565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55"/>
      <c r="V17" s="5"/>
      <c r="AI17" s="12"/>
    </row>
    <row r="18" spans="1:35" ht="15" customHeight="1">
      <c r="A18" s="39"/>
      <c r="B18" s="565"/>
      <c r="C18" s="6"/>
      <c r="D18" s="556" t="s">
        <v>15</v>
      </c>
      <c r="E18" s="556"/>
      <c r="F18" s="556"/>
      <c r="G18" s="556"/>
      <c r="H18" s="557"/>
      <c r="I18" s="558"/>
      <c r="J18" s="559"/>
      <c r="K18" s="559"/>
      <c r="L18" s="559"/>
      <c r="M18" s="559"/>
      <c r="N18" s="559"/>
      <c r="O18" s="559"/>
      <c r="P18" s="559"/>
      <c r="Q18" s="560"/>
      <c r="R18" s="15"/>
      <c r="S18" s="15"/>
      <c r="T18" s="555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556" t="s">
        <v>16</v>
      </c>
      <c r="E20" s="556"/>
      <c r="F20" s="556"/>
      <c r="G20" s="557"/>
      <c r="H20" s="590"/>
      <c r="I20" s="591"/>
      <c r="J20" s="591"/>
      <c r="K20" s="591"/>
      <c r="L20" s="591"/>
      <c r="M20" s="592"/>
      <c r="N20" s="4"/>
      <c r="O20" s="556" t="s">
        <v>17</v>
      </c>
      <c r="P20" s="556"/>
      <c r="Q20" s="557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556" t="s">
        <v>50</v>
      </c>
      <c r="E22" s="556"/>
      <c r="F22" s="556"/>
      <c r="G22" s="557"/>
      <c r="H22" s="558"/>
      <c r="I22" s="559"/>
      <c r="J22" s="559"/>
      <c r="K22" s="559"/>
      <c r="L22" s="559"/>
      <c r="M22" s="559"/>
      <c r="N22" s="559"/>
      <c r="O22" s="559"/>
      <c r="P22" s="559"/>
      <c r="Q22" s="559"/>
      <c r="R22" s="560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7</v>
      </c>
      <c r="B24" s="8"/>
      <c r="C24" s="6"/>
      <c r="D24" s="556" t="s">
        <v>51</v>
      </c>
      <c r="E24" s="556"/>
      <c r="F24" s="556"/>
      <c r="G24" s="556"/>
      <c r="H24" s="556"/>
      <c r="I24" s="558"/>
      <c r="J24" s="559"/>
      <c r="K24" s="559"/>
      <c r="L24" s="559"/>
      <c r="M24" s="559"/>
      <c r="N24" s="559"/>
      <c r="O24" s="559"/>
      <c r="P24" s="559"/>
      <c r="Q24" s="559"/>
      <c r="R24" s="559"/>
      <c r="S24" s="560"/>
      <c r="T24" s="9"/>
      <c r="U24" s="23"/>
      <c r="V24" s="5"/>
      <c r="AI24" s="12"/>
    </row>
    <row r="25" spans="1:35" ht="15" customHeight="1">
      <c r="A25" s="39"/>
      <c r="B25" s="8"/>
      <c r="C25" s="6"/>
      <c r="D25" s="566"/>
      <c r="E25" s="566"/>
      <c r="F25" s="566"/>
      <c r="G25" s="566"/>
      <c r="H25" s="566"/>
      <c r="I25" s="558"/>
      <c r="J25" s="559"/>
      <c r="K25" s="559"/>
      <c r="L25" s="559"/>
      <c r="M25" s="559"/>
      <c r="N25" s="559"/>
      <c r="O25" s="559"/>
      <c r="P25" s="559"/>
      <c r="Q25" s="559"/>
      <c r="R25" s="559"/>
      <c r="S25" s="560"/>
      <c r="T25" s="9"/>
      <c r="U25" s="23"/>
      <c r="V25" s="5"/>
      <c r="AI25" s="12"/>
    </row>
    <row r="26" spans="1:35" ht="24.95" customHeight="1">
      <c r="A26" s="39" t="s">
        <v>8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581" t="s">
        <v>58</v>
      </c>
      <c r="E27" s="581"/>
      <c r="F27" s="581"/>
      <c r="G27" s="581"/>
      <c r="H27" s="581"/>
      <c r="I27" s="581"/>
      <c r="J27" s="581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578" t="s">
        <v>29</v>
      </c>
      <c r="F29" s="579"/>
      <c r="G29" s="579"/>
      <c r="H29" s="579"/>
      <c r="I29" s="579"/>
      <c r="J29" s="579"/>
      <c r="K29" s="579"/>
      <c r="L29" s="580"/>
      <c r="M29" s="578" t="s">
        <v>30</v>
      </c>
      <c r="N29" s="579"/>
      <c r="O29" s="579"/>
      <c r="P29" s="579"/>
      <c r="Q29" s="579"/>
      <c r="R29" s="579"/>
      <c r="S29" s="580"/>
      <c r="T29" s="9"/>
      <c r="V29" s="5"/>
      <c r="AI29" s="12"/>
    </row>
    <row r="30" spans="1:35" ht="15" customHeight="1">
      <c r="A30" s="39"/>
      <c r="B30" s="8"/>
      <c r="C30" s="6"/>
      <c r="D30" s="54"/>
      <c r="E30" s="558"/>
      <c r="F30" s="559"/>
      <c r="G30" s="559"/>
      <c r="H30" s="559"/>
      <c r="I30" s="559"/>
      <c r="J30" s="559"/>
      <c r="K30" s="559"/>
      <c r="L30" s="560"/>
      <c r="M30" s="558"/>
      <c r="N30" s="559"/>
      <c r="O30" s="559"/>
      <c r="P30" s="559"/>
      <c r="Q30" s="559"/>
      <c r="R30" s="559"/>
      <c r="S30" s="560"/>
      <c r="T30" s="9"/>
      <c r="V30" s="5"/>
      <c r="AI30" s="12"/>
    </row>
    <row r="31" spans="1:35" ht="15" customHeight="1">
      <c r="A31" s="39" t="s">
        <v>45</v>
      </c>
      <c r="B31" s="8"/>
      <c r="C31" s="6"/>
      <c r="D31" s="54"/>
      <c r="E31" s="558"/>
      <c r="F31" s="559"/>
      <c r="G31" s="559"/>
      <c r="H31" s="559"/>
      <c r="I31" s="559"/>
      <c r="J31" s="559"/>
      <c r="K31" s="559"/>
      <c r="L31" s="560"/>
      <c r="M31" s="558"/>
      <c r="N31" s="559"/>
      <c r="O31" s="559"/>
      <c r="P31" s="559"/>
      <c r="Q31" s="559"/>
      <c r="R31" s="559"/>
      <c r="S31" s="560"/>
      <c r="T31" s="9"/>
      <c r="V31" s="5"/>
      <c r="AI31" s="12"/>
    </row>
    <row r="32" spans="1:35" ht="15" customHeight="1">
      <c r="A32" s="39"/>
      <c r="B32" s="8"/>
      <c r="C32" s="6"/>
      <c r="D32" s="54"/>
      <c r="E32" s="558"/>
      <c r="F32" s="559"/>
      <c r="G32" s="559"/>
      <c r="H32" s="559"/>
      <c r="I32" s="559"/>
      <c r="J32" s="559"/>
      <c r="K32" s="559"/>
      <c r="L32" s="560"/>
      <c r="M32" s="558"/>
      <c r="N32" s="559"/>
      <c r="O32" s="559"/>
      <c r="P32" s="559"/>
      <c r="Q32" s="559"/>
      <c r="R32" s="559"/>
      <c r="S32" s="560"/>
      <c r="T32" s="9"/>
      <c r="V32" s="5"/>
      <c r="AI32" s="12"/>
    </row>
    <row r="33" spans="1:35" ht="24.95" customHeight="1">
      <c r="A33" s="39" t="s">
        <v>9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598" t="s">
        <v>31</v>
      </c>
      <c r="D35" s="598"/>
      <c r="E35" s="598"/>
      <c r="F35" s="598"/>
      <c r="G35" s="598"/>
      <c r="H35" s="598"/>
      <c r="I35" s="598"/>
      <c r="J35" s="598"/>
      <c r="K35" s="598"/>
      <c r="L35" s="598"/>
      <c r="M35" s="598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576" t="s">
        <v>59</v>
      </c>
      <c r="E37" s="576"/>
      <c r="F37" s="576"/>
      <c r="G37" s="577"/>
      <c r="H37" s="37"/>
      <c r="I37" s="584" t="s">
        <v>55</v>
      </c>
      <c r="J37" s="585"/>
      <c r="K37" s="585"/>
      <c r="L37" s="586"/>
      <c r="M37" s="558"/>
      <c r="N37" s="559"/>
      <c r="O37" s="559"/>
      <c r="P37" s="559"/>
      <c r="Q37" s="559"/>
      <c r="R37" s="559"/>
      <c r="S37" s="560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566" t="s">
        <v>54</v>
      </c>
      <c r="E39" s="566"/>
      <c r="F39" s="566"/>
      <c r="G39" s="566"/>
      <c r="H39" s="566"/>
      <c r="I39" s="566"/>
      <c r="J39" s="566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25</v>
      </c>
      <c r="F40" s="595" t="s">
        <v>26</v>
      </c>
      <c r="G40" s="596"/>
      <c r="H40" s="596"/>
      <c r="I40" s="596"/>
      <c r="J40" s="596"/>
      <c r="K40" s="596"/>
      <c r="L40" s="597"/>
      <c r="M40" s="595" t="s">
        <v>27</v>
      </c>
      <c r="N40" s="596"/>
      <c r="O40" s="596"/>
      <c r="P40" s="597"/>
      <c r="Q40" s="595" t="s">
        <v>28</v>
      </c>
      <c r="R40" s="596"/>
      <c r="S40" s="597"/>
      <c r="T40" s="9"/>
      <c r="V40" s="5"/>
      <c r="AI40" s="12"/>
    </row>
    <row r="41" spans="1:35" ht="15" customHeight="1">
      <c r="A41" s="39" t="s">
        <v>46</v>
      </c>
      <c r="B41" s="8"/>
      <c r="C41" s="6"/>
      <c r="D41" s="54"/>
      <c r="E41" s="38"/>
      <c r="F41" s="558"/>
      <c r="G41" s="559"/>
      <c r="H41" s="559"/>
      <c r="I41" s="559"/>
      <c r="J41" s="559"/>
      <c r="K41" s="559"/>
      <c r="L41" s="560"/>
      <c r="M41" s="558"/>
      <c r="N41" s="559"/>
      <c r="O41" s="559"/>
      <c r="P41" s="560"/>
      <c r="Q41" s="558"/>
      <c r="R41" s="559"/>
      <c r="S41" s="560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558"/>
      <c r="G42" s="559"/>
      <c r="H42" s="559"/>
      <c r="I42" s="559"/>
      <c r="J42" s="559"/>
      <c r="K42" s="559"/>
      <c r="L42" s="560"/>
      <c r="M42" s="558"/>
      <c r="N42" s="559"/>
      <c r="O42" s="559"/>
      <c r="P42" s="560"/>
      <c r="Q42" s="558"/>
      <c r="R42" s="559"/>
      <c r="S42" s="560"/>
      <c r="T42" s="9"/>
      <c r="V42" s="5"/>
      <c r="AI42" s="12"/>
    </row>
    <row r="43" spans="1:35" ht="24.95" customHeight="1">
      <c r="A43" s="39" t="s">
        <v>47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564" t="s">
        <v>32</v>
      </c>
      <c r="D45" s="564"/>
      <c r="E45" s="564"/>
      <c r="F45" s="564"/>
      <c r="G45" s="564"/>
      <c r="H45" s="564"/>
      <c r="I45" s="564"/>
      <c r="J45" s="564"/>
      <c r="K45" s="564"/>
      <c r="L45" s="564"/>
      <c r="M45" s="564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575" t="s">
        <v>52</v>
      </c>
      <c r="E46" s="575"/>
      <c r="F46" s="575"/>
      <c r="G46" s="575"/>
      <c r="H46" s="15"/>
      <c r="I46" s="15"/>
      <c r="J46" s="15" t="s">
        <v>0</v>
      </c>
      <c r="K46" s="15" t="s">
        <v>0</v>
      </c>
      <c r="L46" s="556" t="s">
        <v>43</v>
      </c>
      <c r="M46" s="556"/>
      <c r="N46" s="556"/>
      <c r="O46" s="556"/>
      <c r="P46" s="556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558"/>
      <c r="E48" s="559"/>
      <c r="F48" s="559"/>
      <c r="G48" s="559"/>
      <c r="H48" s="559"/>
      <c r="I48" s="559"/>
      <c r="J48" s="559"/>
      <c r="K48" s="560"/>
      <c r="L48" s="558"/>
      <c r="M48" s="559"/>
      <c r="N48" s="559"/>
      <c r="O48" s="559"/>
      <c r="P48" s="559"/>
      <c r="Q48" s="559"/>
      <c r="R48" s="559"/>
      <c r="S48" s="560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556" t="s">
        <v>53</v>
      </c>
      <c r="E50" s="556"/>
      <c r="F50" s="556"/>
      <c r="G50" s="556"/>
      <c r="H50" s="556"/>
      <c r="I50" s="38"/>
      <c r="J50" s="4"/>
      <c r="K50" s="575" t="s">
        <v>60</v>
      </c>
      <c r="L50" s="575"/>
      <c r="M50" s="575"/>
      <c r="N50" s="575"/>
      <c r="O50" s="58" t="s">
        <v>33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34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41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35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44</v>
      </c>
      <c r="B55" s="2"/>
      <c r="C55" s="7"/>
      <c r="D55" s="605"/>
      <c r="E55" s="606"/>
      <c r="F55" s="606"/>
      <c r="G55" s="606"/>
      <c r="H55" s="606"/>
      <c r="I55" s="606"/>
      <c r="J55" s="606"/>
      <c r="K55" s="606"/>
      <c r="L55" s="606"/>
      <c r="M55" s="606"/>
      <c r="N55" s="606"/>
      <c r="O55" s="606"/>
      <c r="P55" s="606"/>
      <c r="Q55" s="606"/>
      <c r="R55" s="606"/>
      <c r="S55" s="607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>
      <c r="A60" s="2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I60" s="12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48</v>
      </c>
    </row>
    <row r="63" spans="1:35" s="46" customFormat="1">
      <c r="A63" s="44"/>
      <c r="B63" s="45"/>
    </row>
    <row r="64" spans="1:35" s="46" customFormat="1">
      <c r="A64" s="44"/>
      <c r="B64" s="47" t="s">
        <v>18</v>
      </c>
    </row>
    <row r="65" spans="2:2" s="46" customFormat="1">
      <c r="B65" s="47" t="s">
        <v>19</v>
      </c>
    </row>
    <row r="66" spans="2:2" s="46" customFormat="1">
      <c r="B66" s="47" t="s">
        <v>20</v>
      </c>
    </row>
    <row r="67" spans="2:2" s="46" customFormat="1">
      <c r="B67" s="47" t="s">
        <v>21</v>
      </c>
    </row>
    <row r="68" spans="2:2" s="46" customFormat="1">
      <c r="B68" s="47" t="s">
        <v>22</v>
      </c>
    </row>
    <row r="69" spans="2:2" s="46" customFormat="1">
      <c r="B69" s="47" t="s">
        <v>23</v>
      </c>
    </row>
    <row r="70" spans="2:2" s="46" customFormat="1">
      <c r="B70" s="47" t="s">
        <v>24</v>
      </c>
    </row>
    <row r="71" spans="2:2" s="46" customFormat="1"/>
    <row r="72" spans="2:2" s="46" customFormat="1">
      <c r="B72" s="45" t="s">
        <v>4</v>
      </c>
    </row>
    <row r="73" spans="2:2" s="46" customFormat="1"/>
    <row r="74" spans="2:2" s="46" customFormat="1">
      <c r="B74" s="46" t="s">
        <v>36</v>
      </c>
    </row>
    <row r="75" spans="2:2" s="46" customFormat="1">
      <c r="B75" s="46" t="s">
        <v>37</v>
      </c>
    </row>
    <row r="76" spans="2:2" s="46" customFormat="1">
      <c r="B76" s="46" t="s">
        <v>38</v>
      </c>
    </row>
    <row r="77" spans="2:2" s="46" customFormat="1">
      <c r="B77" s="46" t="s">
        <v>39</v>
      </c>
    </row>
    <row r="78" spans="2:2" s="46" customFormat="1">
      <c r="B78" s="46" t="s">
        <v>5</v>
      </c>
    </row>
    <row r="79" spans="2:2" s="46" customFormat="1">
      <c r="B79" s="46" t="s">
        <v>40</v>
      </c>
    </row>
    <row r="80" spans="2:2" s="46" customFormat="1">
      <c r="B80" s="46" t="s">
        <v>6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phoneticPr fontId="0" type="noConversion"/>
  <dataValidations disablePrompts="1" count="2">
    <dataValidation type="list" showInputMessage="1" showErrorMessage="1" sqref="H20:M20" xr:uid="{00000000-0002-0000-0A00-000000000000}">
      <formula1>$B$63:$B$70</formula1>
    </dataValidation>
    <dataValidation type="list" allowBlank="1" showInputMessage="1" showErrorMessage="1" sqref="R20" xr:uid="{00000000-0002-0000-0A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710" r:id="rId4" name="btnOtraPieza">
              <controlPr defaultSize="0" print="0" autoFill="0" autoPict="0" macro="[0]!Pieza5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5" name="btnBorrarPieza">
              <controlPr defaultSize="0" print="0" autoFill="0" autoPict="0" macro="[0]!Pieza5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4" r:id="rId8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5" r:id="rId9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6" r:id="rId10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7" r:id="rId11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8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9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8">
    <pageSetUpPr fitToPage="1"/>
  </sheetPr>
  <dimension ref="A1:AI120"/>
  <sheetViews>
    <sheetView topLeftCell="A30" zoomScale="110" zoomScaleNormal="110" workbookViewId="0">
      <selection activeCell="E30" sqref="E30:L3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567" t="e">
        <f>+#REF!</f>
        <v>#REF!</v>
      </c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9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570" t="e">
        <f>+#REF!</f>
        <v>#REF!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2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587" t="s">
        <v>56</v>
      </c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9"/>
      <c r="T3" s="60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573"/>
      <c r="C4" s="564" t="s">
        <v>3</v>
      </c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574"/>
      <c r="AI4" s="12"/>
    </row>
    <row r="5" spans="1:35" ht="5.0999999999999996" customHeight="1">
      <c r="A5" s="39"/>
      <c r="B5" s="56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55"/>
      <c r="AI5" s="12"/>
    </row>
    <row r="6" spans="1:35" ht="15" customHeight="1">
      <c r="A6" s="39"/>
      <c r="B6" s="565"/>
      <c r="C6" s="4"/>
      <c r="D6" s="576" t="s">
        <v>1</v>
      </c>
      <c r="E6" s="576"/>
      <c r="F6" s="576"/>
      <c r="G6" s="577"/>
      <c r="H6" s="599" t="e">
        <f>IF(#REF!=0," ",#REF!)</f>
        <v>#REF!</v>
      </c>
      <c r="I6" s="600"/>
      <c r="J6" s="600"/>
      <c r="K6" s="600"/>
      <c r="L6" s="600"/>
      <c r="M6" s="600"/>
      <c r="N6" s="600"/>
      <c r="O6" s="600"/>
      <c r="P6" s="600"/>
      <c r="Q6" s="600"/>
      <c r="R6" s="600"/>
      <c r="S6" s="601"/>
      <c r="T6" s="555"/>
      <c r="V6" s="5"/>
      <c r="AI6" s="12"/>
    </row>
    <row r="7" spans="1:35" ht="5.0999999999999996" customHeight="1">
      <c r="A7" s="39"/>
      <c r="B7" s="565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55"/>
      <c r="V7" s="5"/>
      <c r="AI7" s="12"/>
    </row>
    <row r="8" spans="1:35" ht="15" customHeight="1">
      <c r="A8" s="39"/>
      <c r="B8" s="565"/>
      <c r="C8" s="4"/>
      <c r="D8" s="576" t="s">
        <v>10</v>
      </c>
      <c r="E8" s="576"/>
      <c r="F8" s="576"/>
      <c r="G8" s="577"/>
      <c r="H8" s="599" t="e">
        <f>#REF!</f>
        <v>#REF!</v>
      </c>
      <c r="I8" s="600"/>
      <c r="J8" s="600"/>
      <c r="K8" s="600"/>
      <c r="L8" s="600"/>
      <c r="M8" s="600"/>
      <c r="N8" s="600"/>
      <c r="O8" s="600"/>
      <c r="P8" s="600"/>
      <c r="Q8" s="600"/>
      <c r="R8" s="600"/>
      <c r="S8" s="601"/>
      <c r="T8" s="555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576" t="s">
        <v>42</v>
      </c>
      <c r="E10" s="576"/>
      <c r="F10" s="577"/>
      <c r="G10" s="35"/>
      <c r="H10" s="7"/>
      <c r="I10" s="585" t="s">
        <v>11</v>
      </c>
      <c r="J10" s="585"/>
      <c r="K10" s="585"/>
      <c r="L10" s="602"/>
      <c r="M10" s="603"/>
      <c r="N10" s="603"/>
      <c r="O10" s="603"/>
      <c r="P10" s="603"/>
      <c r="Q10" s="603"/>
      <c r="R10" s="603"/>
      <c r="S10" s="604"/>
      <c r="T10" s="9"/>
      <c r="V10" s="5"/>
      <c r="AI10" s="12"/>
    </row>
    <row r="11" spans="1:35" ht="5.0999999999999996" customHeight="1">
      <c r="A11" s="39"/>
      <c r="B11" s="561"/>
      <c r="C11" s="562"/>
      <c r="D11" s="562"/>
      <c r="E11" s="562"/>
      <c r="F11" s="562"/>
      <c r="G11" s="562"/>
      <c r="H11" s="562"/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2"/>
      <c r="T11" s="563"/>
      <c r="AI11" s="12"/>
    </row>
    <row r="12" spans="1:35" ht="24.95" customHeight="1">
      <c r="A12" s="39"/>
      <c r="B12" s="25"/>
      <c r="C12" s="564" t="s">
        <v>12</v>
      </c>
      <c r="D12" s="564"/>
      <c r="E12" s="564"/>
      <c r="F12" s="564"/>
      <c r="G12" s="564"/>
      <c r="H12" s="564"/>
      <c r="I12" s="564"/>
      <c r="J12" s="564"/>
      <c r="K12" s="564"/>
      <c r="L12" s="564"/>
      <c r="M12" s="564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565"/>
      <c r="C14" s="6"/>
      <c r="D14" s="556" t="s">
        <v>13</v>
      </c>
      <c r="E14" s="556"/>
      <c r="F14" s="557"/>
      <c r="G14" s="558"/>
      <c r="H14" s="559"/>
      <c r="I14" s="559"/>
      <c r="J14" s="559"/>
      <c r="K14" s="559"/>
      <c r="L14" s="559"/>
      <c r="M14" s="560"/>
      <c r="N14" s="593" t="s">
        <v>57</v>
      </c>
      <c r="O14" s="575"/>
      <c r="P14" s="575"/>
      <c r="Q14" s="594"/>
      <c r="R14" s="582"/>
      <c r="S14" s="583"/>
      <c r="T14" s="555"/>
      <c r="V14" s="5"/>
      <c r="AI14" s="12"/>
    </row>
    <row r="15" spans="1:35" ht="5.0999999999999996" customHeight="1">
      <c r="A15" s="39"/>
      <c r="B15" s="565"/>
      <c r="C15" s="6"/>
      <c r="D15" s="566" t="s">
        <v>0</v>
      </c>
      <c r="E15" s="566"/>
      <c r="F15" s="566"/>
      <c r="G15" s="566"/>
      <c r="H15" s="566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555"/>
      <c r="V15" s="5"/>
      <c r="AI15" s="12"/>
    </row>
    <row r="16" spans="1:35" ht="17.25" customHeight="1">
      <c r="A16" s="39"/>
      <c r="B16" s="565"/>
      <c r="C16" s="6"/>
      <c r="D16" s="556" t="s">
        <v>14</v>
      </c>
      <c r="E16" s="556"/>
      <c r="F16" s="556"/>
      <c r="G16" s="556"/>
      <c r="H16" s="557"/>
      <c r="I16" s="558"/>
      <c r="J16" s="559"/>
      <c r="K16" s="559"/>
      <c r="L16" s="559"/>
      <c r="M16" s="559"/>
      <c r="N16" s="559"/>
      <c r="O16" s="559"/>
      <c r="P16" s="559"/>
      <c r="Q16" s="559"/>
      <c r="R16" s="559"/>
      <c r="S16" s="560"/>
      <c r="T16" s="555"/>
      <c r="V16" s="5"/>
      <c r="AI16" s="12"/>
    </row>
    <row r="17" spans="1:35" ht="5.0999999999999996" customHeight="1">
      <c r="A17" s="39"/>
      <c r="B17" s="565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55"/>
      <c r="V17" s="5"/>
      <c r="AI17" s="12"/>
    </row>
    <row r="18" spans="1:35" ht="15" customHeight="1">
      <c r="A18" s="39"/>
      <c r="B18" s="565"/>
      <c r="C18" s="6"/>
      <c r="D18" s="556" t="s">
        <v>15</v>
      </c>
      <c r="E18" s="556"/>
      <c r="F18" s="556"/>
      <c r="G18" s="556"/>
      <c r="H18" s="557"/>
      <c r="I18" s="558"/>
      <c r="J18" s="559"/>
      <c r="K18" s="559"/>
      <c r="L18" s="559"/>
      <c r="M18" s="559"/>
      <c r="N18" s="559"/>
      <c r="O18" s="559"/>
      <c r="P18" s="559"/>
      <c r="Q18" s="560"/>
      <c r="R18" s="15"/>
      <c r="S18" s="15"/>
      <c r="T18" s="555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556" t="s">
        <v>16</v>
      </c>
      <c r="E20" s="556"/>
      <c r="F20" s="556"/>
      <c r="G20" s="557"/>
      <c r="H20" s="590"/>
      <c r="I20" s="591"/>
      <c r="J20" s="591"/>
      <c r="K20" s="591"/>
      <c r="L20" s="591"/>
      <c r="M20" s="592"/>
      <c r="N20" s="4"/>
      <c r="O20" s="556" t="s">
        <v>17</v>
      </c>
      <c r="P20" s="556"/>
      <c r="Q20" s="557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556" t="s">
        <v>50</v>
      </c>
      <c r="E22" s="556"/>
      <c r="F22" s="556"/>
      <c r="G22" s="557"/>
      <c r="H22" s="558"/>
      <c r="I22" s="559"/>
      <c r="J22" s="559"/>
      <c r="K22" s="559"/>
      <c r="L22" s="559"/>
      <c r="M22" s="559"/>
      <c r="N22" s="559"/>
      <c r="O22" s="559"/>
      <c r="P22" s="559"/>
      <c r="Q22" s="559"/>
      <c r="R22" s="560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61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7</v>
      </c>
      <c r="B24" s="8"/>
      <c r="C24" s="6"/>
      <c r="D24" s="556" t="s">
        <v>51</v>
      </c>
      <c r="E24" s="556"/>
      <c r="F24" s="556"/>
      <c r="G24" s="556"/>
      <c r="H24" s="556"/>
      <c r="I24" s="558"/>
      <c r="J24" s="559"/>
      <c r="K24" s="559"/>
      <c r="L24" s="559"/>
      <c r="M24" s="559"/>
      <c r="N24" s="559"/>
      <c r="O24" s="559"/>
      <c r="P24" s="559"/>
      <c r="Q24" s="559"/>
      <c r="R24" s="559"/>
      <c r="S24" s="560"/>
      <c r="T24" s="9"/>
      <c r="U24" s="23"/>
      <c r="V24" s="5"/>
      <c r="AI24" s="12"/>
    </row>
    <row r="25" spans="1:35" ht="15" customHeight="1">
      <c r="A25" s="39"/>
      <c r="B25" s="8"/>
      <c r="C25" s="6"/>
      <c r="D25" s="566"/>
      <c r="E25" s="566"/>
      <c r="F25" s="566"/>
      <c r="G25" s="566"/>
      <c r="H25" s="566"/>
      <c r="I25" s="558"/>
      <c r="J25" s="559"/>
      <c r="K25" s="559"/>
      <c r="L25" s="559"/>
      <c r="M25" s="559"/>
      <c r="N25" s="559"/>
      <c r="O25" s="559"/>
      <c r="P25" s="559"/>
      <c r="Q25" s="559"/>
      <c r="R25" s="559"/>
      <c r="S25" s="560"/>
      <c r="T25" s="9"/>
      <c r="U25" s="23"/>
      <c r="V25" s="5"/>
      <c r="AI25" s="12"/>
    </row>
    <row r="26" spans="1:35" ht="24.95" customHeight="1">
      <c r="A26" s="39" t="s">
        <v>8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581" t="s">
        <v>58</v>
      </c>
      <c r="E27" s="581"/>
      <c r="F27" s="581"/>
      <c r="G27" s="581"/>
      <c r="H27" s="581"/>
      <c r="I27" s="581"/>
      <c r="J27" s="581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578" t="s">
        <v>29</v>
      </c>
      <c r="F29" s="579"/>
      <c r="G29" s="579"/>
      <c r="H29" s="579"/>
      <c r="I29" s="579"/>
      <c r="J29" s="579"/>
      <c r="K29" s="579"/>
      <c r="L29" s="580"/>
      <c r="M29" s="578" t="s">
        <v>30</v>
      </c>
      <c r="N29" s="579"/>
      <c r="O29" s="579"/>
      <c r="P29" s="579"/>
      <c r="Q29" s="579"/>
      <c r="R29" s="579"/>
      <c r="S29" s="580"/>
      <c r="T29" s="9"/>
      <c r="V29" s="5"/>
      <c r="AI29" s="12"/>
    </row>
    <row r="30" spans="1:35" ht="15" customHeight="1">
      <c r="A30" s="39"/>
      <c r="B30" s="8"/>
      <c r="C30" s="6"/>
      <c r="D30" s="54"/>
      <c r="E30" s="558"/>
      <c r="F30" s="559"/>
      <c r="G30" s="559"/>
      <c r="H30" s="559"/>
      <c r="I30" s="559"/>
      <c r="J30" s="559"/>
      <c r="K30" s="559"/>
      <c r="L30" s="560"/>
      <c r="M30" s="558"/>
      <c r="N30" s="559"/>
      <c r="O30" s="559"/>
      <c r="P30" s="559"/>
      <c r="Q30" s="559"/>
      <c r="R30" s="559"/>
      <c r="S30" s="560"/>
      <c r="T30" s="9"/>
      <c r="V30" s="5"/>
      <c r="AI30" s="12"/>
    </row>
    <row r="31" spans="1:35" ht="15" customHeight="1">
      <c r="A31" s="39" t="s">
        <v>45</v>
      </c>
      <c r="B31" s="8"/>
      <c r="C31" s="6"/>
      <c r="D31" s="54"/>
      <c r="E31" s="558"/>
      <c r="F31" s="559"/>
      <c r="G31" s="559"/>
      <c r="H31" s="559"/>
      <c r="I31" s="559"/>
      <c r="J31" s="559"/>
      <c r="K31" s="559"/>
      <c r="L31" s="560"/>
      <c r="M31" s="558"/>
      <c r="N31" s="559"/>
      <c r="O31" s="559"/>
      <c r="P31" s="559"/>
      <c r="Q31" s="559"/>
      <c r="R31" s="559"/>
      <c r="S31" s="560"/>
      <c r="T31" s="9"/>
      <c r="V31" s="5"/>
      <c r="AI31" s="12"/>
    </row>
    <row r="32" spans="1:35" ht="15" customHeight="1">
      <c r="A32" s="39"/>
      <c r="B32" s="8"/>
      <c r="C32" s="6"/>
      <c r="D32" s="54"/>
      <c r="E32" s="558"/>
      <c r="F32" s="559"/>
      <c r="G32" s="559"/>
      <c r="H32" s="559"/>
      <c r="I32" s="559"/>
      <c r="J32" s="559"/>
      <c r="K32" s="559"/>
      <c r="L32" s="560"/>
      <c r="M32" s="558"/>
      <c r="N32" s="559"/>
      <c r="O32" s="559"/>
      <c r="P32" s="559"/>
      <c r="Q32" s="559"/>
      <c r="R32" s="559"/>
      <c r="S32" s="560"/>
      <c r="T32" s="9"/>
      <c r="V32" s="5"/>
      <c r="AI32" s="12"/>
    </row>
    <row r="33" spans="1:35" ht="24.95" customHeight="1">
      <c r="A33" s="39" t="s">
        <v>9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598" t="s">
        <v>31</v>
      </c>
      <c r="D35" s="598"/>
      <c r="E35" s="598"/>
      <c r="F35" s="598"/>
      <c r="G35" s="598"/>
      <c r="H35" s="598"/>
      <c r="I35" s="598"/>
      <c r="J35" s="598"/>
      <c r="K35" s="598"/>
      <c r="L35" s="598"/>
      <c r="M35" s="598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576" t="s">
        <v>59</v>
      </c>
      <c r="E37" s="576"/>
      <c r="F37" s="576"/>
      <c r="G37" s="577"/>
      <c r="H37" s="37"/>
      <c r="I37" s="584" t="s">
        <v>55</v>
      </c>
      <c r="J37" s="585"/>
      <c r="K37" s="585"/>
      <c r="L37" s="586"/>
      <c r="M37" s="558"/>
      <c r="N37" s="559"/>
      <c r="O37" s="559"/>
      <c r="P37" s="559"/>
      <c r="Q37" s="559"/>
      <c r="R37" s="559"/>
      <c r="S37" s="560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566" t="s">
        <v>54</v>
      </c>
      <c r="E39" s="566"/>
      <c r="F39" s="566"/>
      <c r="G39" s="566"/>
      <c r="H39" s="566"/>
      <c r="I39" s="566"/>
      <c r="J39" s="566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25</v>
      </c>
      <c r="F40" s="595" t="s">
        <v>26</v>
      </c>
      <c r="G40" s="596"/>
      <c r="H40" s="596"/>
      <c r="I40" s="596"/>
      <c r="J40" s="596"/>
      <c r="K40" s="596"/>
      <c r="L40" s="597"/>
      <c r="M40" s="595" t="s">
        <v>27</v>
      </c>
      <c r="N40" s="596"/>
      <c r="O40" s="596"/>
      <c r="P40" s="597"/>
      <c r="Q40" s="595" t="s">
        <v>28</v>
      </c>
      <c r="R40" s="596"/>
      <c r="S40" s="597"/>
      <c r="T40" s="9"/>
      <c r="V40" s="5"/>
      <c r="AI40" s="12"/>
    </row>
    <row r="41" spans="1:35" ht="15" customHeight="1">
      <c r="A41" s="39" t="s">
        <v>46</v>
      </c>
      <c r="B41" s="8"/>
      <c r="C41" s="6"/>
      <c r="D41" s="54"/>
      <c r="E41" s="38"/>
      <c r="F41" s="558"/>
      <c r="G41" s="559"/>
      <c r="H41" s="559"/>
      <c r="I41" s="559"/>
      <c r="J41" s="559"/>
      <c r="K41" s="559"/>
      <c r="L41" s="560"/>
      <c r="M41" s="558"/>
      <c r="N41" s="559"/>
      <c r="O41" s="559"/>
      <c r="P41" s="560"/>
      <c r="Q41" s="558"/>
      <c r="R41" s="559"/>
      <c r="S41" s="560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558"/>
      <c r="G42" s="559"/>
      <c r="H42" s="559"/>
      <c r="I42" s="559"/>
      <c r="J42" s="559"/>
      <c r="K42" s="559"/>
      <c r="L42" s="560"/>
      <c r="M42" s="558"/>
      <c r="N42" s="559"/>
      <c r="O42" s="559"/>
      <c r="P42" s="560"/>
      <c r="Q42" s="558"/>
      <c r="R42" s="559"/>
      <c r="S42" s="560"/>
      <c r="T42" s="9"/>
      <c r="V42" s="5"/>
      <c r="AI42" s="12"/>
    </row>
    <row r="43" spans="1:35" ht="24.95" customHeight="1">
      <c r="A43" s="39" t="s">
        <v>47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564" t="s">
        <v>32</v>
      </c>
      <c r="D45" s="564"/>
      <c r="E45" s="564"/>
      <c r="F45" s="564"/>
      <c r="G45" s="564"/>
      <c r="H45" s="564"/>
      <c r="I45" s="564"/>
      <c r="J45" s="564"/>
      <c r="K45" s="564"/>
      <c r="L45" s="564"/>
      <c r="M45" s="564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575" t="s">
        <v>52</v>
      </c>
      <c r="E46" s="575"/>
      <c r="F46" s="575"/>
      <c r="G46" s="575"/>
      <c r="H46" s="15"/>
      <c r="I46" s="15"/>
      <c r="J46" s="15" t="s">
        <v>0</v>
      </c>
      <c r="K46" s="15" t="s">
        <v>0</v>
      </c>
      <c r="L46" s="556" t="s">
        <v>43</v>
      </c>
      <c r="M46" s="556"/>
      <c r="N46" s="556"/>
      <c r="O46" s="556"/>
      <c r="P46" s="556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558"/>
      <c r="E48" s="559"/>
      <c r="F48" s="559"/>
      <c r="G48" s="559"/>
      <c r="H48" s="559"/>
      <c r="I48" s="559"/>
      <c r="J48" s="559"/>
      <c r="K48" s="560"/>
      <c r="L48" s="558"/>
      <c r="M48" s="559"/>
      <c r="N48" s="559"/>
      <c r="O48" s="559"/>
      <c r="P48" s="559"/>
      <c r="Q48" s="559"/>
      <c r="R48" s="559"/>
      <c r="S48" s="560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556" t="s">
        <v>53</v>
      </c>
      <c r="E50" s="556"/>
      <c r="F50" s="556"/>
      <c r="G50" s="556"/>
      <c r="H50" s="556"/>
      <c r="I50" s="38"/>
      <c r="J50" s="4"/>
      <c r="K50" s="575" t="s">
        <v>60</v>
      </c>
      <c r="L50" s="575"/>
      <c r="M50" s="575"/>
      <c r="N50" s="575"/>
      <c r="O50" s="58" t="s">
        <v>33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34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41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35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65.099999999999994" customHeight="1">
      <c r="A55" s="42" t="s">
        <v>44</v>
      </c>
      <c r="B55" s="2"/>
      <c r="C55" s="7"/>
      <c r="D55" s="605"/>
      <c r="E55" s="606"/>
      <c r="F55" s="606"/>
      <c r="G55" s="606"/>
      <c r="H55" s="606"/>
      <c r="I55" s="606"/>
      <c r="J55" s="606"/>
      <c r="K55" s="606"/>
      <c r="L55" s="606"/>
      <c r="M55" s="606"/>
      <c r="N55" s="606"/>
      <c r="O55" s="606"/>
      <c r="P55" s="606"/>
      <c r="Q55" s="606"/>
      <c r="R55" s="606"/>
      <c r="S55" s="607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>
      <c r="A60" s="2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I60" s="12"/>
    </row>
    <row r="61" spans="1: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AI61" s="12"/>
    </row>
    <row r="62" spans="1:35" s="46" customFormat="1">
      <c r="A62" s="44"/>
      <c r="B62" s="45" t="s">
        <v>48</v>
      </c>
    </row>
    <row r="63" spans="1:35" s="46" customFormat="1">
      <c r="A63" s="44"/>
      <c r="B63" s="45"/>
    </row>
    <row r="64" spans="1:35" s="46" customFormat="1">
      <c r="A64" s="44"/>
      <c r="B64" s="47" t="s">
        <v>18</v>
      </c>
    </row>
    <row r="65" spans="2:2" s="46" customFormat="1">
      <c r="B65" s="47" t="s">
        <v>19</v>
      </c>
    </row>
    <row r="66" spans="2:2" s="46" customFormat="1">
      <c r="B66" s="47" t="s">
        <v>20</v>
      </c>
    </row>
    <row r="67" spans="2:2" s="46" customFormat="1">
      <c r="B67" s="47" t="s">
        <v>21</v>
      </c>
    </row>
    <row r="68" spans="2:2" s="46" customFormat="1">
      <c r="B68" s="47" t="s">
        <v>22</v>
      </c>
    </row>
    <row r="69" spans="2:2" s="46" customFormat="1">
      <c r="B69" s="47" t="s">
        <v>23</v>
      </c>
    </row>
    <row r="70" spans="2:2" s="46" customFormat="1">
      <c r="B70" s="47" t="s">
        <v>24</v>
      </c>
    </row>
    <row r="71" spans="2:2" s="46" customFormat="1"/>
    <row r="72" spans="2:2" s="46" customFormat="1">
      <c r="B72" s="45" t="s">
        <v>4</v>
      </c>
    </row>
    <row r="73" spans="2:2" s="46" customFormat="1"/>
    <row r="74" spans="2:2" s="46" customFormat="1">
      <c r="B74" s="46" t="s">
        <v>36</v>
      </c>
    </row>
    <row r="75" spans="2:2" s="46" customFormat="1">
      <c r="B75" s="46" t="s">
        <v>37</v>
      </c>
    </row>
    <row r="76" spans="2:2" s="46" customFormat="1">
      <c r="B76" s="46" t="s">
        <v>38</v>
      </c>
    </row>
    <row r="77" spans="2:2" s="46" customFormat="1">
      <c r="B77" s="46" t="s">
        <v>39</v>
      </c>
    </row>
    <row r="78" spans="2:2" s="46" customFormat="1">
      <c r="B78" s="46" t="s">
        <v>5</v>
      </c>
    </row>
    <row r="79" spans="2:2" s="46" customFormat="1">
      <c r="B79" s="46" t="s">
        <v>40</v>
      </c>
    </row>
    <row r="80" spans="2:2" s="46" customFormat="1">
      <c r="B80" s="46" t="s">
        <v>6</v>
      </c>
    </row>
    <row r="81" spans="1:20">
      <c r="A81" s="28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>
      <c r="A82" s="2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4:H24"/>
    <mergeCell ref="I24:S24"/>
    <mergeCell ref="D10:F10"/>
    <mergeCell ref="I10:K10"/>
    <mergeCell ref="L10:S10"/>
    <mergeCell ref="D15:H15"/>
    <mergeCell ref="D22:G22"/>
    <mergeCell ref="D16:H16"/>
    <mergeCell ref="R14:S14"/>
    <mergeCell ref="N14:Q14"/>
    <mergeCell ref="I16:S16"/>
    <mergeCell ref="D18:H18"/>
    <mergeCell ref="D20:G20"/>
    <mergeCell ref="M32:S32"/>
    <mergeCell ref="D37:G37"/>
    <mergeCell ref="I37:L37"/>
    <mergeCell ref="M37:S37"/>
    <mergeCell ref="H22:R22"/>
    <mergeCell ref="D25:H25"/>
    <mergeCell ref="I25:S25"/>
    <mergeCell ref="E32:L32"/>
    <mergeCell ref="M30:S30"/>
    <mergeCell ref="E31:L31"/>
    <mergeCell ref="M31:S31"/>
    <mergeCell ref="E29:L29"/>
    <mergeCell ref="M29:S29"/>
    <mergeCell ref="C35:M35"/>
    <mergeCell ref="E30:L30"/>
    <mergeCell ref="D27:J27"/>
    <mergeCell ref="T14:T18"/>
    <mergeCell ref="I18:Q18"/>
    <mergeCell ref="H20:M20"/>
    <mergeCell ref="B11:T11"/>
    <mergeCell ref="C12:M12"/>
    <mergeCell ref="B14:B18"/>
    <mergeCell ref="D14:F14"/>
    <mergeCell ref="G14:M14"/>
    <mergeCell ref="O20:Q20"/>
    <mergeCell ref="B1:T1"/>
    <mergeCell ref="B2:T2"/>
    <mergeCell ref="B4:B8"/>
    <mergeCell ref="C4:S4"/>
    <mergeCell ref="T4:T8"/>
    <mergeCell ref="C5:S5"/>
    <mergeCell ref="D6:G6"/>
    <mergeCell ref="H6:S6"/>
    <mergeCell ref="B3:R3"/>
    <mergeCell ref="D8:G8"/>
    <mergeCell ref="H8:S8"/>
    <mergeCell ref="D55:S55"/>
    <mergeCell ref="D48:K48"/>
    <mergeCell ref="L48:S48"/>
    <mergeCell ref="D50:H50"/>
    <mergeCell ref="K50:N50"/>
    <mergeCell ref="D46:G46"/>
    <mergeCell ref="L46:P46"/>
    <mergeCell ref="D39:J39"/>
    <mergeCell ref="Q41:S41"/>
    <mergeCell ref="C45:M45"/>
    <mergeCell ref="F41:L41"/>
    <mergeCell ref="F40:L40"/>
    <mergeCell ref="M40:P40"/>
    <mergeCell ref="M42:P42"/>
    <mergeCell ref="Q42:S42"/>
    <mergeCell ref="M41:P41"/>
    <mergeCell ref="F42:L42"/>
    <mergeCell ref="Q40:S40"/>
  </mergeCells>
  <phoneticPr fontId="19" type="noConversion"/>
  <dataValidations count="2">
    <dataValidation type="list" showInputMessage="1" showErrorMessage="1" sqref="H20:M20" xr:uid="{00000000-0002-0000-0B00-000000000000}">
      <formula1>$B$63:$B$70</formula1>
    </dataValidation>
    <dataValidation type="list" allowBlank="1" showInputMessage="1" showErrorMessage="1" sqref="R20" xr:uid="{00000000-0002-0000-0B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828" r:id="rId4" name="btnBorrarPieza">
              <controlPr defaultSize="0" print="0" autoFill="0" autoPict="0" macro="[0]!Pieza6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2" r:id="rId5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3" r:id="rId6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4" r:id="rId7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5" r:id="rId8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6" r:id="rId9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7" r:id="rId10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8" r:id="rId11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9" r:id="rId12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45"/>
  <sheetViews>
    <sheetView zoomScale="85" zoomScaleNormal="85" workbookViewId="0">
      <pane ySplit="7" topLeftCell="A8" activePane="bottomLeft" state="frozen"/>
      <selection pane="bottomLeft" activeCell="D16" sqref="D16:E16"/>
    </sheetView>
  </sheetViews>
  <sheetFormatPr defaultColWidth="9.140625" defaultRowHeight="23.25" customHeight="1"/>
  <cols>
    <col min="1" max="1" width="4" style="103" customWidth="1"/>
    <col min="2" max="2" width="15.7109375" style="103" customWidth="1"/>
    <col min="3" max="9" width="23.28515625" style="103" customWidth="1"/>
    <col min="10" max="16384" width="9.140625" style="103"/>
  </cols>
  <sheetData>
    <row r="1" spans="2:9" ht="23.25" customHeight="1">
      <c r="B1" s="389" t="s">
        <v>155</v>
      </c>
      <c r="C1" s="390"/>
      <c r="D1" s="390"/>
      <c r="E1" s="390"/>
      <c r="F1" s="390"/>
      <c r="G1" s="390"/>
      <c r="H1" s="390"/>
      <c r="I1" s="391"/>
    </row>
    <row r="2" spans="2:9" ht="23.25" customHeight="1">
      <c r="B2" s="281" t="s">
        <v>156</v>
      </c>
      <c r="C2" s="282"/>
      <c r="D2" s="282"/>
      <c r="E2" s="282"/>
      <c r="F2" s="282"/>
      <c r="G2" s="282"/>
      <c r="H2" s="282"/>
      <c r="I2" s="283"/>
    </row>
    <row r="3" spans="2:9" ht="23.25" customHeight="1">
      <c r="B3" s="392" t="s">
        <v>158</v>
      </c>
      <c r="C3" s="356"/>
      <c r="D3" s="356"/>
      <c r="E3" s="356"/>
      <c r="F3" s="356"/>
      <c r="G3" s="356"/>
      <c r="H3" s="356"/>
      <c r="I3" s="393"/>
    </row>
    <row r="4" spans="2:9" ht="23.25" customHeight="1">
      <c r="B4" s="394" t="s">
        <v>166</v>
      </c>
      <c r="C4" s="395"/>
      <c r="D4" s="396" t="str">
        <f>+'EO1_Datu Orokorrak'!D5</f>
        <v>XXXX</v>
      </c>
      <c r="E4" s="397"/>
      <c r="F4" s="397"/>
      <c r="G4" s="397"/>
      <c r="H4" s="397"/>
      <c r="I4" s="398"/>
    </row>
    <row r="5" spans="2:9" ht="23.25" customHeight="1">
      <c r="B5" s="394" t="s">
        <v>167</v>
      </c>
      <c r="C5" s="395"/>
      <c r="D5" s="396" t="str">
        <f>+'EO1_Datu Orokorrak'!D10</f>
        <v>XXXX</v>
      </c>
      <c r="E5" s="397"/>
      <c r="F5" s="397"/>
      <c r="G5" s="397"/>
      <c r="H5" s="397"/>
      <c r="I5" s="398"/>
    </row>
    <row r="6" spans="2:9" ht="24.95" customHeight="1">
      <c r="B6" s="384" t="s">
        <v>264</v>
      </c>
      <c r="C6" s="385"/>
      <c r="D6" s="385"/>
      <c r="E6" s="385"/>
      <c r="F6" s="385"/>
      <c r="G6" s="385"/>
      <c r="H6" s="385"/>
      <c r="I6" s="386"/>
    </row>
    <row r="7" spans="2:9" ht="24.95" customHeight="1">
      <c r="B7" s="133" t="s">
        <v>250</v>
      </c>
      <c r="C7" s="133" t="s">
        <v>265</v>
      </c>
      <c r="D7" s="387" t="s">
        <v>266</v>
      </c>
      <c r="E7" s="388"/>
      <c r="F7" s="387" t="s">
        <v>267</v>
      </c>
      <c r="G7" s="388"/>
      <c r="H7" s="387" t="s">
        <v>268</v>
      </c>
      <c r="I7" s="388"/>
    </row>
    <row r="8" spans="2:9" ht="15.75" customHeight="1">
      <c r="B8" s="284" t="s">
        <v>103</v>
      </c>
      <c r="C8" s="134"/>
      <c r="D8" s="382"/>
      <c r="E8" s="383"/>
      <c r="F8" s="382"/>
      <c r="G8" s="383"/>
      <c r="H8" s="382"/>
      <c r="I8" s="383"/>
    </row>
    <row r="9" spans="2:9" ht="15.75" customHeight="1">
      <c r="B9" s="284" t="s">
        <v>104</v>
      </c>
      <c r="C9" s="134"/>
      <c r="D9" s="382"/>
      <c r="E9" s="383"/>
      <c r="F9" s="382"/>
      <c r="G9" s="383"/>
      <c r="H9" s="382"/>
      <c r="I9" s="383"/>
    </row>
    <row r="10" spans="2:9" ht="15.75" customHeight="1">
      <c r="B10" s="284" t="s">
        <v>105</v>
      </c>
      <c r="C10" s="134"/>
      <c r="D10" s="382"/>
      <c r="E10" s="383"/>
      <c r="F10" s="382"/>
      <c r="G10" s="383"/>
      <c r="H10" s="382"/>
      <c r="I10" s="383"/>
    </row>
    <row r="11" spans="2:9" ht="15.75" customHeight="1">
      <c r="B11" s="284" t="s">
        <v>106</v>
      </c>
      <c r="C11" s="134"/>
      <c r="D11" s="382"/>
      <c r="E11" s="383"/>
      <c r="F11" s="382"/>
      <c r="G11" s="383"/>
      <c r="H11" s="382"/>
      <c r="I11" s="383"/>
    </row>
    <row r="12" spans="2:9" ht="15.75" customHeight="1">
      <c r="B12" s="284" t="s">
        <v>107</v>
      </c>
      <c r="C12" s="134"/>
      <c r="D12" s="382"/>
      <c r="E12" s="383"/>
      <c r="F12" s="382"/>
      <c r="G12" s="383"/>
      <c r="H12" s="382"/>
      <c r="I12" s="383"/>
    </row>
    <row r="13" spans="2:9" ht="15.75" customHeight="1">
      <c r="B13" s="284" t="s">
        <v>108</v>
      </c>
      <c r="C13" s="134"/>
      <c r="D13" s="382"/>
      <c r="E13" s="383"/>
      <c r="F13" s="382"/>
      <c r="G13" s="383"/>
      <c r="H13" s="382"/>
      <c r="I13" s="383"/>
    </row>
    <row r="14" spans="2:9" ht="15.75" customHeight="1">
      <c r="B14" s="284" t="s">
        <v>109</v>
      </c>
      <c r="C14" s="134"/>
      <c r="D14" s="382"/>
      <c r="E14" s="383"/>
      <c r="F14" s="382"/>
      <c r="G14" s="383"/>
      <c r="H14" s="382"/>
      <c r="I14" s="383"/>
    </row>
    <row r="15" spans="2:9" ht="15.75" customHeight="1">
      <c r="B15" s="284" t="s">
        <v>110</v>
      </c>
      <c r="C15" s="134"/>
      <c r="D15" s="382"/>
      <c r="E15" s="383"/>
      <c r="F15" s="382"/>
      <c r="G15" s="383"/>
      <c r="H15" s="382"/>
      <c r="I15" s="383"/>
    </row>
    <row r="16" spans="2:9" ht="15.75" customHeight="1">
      <c r="B16" s="284" t="s">
        <v>111</v>
      </c>
      <c r="C16" s="134"/>
      <c r="D16" s="382"/>
      <c r="E16" s="383"/>
      <c r="F16" s="382"/>
      <c r="G16" s="383"/>
      <c r="H16" s="382"/>
      <c r="I16" s="383"/>
    </row>
    <row r="17" spans="2:9" ht="15.75" customHeight="1">
      <c r="B17" s="284" t="s">
        <v>112</v>
      </c>
      <c r="C17" s="134"/>
      <c r="D17" s="382"/>
      <c r="E17" s="383"/>
      <c r="F17" s="382"/>
      <c r="G17" s="383"/>
      <c r="H17" s="382"/>
      <c r="I17" s="383"/>
    </row>
    <row r="18" spans="2:9" ht="15.75" customHeight="1">
      <c r="B18" s="284" t="s">
        <v>113</v>
      </c>
      <c r="C18" s="134"/>
      <c r="D18" s="382"/>
      <c r="E18" s="383"/>
      <c r="F18" s="382"/>
      <c r="G18" s="383"/>
      <c r="H18" s="382"/>
      <c r="I18" s="383"/>
    </row>
    <row r="19" spans="2:9" ht="15.75" customHeight="1">
      <c r="B19" s="284" t="s">
        <v>114</v>
      </c>
      <c r="C19" s="134"/>
      <c r="D19" s="382"/>
      <c r="E19" s="383"/>
      <c r="F19" s="382"/>
      <c r="G19" s="383"/>
      <c r="H19" s="382"/>
      <c r="I19" s="383"/>
    </row>
    <row r="20" spans="2:9" ht="15.75" customHeight="1">
      <c r="B20" s="284" t="s">
        <v>115</v>
      </c>
      <c r="C20" s="134"/>
      <c r="D20" s="382"/>
      <c r="E20" s="383"/>
      <c r="F20" s="382"/>
      <c r="G20" s="383"/>
      <c r="H20" s="382"/>
      <c r="I20" s="383"/>
    </row>
    <row r="21" spans="2:9" ht="15.75" customHeight="1">
      <c r="B21" s="284" t="s">
        <v>116</v>
      </c>
      <c r="C21" s="134"/>
      <c r="D21" s="382"/>
      <c r="E21" s="383"/>
      <c r="F21" s="382"/>
      <c r="G21" s="383"/>
      <c r="H21" s="382"/>
      <c r="I21" s="383"/>
    </row>
    <row r="22" spans="2:9" ht="15.75" customHeight="1">
      <c r="B22" s="284" t="s">
        <v>117</v>
      </c>
      <c r="C22" s="134"/>
      <c r="D22" s="382"/>
      <c r="E22" s="383"/>
      <c r="F22" s="382"/>
      <c r="G22" s="383"/>
      <c r="H22" s="382"/>
      <c r="I22" s="383"/>
    </row>
    <row r="23" spans="2:9" ht="15.75" customHeight="1">
      <c r="B23" s="284" t="s">
        <v>118</v>
      </c>
      <c r="C23" s="134"/>
      <c r="D23" s="382"/>
      <c r="E23" s="383"/>
      <c r="F23" s="382"/>
      <c r="G23" s="383"/>
      <c r="H23" s="382"/>
      <c r="I23" s="383"/>
    </row>
    <row r="24" spans="2:9" ht="15.75" customHeight="1">
      <c r="B24" s="284" t="s">
        <v>119</v>
      </c>
      <c r="C24" s="134"/>
      <c r="D24" s="382"/>
      <c r="E24" s="383"/>
      <c r="F24" s="382"/>
      <c r="G24" s="383"/>
      <c r="H24" s="382"/>
      <c r="I24" s="383"/>
    </row>
    <row r="25" spans="2:9" ht="15.75" customHeight="1">
      <c r="B25" s="284" t="s">
        <v>120</v>
      </c>
      <c r="C25" s="134"/>
      <c r="D25" s="382"/>
      <c r="E25" s="383"/>
      <c r="F25" s="382"/>
      <c r="G25" s="383"/>
      <c r="H25" s="382"/>
      <c r="I25" s="383"/>
    </row>
    <row r="26" spans="2:9" ht="15.75" customHeight="1">
      <c r="B26" s="284" t="s">
        <v>121</v>
      </c>
      <c r="C26" s="134"/>
      <c r="D26" s="382"/>
      <c r="E26" s="383"/>
      <c r="F26" s="382"/>
      <c r="G26" s="383"/>
      <c r="H26" s="382"/>
      <c r="I26" s="383"/>
    </row>
    <row r="27" spans="2:9" ht="15.75" customHeight="1">
      <c r="B27" s="284" t="s">
        <v>122</v>
      </c>
      <c r="C27" s="134"/>
      <c r="D27" s="382"/>
      <c r="E27" s="383"/>
      <c r="F27" s="382"/>
      <c r="G27" s="383"/>
      <c r="H27" s="382"/>
      <c r="I27" s="383"/>
    </row>
    <row r="28" spans="2:9" ht="15.75" customHeight="1">
      <c r="B28" s="284" t="s">
        <v>123</v>
      </c>
      <c r="C28" s="134"/>
      <c r="D28" s="382"/>
      <c r="E28" s="383"/>
      <c r="F28" s="382"/>
      <c r="G28" s="383"/>
      <c r="H28" s="382"/>
      <c r="I28" s="383"/>
    </row>
    <row r="29" spans="2:9" ht="15.75" customHeight="1">
      <c r="B29" s="284" t="s">
        <v>124</v>
      </c>
      <c r="C29" s="134"/>
      <c r="D29" s="382"/>
      <c r="E29" s="383"/>
      <c r="F29" s="382"/>
      <c r="G29" s="383"/>
      <c r="H29" s="382"/>
      <c r="I29" s="383"/>
    </row>
    <row r="30" spans="2:9" ht="15.75" customHeight="1">
      <c r="B30" s="284" t="s">
        <v>125</v>
      </c>
      <c r="C30" s="134"/>
      <c r="D30" s="382"/>
      <c r="E30" s="383"/>
      <c r="F30" s="382"/>
      <c r="G30" s="383"/>
      <c r="H30" s="382"/>
      <c r="I30" s="383"/>
    </row>
    <row r="31" spans="2:9" ht="15.75" customHeight="1">
      <c r="B31" s="284" t="s">
        <v>126</v>
      </c>
      <c r="C31" s="134"/>
      <c r="D31" s="382"/>
      <c r="E31" s="383"/>
      <c r="F31" s="382"/>
      <c r="G31" s="383"/>
      <c r="H31" s="382"/>
      <c r="I31" s="383"/>
    </row>
    <row r="32" spans="2:9" ht="15.75" customHeight="1">
      <c r="B32" s="284" t="s">
        <v>127</v>
      </c>
      <c r="C32" s="134"/>
      <c r="D32" s="382"/>
      <c r="E32" s="383"/>
      <c r="F32" s="382"/>
      <c r="G32" s="383"/>
      <c r="H32" s="382"/>
      <c r="I32" s="383"/>
    </row>
    <row r="33" spans="2:9" ht="15.75" customHeight="1">
      <c r="B33" s="284" t="s">
        <v>128</v>
      </c>
      <c r="C33" s="134"/>
      <c r="D33" s="382"/>
      <c r="E33" s="383"/>
      <c r="F33" s="382"/>
      <c r="G33" s="383"/>
      <c r="H33" s="382"/>
      <c r="I33" s="383"/>
    </row>
    <row r="34" spans="2:9" ht="15.75" customHeight="1">
      <c r="B34" s="284" t="s">
        <v>129</v>
      </c>
      <c r="C34" s="134"/>
      <c r="D34" s="382"/>
      <c r="E34" s="383"/>
      <c r="F34" s="382"/>
      <c r="G34" s="383"/>
      <c r="H34" s="382"/>
      <c r="I34" s="383"/>
    </row>
    <row r="35" spans="2:9" ht="15.75" customHeight="1">
      <c r="B35" s="284" t="s">
        <v>130</v>
      </c>
      <c r="C35" s="134"/>
      <c r="D35" s="382"/>
      <c r="E35" s="383"/>
      <c r="F35" s="382"/>
      <c r="G35" s="383"/>
      <c r="H35" s="382"/>
      <c r="I35" s="383"/>
    </row>
    <row r="36" spans="2:9" ht="15.75" customHeight="1">
      <c r="B36" s="284" t="s">
        <v>131</v>
      </c>
      <c r="C36" s="134"/>
      <c r="D36" s="382"/>
      <c r="E36" s="383"/>
      <c r="F36" s="382"/>
      <c r="G36" s="383"/>
      <c r="H36" s="382"/>
      <c r="I36" s="383"/>
    </row>
    <row r="37" spans="2:9" ht="15.75" customHeight="1">
      <c r="B37" s="284" t="s">
        <v>132</v>
      </c>
      <c r="C37" s="134"/>
      <c r="D37" s="382"/>
      <c r="E37" s="383"/>
      <c r="F37" s="382"/>
      <c r="G37" s="383"/>
      <c r="H37" s="382"/>
      <c r="I37" s="383"/>
    </row>
    <row r="38" spans="2:9" ht="15.75" customHeight="1">
      <c r="B38" s="284" t="s">
        <v>133</v>
      </c>
      <c r="C38" s="134"/>
      <c r="D38" s="382"/>
      <c r="E38" s="383"/>
      <c r="F38" s="382"/>
      <c r="G38" s="383"/>
      <c r="H38" s="382"/>
      <c r="I38" s="383"/>
    </row>
    <row r="39" spans="2:9" ht="15.75" customHeight="1">
      <c r="B39" s="284" t="s">
        <v>134</v>
      </c>
      <c r="C39" s="134"/>
      <c r="D39" s="382"/>
      <c r="E39" s="383"/>
      <c r="F39" s="382"/>
      <c r="G39" s="383"/>
      <c r="H39" s="382"/>
      <c r="I39" s="383"/>
    </row>
    <row r="40" spans="2:9" ht="15.75" customHeight="1">
      <c r="B40" s="284" t="s">
        <v>135</v>
      </c>
      <c r="C40" s="134"/>
      <c r="D40" s="382"/>
      <c r="E40" s="383"/>
      <c r="F40" s="382"/>
      <c r="G40" s="383"/>
      <c r="H40" s="382"/>
      <c r="I40" s="383"/>
    </row>
    <row r="41" spans="2:9" ht="15.75" customHeight="1">
      <c r="B41" s="284" t="s">
        <v>136</v>
      </c>
      <c r="C41" s="134"/>
      <c r="D41" s="382"/>
      <c r="E41" s="383"/>
      <c r="F41" s="382"/>
      <c r="G41" s="383"/>
      <c r="H41" s="382"/>
      <c r="I41" s="383"/>
    </row>
    <row r="42" spans="2:9" ht="15.75" customHeight="1">
      <c r="B42" s="284" t="s">
        <v>137</v>
      </c>
      <c r="C42" s="134"/>
      <c r="D42" s="382"/>
      <c r="E42" s="383"/>
      <c r="F42" s="382"/>
      <c r="G42" s="383"/>
      <c r="H42" s="382"/>
      <c r="I42" s="383"/>
    </row>
    <row r="43" spans="2:9" ht="17.25" customHeight="1">
      <c r="B43" s="285" t="s">
        <v>0</v>
      </c>
      <c r="C43" s="280"/>
      <c r="D43" s="378"/>
      <c r="E43" s="379"/>
      <c r="F43" s="378"/>
      <c r="G43" s="379"/>
      <c r="H43" s="378"/>
      <c r="I43" s="379"/>
    </row>
    <row r="44" spans="2:9" ht="23.25" customHeight="1">
      <c r="B44" s="380" t="s">
        <v>253</v>
      </c>
      <c r="C44" s="343"/>
      <c r="D44" s="343"/>
      <c r="E44" s="343"/>
      <c r="F44" s="343"/>
      <c r="G44" s="343"/>
      <c r="H44" s="343"/>
      <c r="I44" s="343"/>
    </row>
    <row r="45" spans="2:9" ht="75" customHeight="1">
      <c r="B45" s="381" t="s">
        <v>0</v>
      </c>
      <c r="C45" s="381"/>
      <c r="D45" s="381"/>
      <c r="E45" s="381"/>
      <c r="F45" s="381"/>
      <c r="G45" s="381"/>
      <c r="H45" s="381"/>
      <c r="I45" s="381"/>
    </row>
  </sheetData>
  <sheetProtection algorithmName="SHA-512" hashValue="D7pOiLBGIBAgp7RS+aqb3ky6NA6fETOxBYmK+bluVCDiyE9qYeO3yRhShuDJReVjXkxWy1vpLOHOc1UQCC6U3g==" saltValue="kLlvmLOChincROb3q5NG8A==" spinCount="100000" sheet="1" insertRows="0"/>
  <mergeCells count="120">
    <mergeCell ref="B6:I6"/>
    <mergeCell ref="D7:E7"/>
    <mergeCell ref="F7:G7"/>
    <mergeCell ref="H7:I7"/>
    <mergeCell ref="D8:E8"/>
    <mergeCell ref="F8:G8"/>
    <mergeCell ref="H8:I8"/>
    <mergeCell ref="B1:I1"/>
    <mergeCell ref="B3:I3"/>
    <mergeCell ref="B4:C4"/>
    <mergeCell ref="D4:I4"/>
    <mergeCell ref="B5:C5"/>
    <mergeCell ref="D5:I5"/>
    <mergeCell ref="D11:E11"/>
    <mergeCell ref="F11:G11"/>
    <mergeCell ref="H11:I11"/>
    <mergeCell ref="D12:E12"/>
    <mergeCell ref="F12:G12"/>
    <mergeCell ref="H12:I12"/>
    <mergeCell ref="D9:E9"/>
    <mergeCell ref="F9:G9"/>
    <mergeCell ref="H9:I9"/>
    <mergeCell ref="D10:E10"/>
    <mergeCell ref="F10:G10"/>
    <mergeCell ref="H10:I10"/>
    <mergeCell ref="D15:E15"/>
    <mergeCell ref="F15:G15"/>
    <mergeCell ref="H15:I15"/>
    <mergeCell ref="D16:E16"/>
    <mergeCell ref="F16:G16"/>
    <mergeCell ref="H16:I16"/>
    <mergeCell ref="D13:E13"/>
    <mergeCell ref="F13:G13"/>
    <mergeCell ref="H13:I13"/>
    <mergeCell ref="D14:E14"/>
    <mergeCell ref="F14:G14"/>
    <mergeCell ref="H14:I14"/>
    <mergeCell ref="D19:E19"/>
    <mergeCell ref="F19:G19"/>
    <mergeCell ref="H19:I19"/>
    <mergeCell ref="D20:E20"/>
    <mergeCell ref="F20:G20"/>
    <mergeCell ref="H20:I20"/>
    <mergeCell ref="D17:E17"/>
    <mergeCell ref="F17:G17"/>
    <mergeCell ref="H17:I17"/>
    <mergeCell ref="D18:E18"/>
    <mergeCell ref="F18:G18"/>
    <mergeCell ref="H18:I18"/>
    <mergeCell ref="D23:E23"/>
    <mergeCell ref="F23:G23"/>
    <mergeCell ref="H23:I23"/>
    <mergeCell ref="D24:E24"/>
    <mergeCell ref="F24:G24"/>
    <mergeCell ref="H24:I24"/>
    <mergeCell ref="D21:E21"/>
    <mergeCell ref="F21:G21"/>
    <mergeCell ref="H21:I21"/>
    <mergeCell ref="D22:E22"/>
    <mergeCell ref="F22:G22"/>
    <mergeCell ref="H22:I22"/>
    <mergeCell ref="D27:E27"/>
    <mergeCell ref="F27:G27"/>
    <mergeCell ref="H27:I27"/>
    <mergeCell ref="D28:E28"/>
    <mergeCell ref="F28:G28"/>
    <mergeCell ref="H28:I28"/>
    <mergeCell ref="D25:E25"/>
    <mergeCell ref="F25:G25"/>
    <mergeCell ref="H25:I25"/>
    <mergeCell ref="D26:E26"/>
    <mergeCell ref="F26:G26"/>
    <mergeCell ref="H26:I26"/>
    <mergeCell ref="D31:E31"/>
    <mergeCell ref="F31:G31"/>
    <mergeCell ref="H31:I31"/>
    <mergeCell ref="D32:E32"/>
    <mergeCell ref="F32:G32"/>
    <mergeCell ref="H32:I32"/>
    <mergeCell ref="D29:E29"/>
    <mergeCell ref="F29:G29"/>
    <mergeCell ref="H29:I29"/>
    <mergeCell ref="D30:E30"/>
    <mergeCell ref="F30:G30"/>
    <mergeCell ref="H30:I30"/>
    <mergeCell ref="D35:E35"/>
    <mergeCell ref="F35:G35"/>
    <mergeCell ref="H35:I35"/>
    <mergeCell ref="D36:E36"/>
    <mergeCell ref="F36:G36"/>
    <mergeCell ref="H36:I36"/>
    <mergeCell ref="D33:E33"/>
    <mergeCell ref="F33:G33"/>
    <mergeCell ref="H33:I33"/>
    <mergeCell ref="D34:E34"/>
    <mergeCell ref="F34:G34"/>
    <mergeCell ref="H34:I34"/>
    <mergeCell ref="D39:E39"/>
    <mergeCell ref="F39:G39"/>
    <mergeCell ref="H39:I39"/>
    <mergeCell ref="D40:E40"/>
    <mergeCell ref="F40:G40"/>
    <mergeCell ref="H40:I40"/>
    <mergeCell ref="D37:E37"/>
    <mergeCell ref="F37:G37"/>
    <mergeCell ref="H37:I37"/>
    <mergeCell ref="D38:E38"/>
    <mergeCell ref="F38:G38"/>
    <mergeCell ref="H38:I38"/>
    <mergeCell ref="D43:E43"/>
    <mergeCell ref="F43:G43"/>
    <mergeCell ref="H43:I43"/>
    <mergeCell ref="B44:I44"/>
    <mergeCell ref="B45:I45"/>
    <mergeCell ref="D41:E41"/>
    <mergeCell ref="F41:G41"/>
    <mergeCell ref="H41:I41"/>
    <mergeCell ref="D42:E42"/>
    <mergeCell ref="F42:G42"/>
    <mergeCell ref="H42:I42"/>
  </mergeCells>
  <dataValidations count="1">
    <dataValidation type="textLength" showInputMessage="1" showErrorMessage="1" errorTitle="Máximo 300 caracteres" error="Máximo 300 caracteres" sqref="B45:I45" xr:uid="{00000000-0002-0000-0100-000000000000}">
      <formula1>0</formula1>
      <formula2>301</formula2>
    </dataValidation>
  </dataValidations>
  <pageMargins left="0.7" right="0.7" top="0.75" bottom="0.75" header="0.31496062000000002" footer="0.31496062000000002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23"/>
  <sheetViews>
    <sheetView zoomScale="85" zoomScaleNormal="85" workbookViewId="0">
      <pane ySplit="3" topLeftCell="A4" activePane="bottomLeft" state="frozen"/>
      <selection pane="bottomLeft" activeCell="D23" sqref="D23:I23"/>
    </sheetView>
  </sheetViews>
  <sheetFormatPr defaultColWidth="9.140625" defaultRowHeight="21" customHeight="1"/>
  <cols>
    <col min="1" max="1" width="5.7109375" style="103" customWidth="1"/>
    <col min="2" max="2" width="34.140625" style="103" customWidth="1"/>
    <col min="3" max="3" width="23" style="103" customWidth="1"/>
    <col min="4" max="4" width="22.42578125" style="103" customWidth="1"/>
    <col min="5" max="5" width="26" style="103" customWidth="1"/>
    <col min="6" max="6" width="23.140625" style="103" customWidth="1"/>
    <col min="7" max="7" width="26.42578125" style="103" customWidth="1"/>
    <col min="8" max="9" width="21.28515625" style="103" customWidth="1"/>
    <col min="10" max="16384" width="9.140625" style="103"/>
  </cols>
  <sheetData>
    <row r="1" spans="2:9" ht="21" customHeight="1">
      <c r="B1" s="190" t="s">
        <v>155</v>
      </c>
      <c r="C1" s="191"/>
      <c r="D1" s="191"/>
      <c r="E1" s="191"/>
      <c r="F1" s="191"/>
      <c r="G1" s="191"/>
      <c r="H1" s="191"/>
      <c r="I1" s="192"/>
    </row>
    <row r="2" spans="2:9" ht="21" customHeight="1">
      <c r="B2" s="110" t="s">
        <v>156</v>
      </c>
      <c r="C2" s="131"/>
      <c r="D2" s="131"/>
      <c r="E2" s="131"/>
      <c r="F2" s="131"/>
      <c r="G2" s="226" t="s">
        <v>0</v>
      </c>
      <c r="H2" s="131"/>
      <c r="I2" s="132"/>
    </row>
    <row r="3" spans="2:9" ht="21" customHeight="1">
      <c r="B3" s="243" t="s">
        <v>159</v>
      </c>
      <c r="C3" s="135"/>
      <c r="D3" s="208"/>
      <c r="E3" s="225"/>
      <c r="F3" s="208"/>
      <c r="G3" s="208"/>
      <c r="H3" s="208"/>
      <c r="I3" s="209"/>
    </row>
    <row r="4" spans="2:9" ht="21" customHeight="1">
      <c r="B4" s="415" t="s">
        <v>166</v>
      </c>
      <c r="C4" s="416"/>
      <c r="D4" s="213" t="str">
        <f>+'EO1_Datu Orokorrak'!D5</f>
        <v>XXXX</v>
      </c>
      <c r="E4" s="214"/>
      <c r="F4" s="214"/>
      <c r="G4" s="214"/>
      <c r="H4" s="214"/>
      <c r="I4" s="215"/>
    </row>
    <row r="5" spans="2:9" ht="21" customHeight="1">
      <c r="B5" s="413" t="s">
        <v>167</v>
      </c>
      <c r="C5" s="417"/>
      <c r="D5" s="210" t="str">
        <f>+'EO1_Datu Orokorrak'!D10</f>
        <v>XXXX</v>
      </c>
      <c r="E5" s="211"/>
      <c r="F5" s="211"/>
      <c r="G5" s="211"/>
      <c r="H5" s="211"/>
      <c r="I5" s="212"/>
    </row>
    <row r="6" spans="2:9" ht="21" customHeight="1">
      <c r="B6" s="418" t="s">
        <v>301</v>
      </c>
      <c r="C6" s="419"/>
      <c r="D6" s="420"/>
      <c r="E6" s="420"/>
      <c r="F6" s="420"/>
      <c r="G6" s="420"/>
      <c r="H6" s="420"/>
      <c r="I6" s="420"/>
    </row>
    <row r="7" spans="2:9" ht="24.95" customHeight="1">
      <c r="B7" s="421" t="s">
        <v>300</v>
      </c>
      <c r="C7" s="422"/>
      <c r="D7" s="422"/>
      <c r="E7" s="422"/>
      <c r="F7" s="422"/>
      <c r="G7" s="422"/>
      <c r="H7" s="422"/>
      <c r="I7" s="422"/>
    </row>
    <row r="8" spans="2:9" ht="24.95" customHeight="1">
      <c r="B8" s="413" t="s">
        <v>302</v>
      </c>
      <c r="C8" s="413"/>
      <c r="D8" s="413"/>
      <c r="E8" s="413"/>
      <c r="F8" s="413"/>
      <c r="G8" s="413"/>
      <c r="H8" s="413"/>
      <c r="I8" s="413"/>
    </row>
    <row r="9" spans="2:9" ht="24.95" customHeight="1">
      <c r="B9" s="423" t="s">
        <v>304</v>
      </c>
      <c r="C9" s="423"/>
      <c r="D9" s="423"/>
      <c r="E9" s="423"/>
      <c r="F9" s="423"/>
      <c r="G9" s="423"/>
      <c r="H9" s="423"/>
      <c r="I9" s="423"/>
    </row>
    <row r="10" spans="2:9" ht="24.95" customHeight="1">
      <c r="B10" s="405" t="s">
        <v>305</v>
      </c>
      <c r="C10" s="406"/>
      <c r="D10" s="407" t="s">
        <v>0</v>
      </c>
      <c r="E10" s="408"/>
      <c r="F10" s="408"/>
      <c r="G10" s="408"/>
      <c r="H10" s="408"/>
      <c r="I10" s="409"/>
    </row>
    <row r="11" spans="2:9" ht="24.95" customHeight="1">
      <c r="B11" s="412" t="s">
        <v>306</v>
      </c>
      <c r="C11" s="412"/>
      <c r="D11" s="404" t="s">
        <v>0</v>
      </c>
      <c r="E11" s="404"/>
      <c r="F11" s="404"/>
      <c r="G11" s="404"/>
      <c r="H11" s="404"/>
      <c r="I11" s="404"/>
    </row>
    <row r="12" spans="2:9" ht="24.95" customHeight="1">
      <c r="B12" s="159" t="s">
        <v>307</v>
      </c>
      <c r="C12" s="109" t="s">
        <v>308</v>
      </c>
      <c r="D12" s="109" t="s">
        <v>309</v>
      </c>
      <c r="E12" s="109" t="s">
        <v>310</v>
      </c>
      <c r="F12" s="401" t="s">
        <v>311</v>
      </c>
      <c r="G12" s="402"/>
      <c r="H12" s="399" t="s">
        <v>142</v>
      </c>
      <c r="I12" s="400"/>
    </row>
    <row r="13" spans="2:9" ht="35.1" customHeight="1">
      <c r="B13" s="109" t="s">
        <v>312</v>
      </c>
      <c r="C13" s="254"/>
      <c r="D13" s="254"/>
      <c r="E13" s="254"/>
      <c r="F13" s="157"/>
      <c r="G13" s="157"/>
      <c r="H13" s="157"/>
      <c r="I13" s="158"/>
    </row>
    <row r="14" spans="2:9" ht="24.95" customHeight="1">
      <c r="B14" s="412" t="s">
        <v>313</v>
      </c>
      <c r="C14" s="412"/>
      <c r="D14" s="412"/>
      <c r="E14" s="412"/>
      <c r="F14" s="412"/>
      <c r="G14" s="412"/>
      <c r="H14" s="412"/>
      <c r="I14" s="412"/>
    </row>
    <row r="15" spans="2:9" ht="35.1" customHeight="1">
      <c r="B15" s="410" t="s">
        <v>0</v>
      </c>
      <c r="C15" s="410"/>
      <c r="D15" s="410"/>
      <c r="E15" s="410"/>
      <c r="F15" s="410"/>
      <c r="G15" s="410"/>
      <c r="H15" s="410"/>
      <c r="I15" s="410"/>
    </row>
    <row r="16" spans="2:9" ht="24.95" customHeight="1">
      <c r="B16" s="412" t="s">
        <v>314</v>
      </c>
      <c r="C16" s="412"/>
      <c r="D16" s="412"/>
      <c r="E16" s="412"/>
      <c r="F16" s="412"/>
      <c r="G16" s="412"/>
      <c r="H16" s="412"/>
      <c r="I16" s="412"/>
    </row>
    <row r="17" spans="2:9" ht="24.95" customHeight="1">
      <c r="B17" s="108" t="s">
        <v>315</v>
      </c>
      <c r="C17" s="410" t="s">
        <v>0</v>
      </c>
      <c r="D17" s="410"/>
      <c r="E17" s="410"/>
      <c r="F17" s="410"/>
      <c r="G17" s="410"/>
      <c r="H17" s="403" t="s">
        <v>316</v>
      </c>
      <c r="I17" s="403"/>
    </row>
    <row r="18" spans="2:9" ht="24.95" customHeight="1">
      <c r="B18" s="413" t="s">
        <v>303</v>
      </c>
      <c r="C18" s="413"/>
      <c r="D18" s="413"/>
      <c r="E18" s="413"/>
      <c r="F18" s="413"/>
      <c r="G18" s="413"/>
      <c r="H18" s="413"/>
      <c r="I18" s="413"/>
    </row>
    <row r="19" spans="2:9" ht="24.95" customHeight="1">
      <c r="B19" s="414" t="s">
        <v>317</v>
      </c>
      <c r="C19" s="414"/>
      <c r="D19" s="404" t="s">
        <v>0</v>
      </c>
      <c r="E19" s="404"/>
      <c r="F19" s="404"/>
      <c r="G19" s="404"/>
      <c r="H19" s="404"/>
      <c r="I19" s="404"/>
    </row>
    <row r="20" spans="2:9" ht="24.95" customHeight="1">
      <c r="B20" s="405" t="s">
        <v>318</v>
      </c>
      <c r="C20" s="406"/>
      <c r="D20" s="401" t="s">
        <v>319</v>
      </c>
      <c r="E20" s="402"/>
      <c r="F20" s="407" t="s">
        <v>0</v>
      </c>
      <c r="G20" s="408"/>
      <c r="H20" s="408"/>
      <c r="I20" s="409"/>
    </row>
    <row r="21" spans="2:9" ht="24.95" customHeight="1">
      <c r="B21" s="403" t="s">
        <v>320</v>
      </c>
      <c r="C21" s="403"/>
      <c r="D21" s="410" t="s">
        <v>0</v>
      </c>
      <c r="E21" s="410"/>
      <c r="F21" s="410"/>
      <c r="G21" s="410"/>
      <c r="H21" s="410"/>
      <c r="I21" s="410"/>
    </row>
    <row r="22" spans="2:9" ht="24.95" customHeight="1">
      <c r="B22" s="405" t="s">
        <v>321</v>
      </c>
      <c r="C22" s="406"/>
      <c r="D22" s="401" t="s">
        <v>322</v>
      </c>
      <c r="E22" s="402"/>
      <c r="F22" s="401" t="s">
        <v>323</v>
      </c>
      <c r="G22" s="402"/>
      <c r="H22" s="411" t="s">
        <v>324</v>
      </c>
      <c r="I22" s="411"/>
    </row>
    <row r="23" spans="2:9" ht="35.1" customHeight="1">
      <c r="B23" s="403" t="s">
        <v>253</v>
      </c>
      <c r="C23" s="403"/>
      <c r="D23" s="404" t="s">
        <v>0</v>
      </c>
      <c r="E23" s="404"/>
      <c r="F23" s="404"/>
      <c r="G23" s="404"/>
      <c r="H23" s="404"/>
      <c r="I23" s="404"/>
    </row>
  </sheetData>
  <sheetProtection algorithmName="SHA-512" hashValue="bEoInL5hynnd0uei77BAHhiv583KcqKLF7yFltYf+43Pga/YI+2hkNrYFzILMkUtESA1D/zVBNCtZdhVmCGhSw==" saltValue="G4Yo9aJqeU/j4UtOL5NtQA==" spinCount="100000" sheet="1" selectLockedCells="1"/>
  <mergeCells count="31">
    <mergeCell ref="B11:C11"/>
    <mergeCell ref="D11:I11"/>
    <mergeCell ref="B4:C4"/>
    <mergeCell ref="B5:C5"/>
    <mergeCell ref="B6:I6"/>
    <mergeCell ref="B7:I7"/>
    <mergeCell ref="B8:I8"/>
    <mergeCell ref="B9:I9"/>
    <mergeCell ref="B10:C10"/>
    <mergeCell ref="D10:I10"/>
    <mergeCell ref="C17:G17"/>
    <mergeCell ref="H17:I17"/>
    <mergeCell ref="B18:I18"/>
    <mergeCell ref="B19:C19"/>
    <mergeCell ref="D19:I19"/>
    <mergeCell ref="H12:I12"/>
    <mergeCell ref="F12:G12"/>
    <mergeCell ref="D22:E22"/>
    <mergeCell ref="B23:C23"/>
    <mergeCell ref="D23:I23"/>
    <mergeCell ref="B20:C20"/>
    <mergeCell ref="D20:E20"/>
    <mergeCell ref="F20:I20"/>
    <mergeCell ref="B21:C21"/>
    <mergeCell ref="D21:I21"/>
    <mergeCell ref="B22:C22"/>
    <mergeCell ref="H22:I22"/>
    <mergeCell ref="F22:G22"/>
    <mergeCell ref="B14:I14"/>
    <mergeCell ref="B15:I15"/>
    <mergeCell ref="B16:I16"/>
  </mergeCells>
  <pageMargins left="0.7" right="0.7" top="0.75" bottom="0.75" header="0.31496062000000002" footer="0.31496062000000002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50"/>
  <sheetViews>
    <sheetView tabSelected="1" workbookViewId="0">
      <pane ySplit="5" topLeftCell="A6" activePane="bottomLeft" state="frozen"/>
      <selection pane="bottomLeft" activeCell="O16" sqref="N16:O16"/>
    </sheetView>
  </sheetViews>
  <sheetFormatPr defaultColWidth="11.42578125" defaultRowHeight="12.75"/>
  <cols>
    <col min="1" max="1" width="3.7109375" style="62" customWidth="1"/>
    <col min="2" max="2" width="25" style="62" customWidth="1"/>
    <col min="3" max="3" width="51.42578125" style="62" customWidth="1"/>
    <col min="4" max="4" width="17.5703125" style="62" customWidth="1"/>
    <col min="5" max="5" width="20.85546875" style="62" customWidth="1"/>
    <col min="6" max="6" width="16" style="62" customWidth="1"/>
    <col min="7" max="7" width="6.42578125" style="62" customWidth="1"/>
    <col min="8" max="8" width="21" style="62" customWidth="1"/>
    <col min="9" max="9" width="1.140625" style="62" customWidth="1"/>
    <col min="10" max="16384" width="11.42578125" style="62"/>
  </cols>
  <sheetData>
    <row r="1" spans="2:8" ht="20.100000000000001" customHeight="1">
      <c r="B1" s="443" t="s">
        <v>155</v>
      </c>
      <c r="C1" s="444"/>
      <c r="D1" s="444"/>
      <c r="E1" s="444"/>
      <c r="F1" s="444"/>
      <c r="G1" s="444"/>
      <c r="H1" s="445"/>
    </row>
    <row r="2" spans="2:8" ht="20.100000000000001" customHeight="1">
      <c r="B2" s="267" t="s">
        <v>156</v>
      </c>
      <c r="C2" s="268"/>
      <c r="D2" s="268"/>
      <c r="E2" s="268"/>
      <c r="F2" s="268"/>
      <c r="G2" s="268"/>
      <c r="H2" s="269"/>
    </row>
    <row r="3" spans="2:8" ht="20.100000000000001" customHeight="1">
      <c r="B3" s="446" t="s">
        <v>160</v>
      </c>
      <c r="C3" s="447"/>
      <c r="D3" s="447"/>
      <c r="E3" s="447"/>
      <c r="F3" s="447"/>
      <c r="G3" s="447"/>
      <c r="H3" s="448"/>
    </row>
    <row r="4" spans="2:8" ht="24.95" customHeight="1">
      <c r="B4" s="270" t="s">
        <v>166</v>
      </c>
      <c r="C4" s="271" t="str">
        <f>+'EO1_Datu Orokorrak'!D5</f>
        <v>XXXX</v>
      </c>
      <c r="D4" s="272"/>
      <c r="E4" s="272"/>
      <c r="F4" s="272"/>
      <c r="G4" s="272"/>
      <c r="H4" s="273"/>
    </row>
    <row r="5" spans="2:8" ht="24.95" customHeight="1">
      <c r="B5" s="270" t="s">
        <v>167</v>
      </c>
      <c r="C5" s="271" t="str">
        <f>+'EO1_Datu Orokorrak'!D10</f>
        <v>XXXX</v>
      </c>
      <c r="D5" s="272"/>
      <c r="E5" s="272"/>
      <c r="F5" s="272"/>
      <c r="G5" s="272"/>
      <c r="H5" s="273"/>
    </row>
    <row r="6" spans="2:8" ht="3.75" customHeight="1">
      <c r="B6" s="274"/>
      <c r="C6" s="274"/>
      <c r="D6" s="274"/>
      <c r="E6" s="274"/>
      <c r="F6" s="274"/>
      <c r="G6" s="274"/>
      <c r="H6" s="274"/>
    </row>
    <row r="7" spans="2:8" ht="32.25" customHeight="1">
      <c r="B7" s="424" t="s">
        <v>164</v>
      </c>
      <c r="C7" s="425"/>
      <c r="D7" s="425"/>
      <c r="E7" s="425"/>
      <c r="F7" s="425"/>
      <c r="G7" s="425"/>
      <c r="H7" s="426"/>
    </row>
    <row r="8" spans="2:8" ht="32.25" customHeight="1">
      <c r="B8" s="424" t="s">
        <v>165</v>
      </c>
      <c r="C8" s="425"/>
      <c r="D8" s="425"/>
      <c r="E8" s="425"/>
      <c r="F8" s="425"/>
      <c r="G8" s="425"/>
      <c r="H8" s="426"/>
    </row>
    <row r="9" spans="2:8" ht="9.9499999999999993" customHeight="1"/>
    <row r="10" spans="2:8" ht="20.100000000000001" customHeight="1">
      <c r="B10" s="442" t="s">
        <v>178</v>
      </c>
      <c r="C10" s="442"/>
      <c r="D10" s="442"/>
      <c r="E10" s="442"/>
      <c r="F10" s="442"/>
    </row>
    <row r="11" spans="2:8" ht="20.100000000000001" customHeight="1">
      <c r="B11" s="440" t="s">
        <v>177</v>
      </c>
      <c r="C11" s="440"/>
      <c r="D11" s="440"/>
      <c r="E11" s="64" t="s">
        <v>174</v>
      </c>
      <c r="F11" s="66" t="s">
        <v>175</v>
      </c>
      <c r="H11" s="155" t="s">
        <v>168</v>
      </c>
    </row>
    <row r="12" spans="2:8" s="136" customFormat="1" ht="20.100000000000001" customHeight="1">
      <c r="B12" s="187" t="s">
        <v>150</v>
      </c>
      <c r="C12" s="441" t="s">
        <v>169</v>
      </c>
      <c r="D12" s="441"/>
      <c r="E12" s="608" t="s">
        <v>0</v>
      </c>
      <c r="F12" s="138" t="e">
        <f>+E12/E17</f>
        <v>#VALUE!</v>
      </c>
      <c r="H12" s="613">
        <v>0</v>
      </c>
    </row>
    <row r="13" spans="2:8" s="136" customFormat="1" ht="20.100000000000001" customHeight="1">
      <c r="B13" s="188" t="s">
        <v>151</v>
      </c>
      <c r="C13" s="441" t="s">
        <v>170</v>
      </c>
      <c r="D13" s="441"/>
      <c r="E13" s="608" t="s">
        <v>0</v>
      </c>
      <c r="F13" s="138" t="e">
        <f>+E13/$E$17</f>
        <v>#VALUE!</v>
      </c>
    </row>
    <row r="14" spans="2:8" s="136" customFormat="1" ht="20.100000000000001" customHeight="1">
      <c r="B14" s="188" t="s">
        <v>151</v>
      </c>
      <c r="C14" s="441" t="s">
        <v>171</v>
      </c>
      <c r="D14" s="441"/>
      <c r="E14" s="608" t="s">
        <v>0</v>
      </c>
      <c r="F14" s="138" t="e">
        <f>+E14/$E$17</f>
        <v>#VALUE!</v>
      </c>
    </row>
    <row r="15" spans="2:8" s="136" customFormat="1" ht="20.100000000000001" customHeight="1">
      <c r="B15" s="188" t="s">
        <v>152</v>
      </c>
      <c r="C15" s="441" t="s">
        <v>209</v>
      </c>
      <c r="D15" s="441"/>
      <c r="E15" s="608" t="s">
        <v>0</v>
      </c>
      <c r="F15" s="138" t="e">
        <f>+E15/$E$17</f>
        <v>#VALUE!</v>
      </c>
    </row>
    <row r="16" spans="2:8" s="136" customFormat="1" ht="20.100000000000001" customHeight="1">
      <c r="B16" s="188" t="s">
        <v>153</v>
      </c>
      <c r="C16" s="441" t="s">
        <v>172</v>
      </c>
      <c r="D16" s="441"/>
      <c r="E16" s="608" t="s">
        <v>0</v>
      </c>
      <c r="F16" s="138" t="e">
        <f>+E16/$E$17</f>
        <v>#VALUE!</v>
      </c>
      <c r="H16" s="155" t="s">
        <v>176</v>
      </c>
    </row>
    <row r="17" spans="2:8" s="136" customFormat="1" ht="20.100000000000001" customHeight="1">
      <c r="B17" s="609" t="s">
        <v>173</v>
      </c>
      <c r="C17" s="609"/>
      <c r="D17" s="609"/>
      <c r="E17" s="610">
        <f>SUM(E12:E16)</f>
        <v>0</v>
      </c>
      <c r="F17" s="611" t="e">
        <f>+F12+F13+F14+F15+F16</f>
        <v>#VALUE!</v>
      </c>
      <c r="H17" s="612" t="e">
        <f>+E17/H12</f>
        <v>#DIV/0!</v>
      </c>
    </row>
    <row r="18" spans="2:8" s="136" customFormat="1" ht="9.9499999999999993" customHeight="1"/>
    <row r="19" spans="2:8" s="136" customFormat="1" ht="20.100000000000001" customHeight="1">
      <c r="B19" s="432" t="s">
        <v>179</v>
      </c>
      <c r="C19" s="433"/>
      <c r="D19" s="433"/>
      <c r="E19" s="433"/>
      <c r="F19" s="434"/>
    </row>
    <row r="20" spans="2:8" s="136" customFormat="1" ht="31.5" customHeight="1">
      <c r="B20" s="435" t="s">
        <v>180</v>
      </c>
      <c r="C20" s="435"/>
      <c r="D20" s="139" t="s">
        <v>174</v>
      </c>
      <c r="E20" s="65" t="s">
        <v>181</v>
      </c>
      <c r="F20" s="66" t="s">
        <v>182</v>
      </c>
    </row>
    <row r="21" spans="2:8" s="136" customFormat="1" ht="15" customHeight="1">
      <c r="B21" s="179" t="s">
        <v>62</v>
      </c>
      <c r="C21" s="436" t="s">
        <v>184</v>
      </c>
      <c r="D21" s="437"/>
      <c r="E21" s="241">
        <f>+E22+E27</f>
        <v>0</v>
      </c>
      <c r="F21" s="140">
        <f>+E21/$E$45</f>
        <v>0</v>
      </c>
    </row>
    <row r="22" spans="2:8" s="136" customFormat="1" ht="12" customHeight="1">
      <c r="B22" s="180" t="s">
        <v>63</v>
      </c>
      <c r="C22" s="438" t="s">
        <v>183</v>
      </c>
      <c r="D22" s="439"/>
      <c r="E22" s="141">
        <f>SUM(D23:D27)</f>
        <v>0</v>
      </c>
      <c r="F22" s="138">
        <f>+E22/$E$45</f>
        <v>0</v>
      </c>
    </row>
    <row r="23" spans="2:8" s="136" customFormat="1" ht="12" customHeight="1">
      <c r="B23" s="181" t="s">
        <v>64</v>
      </c>
      <c r="C23" s="278" t="s">
        <v>185</v>
      </c>
      <c r="D23" s="144" t="s">
        <v>0</v>
      </c>
      <c r="E23" s="427"/>
      <c r="F23" s="427"/>
    </row>
    <row r="24" spans="2:8" s="136" customFormat="1" ht="12" customHeight="1">
      <c r="B24" s="181" t="s">
        <v>65</v>
      </c>
      <c r="C24" s="278" t="s">
        <v>186</v>
      </c>
      <c r="D24" s="145" t="s">
        <v>0</v>
      </c>
      <c r="E24" s="428"/>
      <c r="F24" s="428"/>
    </row>
    <row r="25" spans="2:8" s="136" customFormat="1" ht="12" customHeight="1">
      <c r="B25" s="181" t="s">
        <v>66</v>
      </c>
      <c r="C25" s="278" t="s">
        <v>187</v>
      </c>
      <c r="D25" s="146"/>
      <c r="E25" s="428"/>
      <c r="F25" s="428"/>
    </row>
    <row r="26" spans="2:8" s="136" customFormat="1" ht="12" customHeight="1">
      <c r="B26" s="182"/>
      <c r="C26" s="147" t="s">
        <v>92</v>
      </c>
      <c r="D26" s="146"/>
      <c r="E26" s="429"/>
      <c r="F26" s="429"/>
    </row>
    <row r="27" spans="2:8" s="136" customFormat="1" ht="12" customHeight="1">
      <c r="B27" s="183" t="s">
        <v>68</v>
      </c>
      <c r="C27" s="430" t="s">
        <v>188</v>
      </c>
      <c r="D27" s="431"/>
      <c r="E27" s="141">
        <f>SUM(D28:D35)</f>
        <v>0</v>
      </c>
      <c r="F27" s="138">
        <f>+E27/$E$45</f>
        <v>0</v>
      </c>
    </row>
    <row r="28" spans="2:8" s="136" customFormat="1" ht="12" customHeight="1">
      <c r="B28" s="181" t="s">
        <v>69</v>
      </c>
      <c r="C28" s="137" t="s">
        <v>92</v>
      </c>
      <c r="D28" s="145" t="s">
        <v>0</v>
      </c>
      <c r="E28" s="427"/>
      <c r="F28" s="427"/>
    </row>
    <row r="29" spans="2:8" s="136" customFormat="1" ht="12" customHeight="1">
      <c r="B29" s="181" t="s">
        <v>65</v>
      </c>
      <c r="C29" s="137" t="s">
        <v>92</v>
      </c>
      <c r="D29" s="145" t="s">
        <v>0</v>
      </c>
      <c r="E29" s="428"/>
      <c r="F29" s="428"/>
    </row>
    <row r="30" spans="2:8" s="136" customFormat="1" ht="12" customHeight="1">
      <c r="B30" s="181" t="s">
        <v>66</v>
      </c>
      <c r="C30" s="137" t="s">
        <v>92</v>
      </c>
      <c r="D30" s="145"/>
      <c r="E30" s="428"/>
      <c r="F30" s="428"/>
    </row>
    <row r="31" spans="2:8" s="136" customFormat="1" ht="12" customHeight="1">
      <c r="B31" s="181" t="s">
        <v>146</v>
      </c>
      <c r="C31" s="137"/>
      <c r="D31" s="145"/>
      <c r="E31" s="428"/>
      <c r="F31" s="428"/>
    </row>
    <row r="32" spans="2:8" s="136" customFormat="1" ht="12" customHeight="1">
      <c r="B32" s="181" t="s">
        <v>147</v>
      </c>
      <c r="C32" s="137"/>
      <c r="D32" s="145"/>
      <c r="E32" s="428"/>
      <c r="F32" s="428"/>
    </row>
    <row r="33" spans="2:6" s="136" customFormat="1" ht="12" customHeight="1">
      <c r="B33" s="181"/>
      <c r="C33" s="137"/>
      <c r="D33" s="145"/>
      <c r="E33" s="428"/>
      <c r="F33" s="428"/>
    </row>
    <row r="34" spans="2:6" s="136" customFormat="1" ht="12" customHeight="1">
      <c r="B34" s="184"/>
      <c r="C34" s="137" t="s">
        <v>0</v>
      </c>
      <c r="D34" s="145" t="s">
        <v>0</v>
      </c>
      <c r="E34" s="429"/>
      <c r="F34" s="429"/>
    </row>
    <row r="35" spans="2:6" s="136" customFormat="1" ht="12" customHeight="1">
      <c r="B35" s="185" t="s">
        <v>70</v>
      </c>
      <c r="C35" s="149" t="s">
        <v>189</v>
      </c>
      <c r="D35" s="150"/>
      <c r="E35" s="242">
        <f>+D36+E37</f>
        <v>10000</v>
      </c>
      <c r="F35" s="140">
        <f>+E35/$E$45</f>
        <v>1</v>
      </c>
    </row>
    <row r="36" spans="2:6" s="136" customFormat="1" ht="20.100000000000001" customHeight="1">
      <c r="B36" s="186" t="s">
        <v>71</v>
      </c>
      <c r="C36" s="143" t="s">
        <v>190</v>
      </c>
      <c r="D36" s="145">
        <v>10000</v>
      </c>
      <c r="E36" s="177">
        <f>+D36</f>
        <v>10000</v>
      </c>
      <c r="F36" s="142">
        <f>+E36/$E$45</f>
        <v>1</v>
      </c>
    </row>
    <row r="37" spans="2:6" s="136" customFormat="1" ht="12" customHeight="1">
      <c r="B37" s="183" t="s">
        <v>72</v>
      </c>
      <c r="C37" s="458" t="s">
        <v>191</v>
      </c>
      <c r="D37" s="458"/>
      <c r="E37" s="141">
        <f>SUM(D38:D44)</f>
        <v>0</v>
      </c>
      <c r="F37" s="142">
        <f>+E37/$E$45</f>
        <v>0</v>
      </c>
    </row>
    <row r="38" spans="2:6" s="136" customFormat="1" ht="12" customHeight="1">
      <c r="B38" s="181" t="s">
        <v>73</v>
      </c>
      <c r="C38" s="137" t="s">
        <v>92</v>
      </c>
      <c r="D38" s="145" t="s">
        <v>0</v>
      </c>
      <c r="E38" s="427"/>
      <c r="F38" s="427"/>
    </row>
    <row r="39" spans="2:6" s="136" customFormat="1" ht="12" customHeight="1">
      <c r="B39" s="181" t="s">
        <v>74</v>
      </c>
      <c r="C39" s="137" t="s">
        <v>92</v>
      </c>
      <c r="D39" s="145"/>
      <c r="E39" s="428"/>
      <c r="F39" s="428"/>
    </row>
    <row r="40" spans="2:6" s="136" customFormat="1" ht="12" customHeight="1">
      <c r="B40" s="181" t="s">
        <v>140</v>
      </c>
      <c r="C40" s="137" t="s">
        <v>92</v>
      </c>
      <c r="D40" s="145"/>
      <c r="E40" s="428"/>
      <c r="F40" s="428"/>
    </row>
    <row r="41" spans="2:6" s="136" customFormat="1" ht="12" customHeight="1">
      <c r="B41" s="181" t="s">
        <v>148</v>
      </c>
      <c r="C41" s="137"/>
      <c r="D41" s="145"/>
      <c r="E41" s="428"/>
      <c r="F41" s="428"/>
    </row>
    <row r="42" spans="2:6" s="136" customFormat="1" ht="12" customHeight="1">
      <c r="B42" s="181" t="s">
        <v>149</v>
      </c>
      <c r="C42" s="137"/>
      <c r="D42" s="145" t="s">
        <v>0</v>
      </c>
      <c r="E42" s="428"/>
      <c r="F42" s="428"/>
    </row>
    <row r="43" spans="2:6" s="136" customFormat="1" ht="12" customHeight="1">
      <c r="B43" s="275"/>
      <c r="C43" s="137"/>
      <c r="D43" s="145"/>
      <c r="E43" s="428"/>
      <c r="F43" s="428"/>
    </row>
    <row r="44" spans="2:6" s="136" customFormat="1" ht="12" customHeight="1">
      <c r="B44" s="148"/>
      <c r="C44" s="147"/>
      <c r="D44" s="146" t="s">
        <v>0</v>
      </c>
      <c r="E44" s="429"/>
      <c r="F44" s="429"/>
    </row>
    <row r="45" spans="2:6" ht="17.25" customHeight="1">
      <c r="B45" s="456" t="s">
        <v>192</v>
      </c>
      <c r="C45" s="457"/>
      <c r="D45" s="178"/>
      <c r="E45" s="151">
        <f>+E21+E35</f>
        <v>10000</v>
      </c>
      <c r="F45" s="152">
        <f>+F21+F35</f>
        <v>1</v>
      </c>
    </row>
    <row r="46" spans="2:6" ht="9.9499999999999993" customHeight="1">
      <c r="E46" s="98"/>
      <c r="F46" s="98"/>
    </row>
    <row r="47" spans="2:6" ht="20.100000000000001" customHeight="1">
      <c r="B47" s="455" t="s">
        <v>193</v>
      </c>
      <c r="C47" s="455"/>
      <c r="D47" s="153" t="s">
        <v>195</v>
      </c>
      <c r="E47" s="105">
        <f>+E17-E45</f>
        <v>-10000</v>
      </c>
      <c r="F47" s="105" t="e">
        <f>+F17-F45</f>
        <v>#VALUE!</v>
      </c>
    </row>
    <row r="48" spans="2:6" ht="9.9499999999999993" customHeight="1"/>
    <row r="49" spans="2:7" ht="20.100000000000001" customHeight="1">
      <c r="B49" s="449" t="s">
        <v>194</v>
      </c>
      <c r="C49" s="450"/>
      <c r="D49" s="450"/>
      <c r="E49" s="450"/>
      <c r="F49" s="450"/>
      <c r="G49" s="451"/>
    </row>
    <row r="50" spans="2:7" ht="60.75" customHeight="1">
      <c r="B50" s="452" t="s">
        <v>0</v>
      </c>
      <c r="C50" s="453"/>
      <c r="D50" s="453"/>
      <c r="E50" s="453"/>
      <c r="F50" s="453"/>
      <c r="G50" s="454"/>
    </row>
  </sheetData>
  <sheetProtection selectLockedCells="1"/>
  <mergeCells count="28">
    <mergeCell ref="B1:H1"/>
    <mergeCell ref="B3:H3"/>
    <mergeCell ref="B49:G49"/>
    <mergeCell ref="B50:G50"/>
    <mergeCell ref="B47:C47"/>
    <mergeCell ref="B45:C45"/>
    <mergeCell ref="C37:D37"/>
    <mergeCell ref="C14:D14"/>
    <mergeCell ref="C15:D15"/>
    <mergeCell ref="C16:D16"/>
    <mergeCell ref="B7:H7"/>
    <mergeCell ref="E38:E44"/>
    <mergeCell ref="F38:F44"/>
    <mergeCell ref="E23:E26"/>
    <mergeCell ref="F23:F26"/>
    <mergeCell ref="E28:E34"/>
    <mergeCell ref="B8:H8"/>
    <mergeCell ref="F28:F34"/>
    <mergeCell ref="C27:D27"/>
    <mergeCell ref="B19:F19"/>
    <mergeCell ref="B20:C20"/>
    <mergeCell ref="C21:D21"/>
    <mergeCell ref="C22:D22"/>
    <mergeCell ref="B17:D17"/>
    <mergeCell ref="B11:D11"/>
    <mergeCell ref="C12:D12"/>
    <mergeCell ref="C13:D13"/>
    <mergeCell ref="B10:F10"/>
  </mergeCells>
  <dataValidations count="1">
    <dataValidation type="textLength" operator="lessThanOrEqual" allowBlank="1" showInputMessage="1" showErrorMessage="1" errorTitle="Karaktere kop., gehienez" error="1.000." promptTitle="Karaktere kop., gehienez" prompt="1.000_x000a_" sqref="B50:G50" xr:uid="{00000000-0002-0000-0300-000000000000}">
      <formula1>1200</formula1>
    </dataValidation>
  </dataValidations>
  <pageMargins left="0.7" right="0.7" top="0.75" bottom="0.75" header="0.3" footer="0.3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N49"/>
  <sheetViews>
    <sheetView zoomScale="75" zoomScaleNormal="75" workbookViewId="0">
      <pane ySplit="5" topLeftCell="A6" activePane="bottomLeft" state="frozen"/>
      <selection pane="bottomLeft" activeCell="B20" sqref="B20:E33"/>
    </sheetView>
  </sheetViews>
  <sheetFormatPr defaultColWidth="9.140625" defaultRowHeight="12.75"/>
  <cols>
    <col min="1" max="1" width="5.7109375" style="160" customWidth="1"/>
    <col min="2" max="2" width="36.5703125" style="160" customWidth="1"/>
    <col min="3" max="3" width="21" style="160" customWidth="1"/>
    <col min="4" max="4" width="28.85546875" style="160" customWidth="1"/>
    <col min="5" max="5" width="42.28515625" style="160" customWidth="1"/>
    <col min="6" max="6" width="1" style="160" customWidth="1"/>
    <col min="7" max="7" width="49.85546875" style="160" customWidth="1"/>
    <col min="8" max="8" width="18.5703125" style="160" customWidth="1"/>
    <col min="9" max="9" width="22.140625" style="160" customWidth="1"/>
    <col min="10" max="10" width="19.85546875" style="160" customWidth="1"/>
    <col min="11" max="13" width="9.140625" style="160"/>
    <col min="14" max="14" width="13.7109375" style="160" customWidth="1"/>
    <col min="15" max="16384" width="9.140625" style="160"/>
  </cols>
  <sheetData>
    <row r="1" spans="2:14" ht="24" customHeight="1">
      <c r="B1" s="476" t="s">
        <v>155</v>
      </c>
      <c r="C1" s="477"/>
      <c r="D1" s="477"/>
      <c r="E1" s="477"/>
      <c r="F1" s="477"/>
      <c r="G1" s="477"/>
      <c r="H1" s="228"/>
      <c r="I1" s="229"/>
      <c r="J1" s="230"/>
    </row>
    <row r="2" spans="2:14" ht="19.5">
      <c r="B2" s="478" t="s">
        <v>156</v>
      </c>
      <c r="C2" s="479"/>
      <c r="D2" s="479"/>
      <c r="E2" s="479"/>
      <c r="F2" s="479"/>
      <c r="G2" s="479"/>
      <c r="H2" s="479"/>
      <c r="I2" s="231"/>
      <c r="J2" s="232"/>
    </row>
    <row r="3" spans="2:14" ht="19.5">
      <c r="B3" s="480" t="s">
        <v>163</v>
      </c>
      <c r="C3" s="479"/>
      <c r="D3" s="479"/>
      <c r="E3" s="479"/>
      <c r="F3" s="481"/>
      <c r="G3" s="481"/>
      <c r="H3" s="233"/>
      <c r="I3" s="234"/>
      <c r="J3" s="235"/>
    </row>
    <row r="4" spans="2:14" s="162" customFormat="1" ht="24.95" customHeight="1">
      <c r="B4" s="201" t="s">
        <v>143</v>
      </c>
      <c r="C4" s="202" t="s">
        <v>144</v>
      </c>
      <c r="D4" s="203"/>
      <c r="E4" s="204"/>
      <c r="F4" s="160"/>
      <c r="G4" s="500" t="s">
        <v>224</v>
      </c>
      <c r="H4" s="500"/>
      <c r="I4" s="500"/>
      <c r="J4" s="161" t="s">
        <v>225</v>
      </c>
    </row>
    <row r="5" spans="2:14" s="162" customFormat="1" ht="24.95" customHeight="1">
      <c r="B5" s="163" t="s">
        <v>61</v>
      </c>
      <c r="C5" s="205" t="s">
        <v>144</v>
      </c>
      <c r="D5" s="206"/>
      <c r="E5" s="207"/>
      <c r="F5" s="160"/>
      <c r="G5" s="459" t="s">
        <v>91</v>
      </c>
      <c r="H5" s="459"/>
      <c r="I5" s="459"/>
      <c r="J5" s="276">
        <v>64</v>
      </c>
    </row>
    <row r="6" spans="2:14" ht="4.5" customHeight="1">
      <c r="L6" s="162"/>
      <c r="M6" s="162"/>
      <c r="N6" s="162"/>
    </row>
    <row r="7" spans="2:14" ht="20.100000000000001" customHeight="1">
      <c r="B7" s="491" t="s">
        <v>196</v>
      </c>
      <c r="C7" s="492"/>
      <c r="D7" s="492"/>
      <c r="E7" s="493"/>
      <c r="G7" s="488" t="s">
        <v>203</v>
      </c>
      <c r="H7" s="489"/>
      <c r="I7" s="489"/>
      <c r="J7" s="490"/>
      <c r="L7" s="162"/>
      <c r="M7" s="162"/>
      <c r="N7" s="162"/>
    </row>
    <row r="8" spans="2:14" ht="20.100000000000001" customHeight="1">
      <c r="B8" s="494"/>
      <c r="C8" s="495"/>
      <c r="D8" s="495"/>
      <c r="E8" s="496"/>
      <c r="G8" s="463" t="s">
        <v>204</v>
      </c>
      <c r="H8" s="464"/>
      <c r="I8" s="164"/>
      <c r="J8" s="165"/>
      <c r="L8" s="162"/>
      <c r="M8" s="162"/>
      <c r="N8" s="162"/>
    </row>
    <row r="9" spans="2:14" ht="20.100000000000001" customHeight="1">
      <c r="B9" s="497"/>
      <c r="C9" s="498"/>
      <c r="D9" s="498"/>
      <c r="E9" s="499"/>
      <c r="G9" s="166" t="s">
        <v>205</v>
      </c>
      <c r="H9" s="166" t="s">
        <v>213</v>
      </c>
      <c r="I9" s="166" t="s">
        <v>214</v>
      </c>
      <c r="J9" s="166" t="s">
        <v>215</v>
      </c>
      <c r="L9" s="162"/>
      <c r="M9" s="162"/>
      <c r="N9" s="162"/>
    </row>
    <row r="10" spans="2:14" ht="20.100000000000001" customHeight="1">
      <c r="B10" s="176" t="s">
        <v>197</v>
      </c>
      <c r="C10" s="485" t="s">
        <v>67</v>
      </c>
      <c r="D10" s="486"/>
      <c r="E10" s="487"/>
      <c r="G10" s="167" t="s">
        <v>206</v>
      </c>
      <c r="H10" s="168" t="str">
        <f>+EO4_Aurrekontua!E12</f>
        <v xml:space="preserve"> </v>
      </c>
      <c r="I10" s="168">
        <f>+'JO2_Gastuen aitorpena'!I15</f>
        <v>0</v>
      </c>
      <c r="J10" s="169" t="e">
        <f>+(I10-H10)/H10</f>
        <v>#VALUE!</v>
      </c>
      <c r="L10" s="162"/>
      <c r="M10" s="162"/>
      <c r="N10" s="162"/>
    </row>
    <row r="11" spans="2:14" ht="20.100000000000001" customHeight="1">
      <c r="B11" s="171" t="s">
        <v>198</v>
      </c>
      <c r="C11" s="485" t="s">
        <v>67</v>
      </c>
      <c r="D11" s="486"/>
      <c r="E11" s="487"/>
      <c r="G11" s="167" t="s">
        <v>207</v>
      </c>
      <c r="H11" s="168" t="str">
        <f>+EO4_Aurrekontua!E13</f>
        <v xml:space="preserve"> </v>
      </c>
      <c r="I11" s="170">
        <f>+'JO2_Gastuen aitorpena'!I21</f>
        <v>0</v>
      </c>
      <c r="J11" s="169" t="e">
        <f t="shared" ref="J11:J15" si="0">+(I11-H11)/H11</f>
        <v>#VALUE!</v>
      </c>
      <c r="L11" s="162"/>
      <c r="M11" s="162"/>
      <c r="N11" s="162"/>
    </row>
    <row r="12" spans="2:14" ht="20.100000000000001" customHeight="1">
      <c r="B12" s="176" t="s">
        <v>168</v>
      </c>
      <c r="C12" s="485" t="s">
        <v>92</v>
      </c>
      <c r="D12" s="486"/>
      <c r="E12" s="487"/>
      <c r="G12" s="167" t="s">
        <v>208</v>
      </c>
      <c r="H12" s="168" t="str">
        <f>+EO4_Aurrekontua!E14</f>
        <v xml:space="preserve"> </v>
      </c>
      <c r="I12" s="168">
        <f>+'JO2_Gastuen aitorpena'!I27</f>
        <v>0</v>
      </c>
      <c r="J12" s="169" t="e">
        <f t="shared" si="0"/>
        <v>#VALUE!</v>
      </c>
      <c r="L12" s="162"/>
      <c r="M12" s="162"/>
      <c r="N12" s="162"/>
    </row>
    <row r="13" spans="2:14" ht="20.100000000000001" customHeight="1">
      <c r="B13" s="171" t="s">
        <v>199</v>
      </c>
      <c r="C13" s="485" t="s">
        <v>92</v>
      </c>
      <c r="D13" s="486"/>
      <c r="E13" s="487"/>
      <c r="G13" s="167" t="s">
        <v>210</v>
      </c>
      <c r="H13" s="168" t="str">
        <f>+EO4_Aurrekontua!E15</f>
        <v xml:space="preserve"> </v>
      </c>
      <c r="I13" s="170">
        <f>+'JO2_Gastuen aitorpena'!I33</f>
        <v>0</v>
      </c>
      <c r="J13" s="169" t="e">
        <f t="shared" si="0"/>
        <v>#VALUE!</v>
      </c>
      <c r="L13" s="162"/>
      <c r="M13" s="162"/>
      <c r="N13" s="162"/>
    </row>
    <row r="14" spans="2:14" ht="20.100000000000001" customHeight="1">
      <c r="B14" s="217" t="s">
        <v>200</v>
      </c>
      <c r="C14" s="485" t="s">
        <v>92</v>
      </c>
      <c r="D14" s="486"/>
      <c r="E14" s="487"/>
      <c r="G14" s="167" t="s">
        <v>211</v>
      </c>
      <c r="H14" s="168" t="str">
        <f>+EO4_Aurrekontua!E16</f>
        <v xml:space="preserve"> </v>
      </c>
      <c r="I14" s="168">
        <f>+'JO2_Gastuen aitorpena'!I39</f>
        <v>0</v>
      </c>
      <c r="J14" s="169" t="e">
        <f t="shared" si="0"/>
        <v>#VALUE!</v>
      </c>
      <c r="L14" s="162"/>
      <c r="M14" s="162"/>
      <c r="N14" s="162"/>
    </row>
    <row r="15" spans="2:14" ht="20.100000000000001" customHeight="1">
      <c r="B15" s="460" t="s">
        <v>201</v>
      </c>
      <c r="C15" s="461"/>
      <c r="D15" s="461"/>
      <c r="E15" s="462"/>
      <c r="G15" s="286" t="s">
        <v>212</v>
      </c>
      <c r="H15" s="168">
        <f>+EO4_Aurrekontua!E17</f>
        <v>0</v>
      </c>
      <c r="I15" s="172">
        <f>+'JO2_Gastuen aitorpena'!I45</f>
        <v>0</v>
      </c>
      <c r="J15" s="169" t="e">
        <f t="shared" si="0"/>
        <v>#DIV/0!</v>
      </c>
      <c r="L15" s="162"/>
      <c r="M15" s="162"/>
      <c r="N15" s="162"/>
    </row>
    <row r="16" spans="2:14" ht="20.100000000000001" customHeight="1">
      <c r="B16" s="467" t="s">
        <v>92</v>
      </c>
      <c r="C16" s="468"/>
      <c r="D16" s="468"/>
      <c r="E16" s="469"/>
      <c r="G16" s="465" t="s">
        <v>216</v>
      </c>
      <c r="H16" s="466"/>
      <c r="I16" s="173"/>
      <c r="J16" s="174"/>
      <c r="L16" s="162"/>
      <c r="M16" s="162"/>
      <c r="N16" s="162"/>
    </row>
    <row r="17" spans="2:14" ht="20.100000000000001" customHeight="1">
      <c r="B17" s="470"/>
      <c r="C17" s="471"/>
      <c r="D17" s="471"/>
      <c r="E17" s="472"/>
      <c r="G17" s="166" t="s">
        <v>217</v>
      </c>
      <c r="H17" s="166" t="s">
        <v>213</v>
      </c>
      <c r="I17" s="166" t="s">
        <v>214</v>
      </c>
      <c r="J17" s="166" t="s">
        <v>215</v>
      </c>
      <c r="L17" s="162"/>
      <c r="M17" s="162"/>
      <c r="N17" s="162"/>
    </row>
    <row r="18" spans="2:14" ht="20.100000000000001" customHeight="1">
      <c r="B18" s="473"/>
      <c r="C18" s="474"/>
      <c r="D18" s="474"/>
      <c r="E18" s="475"/>
      <c r="G18" s="73" t="s">
        <v>218</v>
      </c>
      <c r="H18" s="168">
        <f>+EO4_Aurrekontua!E22</f>
        <v>0</v>
      </c>
      <c r="I18" s="168">
        <f>+'JO3_Dirusarreren aitorpena'!F11</f>
        <v>0</v>
      </c>
      <c r="J18" s="169" t="e">
        <f t="shared" ref="J18:J22" si="1">+(I18-H18)/H18</f>
        <v>#DIV/0!</v>
      </c>
      <c r="L18" s="162"/>
      <c r="M18" s="162"/>
      <c r="N18" s="162"/>
    </row>
    <row r="19" spans="2:14" ht="20.100000000000001" customHeight="1">
      <c r="B19" s="482" t="s">
        <v>202</v>
      </c>
      <c r="C19" s="483"/>
      <c r="D19" s="483"/>
      <c r="E19" s="484"/>
      <c r="G19" s="73" t="s">
        <v>219</v>
      </c>
      <c r="H19" s="168">
        <f>+EO4_Aurrekontua!E27</f>
        <v>0</v>
      </c>
      <c r="I19" s="170">
        <f>+'JO3_Dirusarreren aitorpena'!F17</f>
        <v>0</v>
      </c>
      <c r="J19" s="169" t="e">
        <f t="shared" si="1"/>
        <v>#DIV/0!</v>
      </c>
      <c r="L19" s="162"/>
      <c r="M19" s="162"/>
      <c r="N19" s="162"/>
    </row>
    <row r="20" spans="2:14" ht="20.100000000000001" customHeight="1">
      <c r="B20" s="467" t="s">
        <v>92</v>
      </c>
      <c r="C20" s="468"/>
      <c r="D20" s="468"/>
      <c r="E20" s="469"/>
      <c r="G20" s="73" t="s">
        <v>220</v>
      </c>
      <c r="H20" s="168">
        <f>+EO4_Aurrekontua!D36</f>
        <v>10000</v>
      </c>
      <c r="I20" s="168">
        <f>+'JO3_Dirusarreren aitorpena'!F24</f>
        <v>0</v>
      </c>
      <c r="J20" s="169">
        <f t="shared" si="1"/>
        <v>-1</v>
      </c>
      <c r="L20" s="162"/>
      <c r="M20" s="162"/>
      <c r="N20" s="162"/>
    </row>
    <row r="21" spans="2:14" ht="20.100000000000001" customHeight="1">
      <c r="B21" s="470"/>
      <c r="C21" s="471"/>
      <c r="D21" s="471"/>
      <c r="E21" s="472"/>
      <c r="G21" s="73" t="s">
        <v>221</v>
      </c>
      <c r="H21" s="168">
        <f>+EO4_Aurrekontua!E37</f>
        <v>0</v>
      </c>
      <c r="I21" s="170">
        <f>+'JO3_Dirusarreren aitorpena'!F25</f>
        <v>0</v>
      </c>
      <c r="J21" s="169" t="e">
        <f t="shared" si="1"/>
        <v>#DIV/0!</v>
      </c>
      <c r="L21" s="162"/>
      <c r="M21" s="162"/>
      <c r="N21" s="162"/>
    </row>
    <row r="22" spans="2:14" ht="20.100000000000001" customHeight="1">
      <c r="B22" s="470"/>
      <c r="C22" s="471"/>
      <c r="D22" s="471"/>
      <c r="E22" s="472"/>
      <c r="G22" s="286" t="s">
        <v>222</v>
      </c>
      <c r="H22" s="172">
        <f>+EO4_Aurrekontua!E45</f>
        <v>10000</v>
      </c>
      <c r="I22" s="172">
        <f>+'JO3_Dirusarreren aitorpena'!F32</f>
        <v>0</v>
      </c>
      <c r="J22" s="169">
        <f t="shared" si="1"/>
        <v>-1</v>
      </c>
      <c r="L22" s="162"/>
      <c r="M22" s="162"/>
      <c r="N22" s="162"/>
    </row>
    <row r="23" spans="2:14" ht="6.75" customHeight="1">
      <c r="B23" s="470"/>
      <c r="C23" s="471"/>
      <c r="D23" s="471"/>
      <c r="E23" s="472"/>
      <c r="L23" s="162"/>
      <c r="M23" s="162"/>
      <c r="N23" s="162"/>
    </row>
    <row r="24" spans="2:14" ht="20.100000000000001" customHeight="1">
      <c r="B24" s="470"/>
      <c r="C24" s="471"/>
      <c r="D24" s="471"/>
      <c r="E24" s="472"/>
      <c r="G24" s="286" t="s">
        <v>223</v>
      </c>
      <c r="H24" s="175">
        <f>+H22-H15</f>
        <v>10000</v>
      </c>
      <c r="I24" s="175">
        <f t="shared" ref="I24:J24" si="2">+I22-I15</f>
        <v>0</v>
      </c>
      <c r="J24" s="175" t="e">
        <f t="shared" si="2"/>
        <v>#DIV/0!</v>
      </c>
      <c r="L24" s="162"/>
      <c r="M24" s="162"/>
      <c r="N24" s="162"/>
    </row>
    <row r="25" spans="2:14" ht="15" customHeight="1">
      <c r="B25" s="470"/>
      <c r="C25" s="471"/>
      <c r="D25" s="471"/>
      <c r="E25" s="472"/>
      <c r="L25" s="162"/>
      <c r="M25" s="162"/>
      <c r="N25" s="162"/>
    </row>
    <row r="26" spans="2:14" ht="20.100000000000001" customHeight="1">
      <c r="B26" s="470"/>
      <c r="C26" s="471"/>
      <c r="D26" s="471"/>
      <c r="E26" s="472"/>
      <c r="G26" s="287" t="s">
        <v>299</v>
      </c>
      <c r="H26" s="216" t="e">
        <f>+EO4_Aurrekontua!H17</f>
        <v>#DIV/0!</v>
      </c>
      <c r="I26" s="216" t="e">
        <f>+I22/C12</f>
        <v>#VALUE!</v>
      </c>
      <c r="J26" s="216" t="e">
        <f>+J22/D12</f>
        <v>#DIV/0!</v>
      </c>
      <c r="L26" s="162"/>
      <c r="M26" s="162"/>
      <c r="N26" s="162"/>
    </row>
    <row r="27" spans="2:14" ht="15" customHeight="1">
      <c r="B27" s="470"/>
      <c r="C27" s="471"/>
      <c r="D27" s="471"/>
      <c r="E27" s="472"/>
    </row>
    <row r="28" spans="2:14" ht="15" customHeight="1">
      <c r="B28" s="470"/>
      <c r="C28" s="471"/>
      <c r="D28" s="471"/>
      <c r="E28" s="472"/>
    </row>
    <row r="29" spans="2:14" ht="15" customHeight="1">
      <c r="B29" s="470"/>
      <c r="C29" s="471"/>
      <c r="D29" s="471"/>
      <c r="E29" s="472"/>
    </row>
    <row r="30" spans="2:14" ht="15" customHeight="1">
      <c r="B30" s="470"/>
      <c r="C30" s="471"/>
      <c r="D30" s="471"/>
      <c r="E30" s="472"/>
    </row>
    <row r="31" spans="2:14" ht="15" customHeight="1">
      <c r="B31" s="470"/>
      <c r="C31" s="471"/>
      <c r="D31" s="471"/>
      <c r="E31" s="472"/>
    </row>
    <row r="32" spans="2:14" ht="15" customHeight="1">
      <c r="B32" s="470"/>
      <c r="C32" s="471"/>
      <c r="D32" s="471"/>
      <c r="E32" s="472"/>
    </row>
    <row r="33" spans="2:5" ht="15" customHeight="1">
      <c r="B33" s="473"/>
      <c r="C33" s="474"/>
      <c r="D33" s="474"/>
      <c r="E33" s="475"/>
    </row>
    <row r="34" spans="2:5" ht="15" customHeight="1"/>
    <row r="35" spans="2:5" ht="15" customHeight="1"/>
    <row r="36" spans="2:5" ht="15" customHeight="1"/>
    <row r="37" spans="2:5" ht="15" customHeight="1"/>
    <row r="38" spans="2:5" ht="15" customHeight="1"/>
    <row r="39" spans="2:5" ht="15" customHeight="1"/>
    <row r="40" spans="2:5" ht="20.25" customHeight="1"/>
    <row r="41" spans="2:5" ht="82.5" customHeight="1"/>
    <row r="42" spans="2:5" ht="21.75" customHeight="1"/>
    <row r="43" spans="2:5" ht="21.75" customHeight="1"/>
    <row r="44" spans="2:5" ht="20.100000000000001" customHeight="1"/>
    <row r="45" spans="2:5" ht="20.100000000000001" customHeight="1"/>
    <row r="46" spans="2:5" ht="20.100000000000001" customHeight="1"/>
    <row r="47" spans="2:5" ht="20.100000000000001" customHeight="1"/>
    <row r="48" spans="2:5" ht="135.75" customHeight="1"/>
    <row r="49" spans="3:3">
      <c r="C49" s="160" t="s">
        <v>145</v>
      </c>
    </row>
  </sheetData>
  <sheetProtection algorithmName="SHA-512" hashValue="X6AmDgRL9sp5B1iMrylPEJePu6ChBDHbyqwJiJrjMd6MJAApddZBvcHDRoL9bIYIXUXJSUEH6HcExOjHL9kvJA==" saltValue="amC8uzQBOpG+9zc4TrUg2A==" spinCount="100000" sheet="1" selectLockedCells="1"/>
  <mergeCells count="18">
    <mergeCell ref="B1:G1"/>
    <mergeCell ref="B2:H2"/>
    <mergeCell ref="B3:G3"/>
    <mergeCell ref="B16:E18"/>
    <mergeCell ref="B19:E19"/>
    <mergeCell ref="C14:E14"/>
    <mergeCell ref="G7:J7"/>
    <mergeCell ref="C11:E11"/>
    <mergeCell ref="C12:E12"/>
    <mergeCell ref="C13:E13"/>
    <mergeCell ref="B7:E9"/>
    <mergeCell ref="C10:E10"/>
    <mergeCell ref="G4:I4"/>
    <mergeCell ref="G5:I5"/>
    <mergeCell ref="B15:E15"/>
    <mergeCell ref="G8:H8"/>
    <mergeCell ref="G16:H16"/>
    <mergeCell ref="B20:E33"/>
  </mergeCells>
  <dataValidations count="5">
    <dataValidation type="textLength" operator="lessThanOrEqual" allowBlank="1" showInputMessage="1" showErrorMessage="1" errorTitle="N. max. de caracteres" error="1.500" promptTitle="N. máximo de caracteres" prompt="1.500" sqref="B42:E53" xr:uid="{00000000-0002-0000-0400-000000000000}">
      <formula1>1500</formula1>
    </dataValidation>
    <dataValidation operator="lessThan" allowBlank="1" showInputMessage="1" showErrorMessage="1" sqref="H24:J24 H10:J15 H17:J22 G17 G22" xr:uid="{00000000-0002-0000-0400-000001000000}"/>
    <dataValidation type="textLength" operator="lessThan" allowBlank="1" showInputMessage="1" showErrorMessage="1" errorTitle="Nº máximo de caracteres" error="El texto sobrepasa el nº máximo de caracteres fijado para este espacio (600)" promptTitle="ATENCIÓ al nº de caracteres" prompt=" Nº máximo: 600" sqref="G24 H9:J9 G22 G9:G15" xr:uid="{00000000-0002-0000-0400-000002000000}">
      <formula1>600</formula1>
    </dataValidation>
    <dataValidation type="textLength" operator="lessThanOrEqual" allowBlank="1" showInputMessage="1" showErrorMessage="1" errorTitle="Nº max.de caracteres" error="600_x000a_" promptTitle="Nº max. de caracters" prompt="600" sqref="B16:E18" xr:uid="{00000000-0002-0000-0400-000003000000}">
      <formula1>600</formula1>
    </dataValidation>
    <dataValidation type="textLength" operator="lessThanOrEqual" allowBlank="1" showInputMessage="1" showErrorMessage="1" errorTitle="Nº max. de caracteres" error="1.200" promptTitle="Nº. max. de caracteres" prompt="1.200" sqref="B20" xr:uid="{00000000-0002-0000-0400-000004000000}">
      <formula1>1200</formula1>
    </dataValidation>
  </dataValidations>
  <pageMargins left="0.7" right="0.7" top="0.75" bottom="0.75" header="0.31496062000000002" footer="0.31496062000000002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48"/>
  <sheetViews>
    <sheetView zoomScale="80" zoomScaleNormal="80" workbookViewId="0">
      <pane ySplit="14" topLeftCell="A15" activePane="bottomLeft" state="frozen"/>
      <selection pane="bottomLeft" activeCell="D17" sqref="D17"/>
    </sheetView>
  </sheetViews>
  <sheetFormatPr defaultColWidth="11.42578125" defaultRowHeight="12.75"/>
  <cols>
    <col min="1" max="1" width="7.7109375" style="99" customWidth="1"/>
    <col min="2" max="5" width="18.42578125" style="99" customWidth="1"/>
    <col min="6" max="6" width="39.5703125" style="99" customWidth="1"/>
    <col min="7" max="7" width="55.28515625" style="99" customWidth="1"/>
    <col min="8" max="8" width="29.42578125" style="99" customWidth="1"/>
    <col min="9" max="9" width="22.140625" style="99" customWidth="1"/>
    <col min="10" max="16384" width="11.42578125" style="99"/>
  </cols>
  <sheetData>
    <row r="1" spans="2:9" ht="18" customHeight="1">
      <c r="B1" s="515" t="s">
        <v>155</v>
      </c>
      <c r="C1" s="516"/>
      <c r="D1" s="516"/>
      <c r="E1" s="516"/>
      <c r="F1" s="516"/>
      <c r="G1" s="516"/>
      <c r="H1" s="516"/>
      <c r="I1" s="517"/>
    </row>
    <row r="2" spans="2:9" ht="18" customHeight="1">
      <c r="B2" s="288" t="s">
        <v>156</v>
      </c>
      <c r="C2" s="250"/>
      <c r="D2" s="250"/>
      <c r="E2" s="250"/>
      <c r="F2" s="250"/>
      <c r="G2" s="250"/>
      <c r="H2" s="250"/>
      <c r="I2" s="289"/>
    </row>
    <row r="3" spans="2:9" ht="18" customHeight="1" thickBot="1">
      <c r="B3" s="290" t="s">
        <v>162</v>
      </c>
      <c r="C3" s="250"/>
      <c r="D3" s="250"/>
      <c r="E3" s="250"/>
      <c r="F3" s="250"/>
      <c r="G3" s="250"/>
      <c r="H3" s="250"/>
      <c r="I3" s="289"/>
    </row>
    <row r="4" spans="2:9" ht="18" customHeight="1">
      <c r="B4" s="518" t="s">
        <v>143</v>
      </c>
      <c r="C4" s="519"/>
      <c r="D4" s="236" t="str">
        <f>+'EO1_Datu Orokorrak'!D5</f>
        <v>XXXX</v>
      </c>
      <c r="E4" s="237"/>
      <c r="F4" s="238"/>
      <c r="G4" s="520" t="s">
        <v>224</v>
      </c>
      <c r="H4" s="521"/>
      <c r="I4" s="291" t="s">
        <v>261</v>
      </c>
    </row>
    <row r="5" spans="2:9" ht="18" customHeight="1">
      <c r="B5" s="522" t="s">
        <v>61</v>
      </c>
      <c r="C5" s="523"/>
      <c r="D5" s="213" t="str">
        <f>+'EO1_Datu Orokorrak'!D10</f>
        <v>XXXX</v>
      </c>
      <c r="E5" s="239"/>
      <c r="F5" s="240"/>
      <c r="G5" s="524" t="s">
        <v>67</v>
      </c>
      <c r="H5" s="525"/>
      <c r="I5" s="292" t="s">
        <v>154</v>
      </c>
    </row>
    <row r="6" spans="2:9" ht="18" customHeight="1">
      <c r="B6" s="526" t="s">
        <v>238</v>
      </c>
      <c r="C6" s="527"/>
      <c r="D6" s="527"/>
      <c r="E6" s="527"/>
      <c r="F6" s="528"/>
      <c r="G6" s="255" t="s">
        <v>239</v>
      </c>
      <c r="H6" s="256"/>
      <c r="I6" s="257"/>
    </row>
    <row r="7" spans="2:9" ht="18" customHeight="1">
      <c r="B7" s="293" t="s">
        <v>241</v>
      </c>
      <c r="C7" s="258"/>
      <c r="D7" s="258"/>
      <c r="E7" s="258"/>
      <c r="F7" s="258"/>
      <c r="G7" s="279" t="s">
        <v>242</v>
      </c>
      <c r="H7" s="259"/>
      <c r="I7" s="259"/>
    </row>
    <row r="8" spans="2:9" ht="18" customHeight="1">
      <c r="B8" s="279" t="s">
        <v>243</v>
      </c>
      <c r="C8" s="260"/>
      <c r="D8" s="260"/>
      <c r="E8" s="260"/>
      <c r="F8" s="261"/>
      <c r="G8" s="279" t="s">
        <v>244</v>
      </c>
      <c r="H8" s="262"/>
      <c r="I8" s="263"/>
    </row>
    <row r="9" spans="2:9" ht="18" customHeight="1">
      <c r="B9" s="279" t="s">
        <v>245</v>
      </c>
      <c r="C9" s="264"/>
      <c r="D9" s="264"/>
      <c r="E9" s="264"/>
      <c r="F9" s="264"/>
      <c r="G9" s="279" t="s">
        <v>246</v>
      </c>
      <c r="H9" s="265"/>
      <c r="I9" s="266"/>
    </row>
    <row r="10" spans="2:9" ht="18" customHeight="1">
      <c r="B10" s="536" t="s">
        <v>240</v>
      </c>
      <c r="C10" s="536"/>
      <c r="D10" s="536"/>
      <c r="E10" s="536"/>
      <c r="F10" s="536"/>
      <c r="G10" s="536"/>
      <c r="H10" s="536"/>
      <c r="I10" s="536"/>
    </row>
    <row r="11" spans="2:9" ht="5.25" customHeight="1">
      <c r="B11" s="294"/>
      <c r="C11" s="295"/>
      <c r="D11" s="295"/>
      <c r="E11" s="295"/>
      <c r="F11" s="295"/>
      <c r="G11" s="295"/>
      <c r="H11" s="295"/>
      <c r="I11" s="296"/>
    </row>
    <row r="12" spans="2:9" ht="15.75">
      <c r="B12" s="532" t="s">
        <v>226</v>
      </c>
      <c r="C12" s="532"/>
      <c r="D12" s="532"/>
      <c r="E12" s="532"/>
      <c r="F12" s="532"/>
      <c r="G12" s="532"/>
      <c r="H12" s="532"/>
      <c r="I12" s="532"/>
    </row>
    <row r="13" spans="2:9" ht="20.100000000000001" customHeight="1">
      <c r="B13" s="529" t="s">
        <v>249</v>
      </c>
      <c r="C13" s="530"/>
      <c r="D13" s="530"/>
      <c r="E13" s="530"/>
      <c r="F13" s="530"/>
      <c r="G13" s="530"/>
      <c r="H13" s="530"/>
      <c r="I13" s="531"/>
    </row>
    <row r="14" spans="2:9" ht="20.100000000000001" customHeight="1">
      <c r="B14" s="308" t="s">
        <v>227</v>
      </c>
      <c r="C14" s="309" t="s">
        <v>228</v>
      </c>
      <c r="D14" s="308" t="s">
        <v>229</v>
      </c>
      <c r="E14" s="308" t="s">
        <v>230</v>
      </c>
      <c r="F14" s="308" t="s">
        <v>231</v>
      </c>
      <c r="G14" s="308" t="s">
        <v>232</v>
      </c>
      <c r="H14" s="310" t="s">
        <v>247</v>
      </c>
      <c r="I14" s="311" t="s">
        <v>233</v>
      </c>
    </row>
    <row r="15" spans="2:9" ht="15.75">
      <c r="B15" s="533" t="s">
        <v>234</v>
      </c>
      <c r="C15" s="534"/>
      <c r="D15" s="534"/>
      <c r="E15" s="534"/>
      <c r="F15" s="534"/>
      <c r="G15" s="534"/>
      <c r="H15" s="535"/>
      <c r="I15" s="306">
        <f>SUM(H16:H21)</f>
        <v>0</v>
      </c>
    </row>
    <row r="16" spans="2:9" ht="15" customHeight="1">
      <c r="B16" s="297" t="s">
        <v>63</v>
      </c>
      <c r="C16" s="100"/>
      <c r="D16" s="100"/>
      <c r="E16" s="102"/>
      <c r="F16" s="100"/>
      <c r="G16" s="100"/>
      <c r="H16" s="101"/>
      <c r="I16" s="506"/>
    </row>
    <row r="17" spans="2:9" ht="15" customHeight="1">
      <c r="B17" s="298" t="s">
        <v>68</v>
      </c>
      <c r="C17" s="100"/>
      <c r="D17" s="100"/>
      <c r="E17" s="102"/>
      <c r="F17" s="100"/>
      <c r="G17" s="100"/>
      <c r="H17" s="101"/>
      <c r="I17" s="507"/>
    </row>
    <row r="18" spans="2:9" ht="15" customHeight="1">
      <c r="B18" s="297" t="s">
        <v>138</v>
      </c>
      <c r="C18" s="100"/>
      <c r="D18" s="100"/>
      <c r="E18" s="102"/>
      <c r="F18" s="100"/>
      <c r="G18" s="100"/>
      <c r="H18" s="101"/>
      <c r="I18" s="507"/>
    </row>
    <row r="19" spans="2:9" ht="15" customHeight="1">
      <c r="B19" s="298" t="s">
        <v>139</v>
      </c>
      <c r="C19" s="100"/>
      <c r="D19" s="100"/>
      <c r="E19" s="102"/>
      <c r="F19" s="100"/>
      <c r="G19" s="100"/>
      <c r="H19" s="101"/>
      <c r="I19" s="507"/>
    </row>
    <row r="20" spans="2:9" ht="15" customHeight="1">
      <c r="B20" s="81"/>
      <c r="C20" s="100"/>
      <c r="D20" s="100"/>
      <c r="E20" s="102"/>
      <c r="F20" s="100"/>
      <c r="G20" s="100"/>
      <c r="H20" s="101"/>
      <c r="I20" s="508"/>
    </row>
    <row r="21" spans="2:9" ht="15.75">
      <c r="B21" s="504" t="s">
        <v>235</v>
      </c>
      <c r="C21" s="505"/>
      <c r="D21" s="505"/>
      <c r="E21" s="505"/>
      <c r="F21" s="505"/>
      <c r="G21" s="505"/>
      <c r="H21" s="505"/>
      <c r="I21" s="306">
        <f>SUM(H22:H27)</f>
        <v>0</v>
      </c>
    </row>
    <row r="22" spans="2:9" ht="15" customHeight="1">
      <c r="B22" s="297" t="s">
        <v>71</v>
      </c>
      <c r="C22" s="100"/>
      <c r="D22" s="100"/>
      <c r="E22" s="102"/>
      <c r="F22" s="100"/>
      <c r="G22" s="100"/>
      <c r="H22" s="101"/>
      <c r="I22" s="506"/>
    </row>
    <row r="23" spans="2:9" ht="15" customHeight="1">
      <c r="B23" s="298" t="s">
        <v>72</v>
      </c>
      <c r="C23" s="100"/>
      <c r="D23" s="100"/>
      <c r="E23" s="102"/>
      <c r="F23" s="100"/>
      <c r="G23" s="100"/>
      <c r="H23" s="101"/>
      <c r="I23" s="507"/>
    </row>
    <row r="24" spans="2:9" ht="15" customHeight="1">
      <c r="B24" s="297" t="s">
        <v>76</v>
      </c>
      <c r="C24" s="100"/>
      <c r="D24" s="100"/>
      <c r="E24" s="102"/>
      <c r="F24" s="100"/>
      <c r="G24" s="100"/>
      <c r="H24" s="101"/>
      <c r="I24" s="507"/>
    </row>
    <row r="25" spans="2:9" ht="15" customHeight="1">
      <c r="B25" s="298" t="s">
        <v>77</v>
      </c>
      <c r="C25" s="100"/>
      <c r="D25" s="100"/>
      <c r="E25" s="102"/>
      <c r="F25" s="100"/>
      <c r="G25" s="100"/>
      <c r="H25" s="101"/>
      <c r="I25" s="507"/>
    </row>
    <row r="26" spans="2:9" ht="15" customHeight="1">
      <c r="B26" s="299"/>
      <c r="C26" s="100"/>
      <c r="D26" s="100"/>
      <c r="E26" s="102"/>
      <c r="F26" s="100"/>
      <c r="G26" s="100"/>
      <c r="H26" s="101"/>
      <c r="I26" s="508"/>
    </row>
    <row r="27" spans="2:9" ht="15.75">
      <c r="B27" s="504" t="s">
        <v>236</v>
      </c>
      <c r="C27" s="505"/>
      <c r="D27" s="505"/>
      <c r="E27" s="505"/>
      <c r="F27" s="505"/>
      <c r="G27" s="505"/>
      <c r="H27" s="505"/>
      <c r="I27" s="306">
        <f>SUM(H28:H33)</f>
        <v>0</v>
      </c>
    </row>
    <row r="28" spans="2:9" ht="15" customHeight="1">
      <c r="B28" s="297" t="s">
        <v>78</v>
      </c>
      <c r="C28" s="100"/>
      <c r="D28" s="100"/>
      <c r="E28" s="102"/>
      <c r="F28" s="100"/>
      <c r="G28" s="100"/>
      <c r="H28" s="101"/>
      <c r="I28" s="506"/>
    </row>
    <row r="29" spans="2:9" ht="15" customHeight="1">
      <c r="B29" s="297" t="s">
        <v>79</v>
      </c>
      <c r="C29" s="100"/>
      <c r="D29" s="100"/>
      <c r="E29" s="102"/>
      <c r="F29" s="100"/>
      <c r="G29" s="100"/>
      <c r="H29" s="101"/>
      <c r="I29" s="507"/>
    </row>
    <row r="30" spans="2:9" ht="15" customHeight="1">
      <c r="B30" s="297" t="s">
        <v>80</v>
      </c>
      <c r="C30" s="100"/>
      <c r="D30" s="100"/>
      <c r="E30" s="102"/>
      <c r="F30" s="100"/>
      <c r="G30" s="100"/>
      <c r="H30" s="101"/>
      <c r="I30" s="507"/>
    </row>
    <row r="31" spans="2:9" ht="15" customHeight="1">
      <c r="B31" s="297" t="s">
        <v>81</v>
      </c>
      <c r="C31" s="100"/>
      <c r="D31" s="100"/>
      <c r="E31" s="102"/>
      <c r="F31" s="100"/>
      <c r="G31" s="100"/>
      <c r="H31" s="101"/>
      <c r="I31" s="507"/>
    </row>
    <row r="32" spans="2:9" ht="15" customHeight="1">
      <c r="B32" s="299" t="s">
        <v>0</v>
      </c>
      <c r="C32" s="100"/>
      <c r="D32" s="100"/>
      <c r="E32" s="102"/>
      <c r="F32" s="100"/>
      <c r="G32" s="100"/>
      <c r="H32" s="101"/>
      <c r="I32" s="508"/>
    </row>
    <row r="33" spans="2:9" ht="15.75">
      <c r="B33" s="504" t="s">
        <v>237</v>
      </c>
      <c r="C33" s="505"/>
      <c r="D33" s="505"/>
      <c r="E33" s="505"/>
      <c r="F33" s="505"/>
      <c r="G33" s="505"/>
      <c r="H33" s="505"/>
      <c r="I33" s="306">
        <f>SUM(H34:H39)</f>
        <v>0</v>
      </c>
    </row>
    <row r="34" spans="2:9" ht="15" customHeight="1">
      <c r="B34" s="297" t="s">
        <v>82</v>
      </c>
      <c r="C34" s="100"/>
      <c r="D34" s="100"/>
      <c r="E34" s="102"/>
      <c r="F34" s="100"/>
      <c r="G34" s="100"/>
      <c r="H34" s="101"/>
      <c r="I34" s="506"/>
    </row>
    <row r="35" spans="2:9" ht="15" customHeight="1">
      <c r="B35" s="297" t="s">
        <v>83</v>
      </c>
      <c r="C35" s="100"/>
      <c r="D35" s="100"/>
      <c r="E35" s="102"/>
      <c r="F35" s="100"/>
      <c r="G35" s="100"/>
      <c r="H35" s="101"/>
      <c r="I35" s="507"/>
    </row>
    <row r="36" spans="2:9" ht="15" customHeight="1">
      <c r="B36" s="297" t="s">
        <v>84</v>
      </c>
      <c r="C36" s="100"/>
      <c r="D36" s="100"/>
      <c r="E36" s="102"/>
      <c r="F36" s="100"/>
      <c r="G36" s="100"/>
      <c r="H36" s="101"/>
      <c r="I36" s="507"/>
    </row>
    <row r="37" spans="2:9" ht="15" customHeight="1">
      <c r="B37" s="297" t="s">
        <v>85</v>
      </c>
      <c r="C37" s="100"/>
      <c r="D37" s="100"/>
      <c r="E37" s="102"/>
      <c r="F37" s="100"/>
      <c r="G37" s="100"/>
      <c r="H37" s="101"/>
      <c r="I37" s="507"/>
    </row>
    <row r="38" spans="2:9" ht="15" customHeight="1">
      <c r="B38" s="299"/>
      <c r="C38" s="100"/>
      <c r="D38" s="100"/>
      <c r="E38" s="102"/>
      <c r="F38" s="100"/>
      <c r="G38" s="100"/>
      <c r="H38" s="101"/>
      <c r="I38" s="508"/>
    </row>
    <row r="39" spans="2:9" ht="15.75">
      <c r="B39" s="504" t="s">
        <v>248</v>
      </c>
      <c r="C39" s="505"/>
      <c r="D39" s="505"/>
      <c r="E39" s="505"/>
      <c r="F39" s="505"/>
      <c r="G39" s="505"/>
      <c r="H39" s="505"/>
      <c r="I39" s="306">
        <f>SUM(H40:H45)</f>
        <v>0</v>
      </c>
    </row>
    <row r="40" spans="2:9" ht="15" customHeight="1">
      <c r="B40" s="298" t="s">
        <v>86</v>
      </c>
      <c r="C40" s="100"/>
      <c r="D40" s="100"/>
      <c r="E40" s="102"/>
      <c r="F40" s="100"/>
      <c r="G40" s="100"/>
      <c r="H40" s="101"/>
      <c r="I40" s="506"/>
    </row>
    <row r="41" spans="2:9" ht="15" customHeight="1">
      <c r="B41" s="297" t="s">
        <v>87</v>
      </c>
      <c r="C41" s="100"/>
      <c r="D41" s="100"/>
      <c r="E41" s="102"/>
      <c r="F41" s="100"/>
      <c r="G41" s="100"/>
      <c r="H41" s="101"/>
      <c r="I41" s="507"/>
    </row>
    <row r="42" spans="2:9" ht="15" customHeight="1">
      <c r="B42" s="297" t="s">
        <v>88</v>
      </c>
      <c r="C42" s="100"/>
      <c r="D42" s="100"/>
      <c r="E42" s="102"/>
      <c r="F42" s="100"/>
      <c r="G42" s="100"/>
      <c r="H42" s="101"/>
      <c r="I42" s="507"/>
    </row>
    <row r="43" spans="2:9" ht="15" customHeight="1">
      <c r="B43" s="297" t="s">
        <v>89</v>
      </c>
      <c r="C43" s="100"/>
      <c r="D43" s="100"/>
      <c r="E43" s="102"/>
      <c r="F43" s="100"/>
      <c r="G43" s="100"/>
      <c r="H43" s="101"/>
      <c r="I43" s="507"/>
    </row>
    <row r="44" spans="2:9" ht="13.5" thickBot="1">
      <c r="B44" s="300" t="s">
        <v>0</v>
      </c>
      <c r="C44" s="301"/>
      <c r="D44" s="301"/>
      <c r="E44" s="302"/>
      <c r="F44" s="301"/>
      <c r="G44" s="301"/>
      <c r="H44" s="303"/>
      <c r="I44" s="509"/>
    </row>
    <row r="45" spans="2:9" ht="24.95" customHeight="1">
      <c r="B45" s="304"/>
      <c r="C45" s="305"/>
      <c r="D45" s="305"/>
      <c r="E45" s="305"/>
      <c r="F45" s="305"/>
      <c r="G45" s="510" t="s">
        <v>90</v>
      </c>
      <c r="H45" s="510"/>
      <c r="I45" s="307">
        <f>+I15+I21+I27+I33+I39</f>
        <v>0</v>
      </c>
    </row>
    <row r="46" spans="2:9" ht="9.9499999999999993" customHeight="1">
      <c r="B46" s="511"/>
      <c r="C46" s="512"/>
      <c r="D46" s="512"/>
      <c r="E46" s="512"/>
      <c r="F46" s="512"/>
      <c r="G46" s="512"/>
      <c r="H46" s="512"/>
      <c r="I46" s="513"/>
    </row>
    <row r="47" spans="2:9" ht="24.95" customHeight="1">
      <c r="B47" s="514" t="s">
        <v>325</v>
      </c>
      <c r="C47" s="450"/>
      <c r="D47" s="450"/>
      <c r="E47" s="450"/>
      <c r="F47" s="450"/>
      <c r="G47" s="450"/>
      <c r="H47" s="450"/>
      <c r="I47" s="451"/>
    </row>
    <row r="48" spans="2:9" ht="99.95" customHeight="1">
      <c r="B48" s="501"/>
      <c r="C48" s="502"/>
      <c r="D48" s="502"/>
      <c r="E48" s="502"/>
      <c r="F48" s="502"/>
      <c r="G48" s="502"/>
      <c r="H48" s="502"/>
      <c r="I48" s="503"/>
    </row>
  </sheetData>
  <sheetProtection algorithmName="SHA-512" hashValue="G0KBYTpbwF6GZSIqYFYzpkj02Jbm/xyRO6hX1SoAWffzWPv90tOjzQRjPJguUr+NYGA+BerWOw1aFXrUFdVz8w==" saltValue="2Aopihz2fowMbRA3R4EgeQ==" spinCount="100000" sheet="1" insertRows="0"/>
  <mergeCells count="23">
    <mergeCell ref="I16:I20"/>
    <mergeCell ref="B1:I1"/>
    <mergeCell ref="B4:C4"/>
    <mergeCell ref="G4:H4"/>
    <mergeCell ref="B5:C5"/>
    <mergeCell ref="G5:H5"/>
    <mergeCell ref="B6:F6"/>
    <mergeCell ref="B13:I13"/>
    <mergeCell ref="B12:I12"/>
    <mergeCell ref="B15:H15"/>
    <mergeCell ref="B10:I10"/>
    <mergeCell ref="B48:I48"/>
    <mergeCell ref="B21:H21"/>
    <mergeCell ref="I22:I26"/>
    <mergeCell ref="B27:H27"/>
    <mergeCell ref="I28:I32"/>
    <mergeCell ref="B33:H33"/>
    <mergeCell ref="I34:I38"/>
    <mergeCell ref="B39:H39"/>
    <mergeCell ref="I40:I44"/>
    <mergeCell ref="G45:H45"/>
    <mergeCell ref="B46:I46"/>
    <mergeCell ref="B47:I47"/>
  </mergeCells>
  <dataValidations count="1">
    <dataValidation type="textLength" operator="lessThanOrEqual" allowBlank="1" showInputMessage="1" showErrorMessage="1" errorTitle="Karaktere kop., gehienez:" error="1.200" promptTitle="Karaktere kop., gehienez:" prompt="1.200_x000a_" sqref="B48:I48" xr:uid="{00000000-0002-0000-0500-000000000000}">
      <formula1>1200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L33"/>
  <sheetViews>
    <sheetView zoomScale="82" zoomScaleNormal="82" workbookViewId="0">
      <pane ySplit="5" topLeftCell="A6" activePane="bottomLeft" state="frozen"/>
      <selection pane="bottomLeft" activeCell="D6" sqref="D6"/>
    </sheetView>
  </sheetViews>
  <sheetFormatPr defaultColWidth="11.42578125" defaultRowHeight="12.75"/>
  <cols>
    <col min="1" max="1" width="3.7109375" style="62" customWidth="1"/>
    <col min="2" max="2" width="1.140625" style="62" customWidth="1"/>
    <col min="3" max="3" width="20.85546875" style="62" customWidth="1"/>
    <col min="4" max="4" width="37.42578125" style="62" customWidth="1"/>
    <col min="5" max="5" width="22" style="62" customWidth="1"/>
    <col min="6" max="7" width="16.7109375" style="62" customWidth="1"/>
    <col min="8" max="8" width="2.42578125" style="62" customWidth="1"/>
    <col min="9" max="9" width="16.7109375" style="62" customWidth="1"/>
    <col min="10" max="10" width="26.5703125" style="62" customWidth="1"/>
    <col min="11" max="11" width="19.28515625" style="62" customWidth="1"/>
    <col min="12" max="12" width="19.140625" style="62" customWidth="1"/>
    <col min="13" max="16384" width="11.42578125" style="62"/>
  </cols>
  <sheetData>
    <row r="1" spans="2:12" ht="20.100000000000001" customHeight="1">
      <c r="C1" s="244" t="s">
        <v>155</v>
      </c>
      <c r="D1" s="245"/>
      <c r="E1" s="245"/>
      <c r="F1" s="245"/>
      <c r="G1" s="245"/>
      <c r="H1" s="245"/>
      <c r="I1" s="245"/>
      <c r="J1" s="245"/>
      <c r="K1" s="245"/>
      <c r="L1" s="246"/>
    </row>
    <row r="2" spans="2:12" ht="20.100000000000001" customHeight="1">
      <c r="C2" s="253" t="s">
        <v>156</v>
      </c>
      <c r="D2" s="247"/>
      <c r="E2" s="247"/>
      <c r="F2" s="247"/>
      <c r="G2" s="247"/>
      <c r="H2" s="247"/>
      <c r="I2" s="247"/>
      <c r="J2" s="247"/>
      <c r="K2" s="247"/>
      <c r="L2" s="248"/>
    </row>
    <row r="3" spans="2:12" ht="20.100000000000001" customHeight="1">
      <c r="C3" s="249" t="s">
        <v>161</v>
      </c>
      <c r="D3" s="250"/>
      <c r="E3" s="250"/>
      <c r="F3" s="250"/>
      <c r="G3" s="250"/>
      <c r="H3" s="250"/>
      <c r="I3" s="251"/>
      <c r="J3" s="251"/>
      <c r="K3" s="251"/>
      <c r="L3" s="252"/>
    </row>
    <row r="4" spans="2:12" ht="18" customHeight="1">
      <c r="C4" s="200" t="s">
        <v>262</v>
      </c>
      <c r="D4" s="194" t="str">
        <f>+'EO1_Datu Orokorrak'!D5</f>
        <v>XXXX</v>
      </c>
      <c r="E4" s="195"/>
      <c r="F4" s="195"/>
      <c r="G4" s="195"/>
      <c r="H4" s="196"/>
      <c r="I4" s="546" t="s">
        <v>224</v>
      </c>
      <c r="J4" s="547"/>
      <c r="K4" s="548"/>
      <c r="L4" s="156" t="s">
        <v>261</v>
      </c>
    </row>
    <row r="5" spans="2:12" s="63" customFormat="1" ht="18" customHeight="1">
      <c r="B5" s="62"/>
      <c r="C5" s="193" t="s">
        <v>263</v>
      </c>
      <c r="D5" s="197" t="str">
        <f>+'EO2_Kontzertuen datuak'!D5:I5</f>
        <v>XXXX</v>
      </c>
      <c r="E5" s="198"/>
      <c r="F5" s="198"/>
      <c r="G5" s="198"/>
      <c r="H5" s="199"/>
      <c r="I5" s="549" t="s">
        <v>92</v>
      </c>
      <c r="J5" s="550"/>
      <c r="K5" s="550"/>
      <c r="L5" s="107">
        <v>94</v>
      </c>
    </row>
    <row r="6" spans="2:12" s="63" customFormat="1" ht="6.75" customHeight="1">
      <c r="B6" s="62"/>
    </row>
    <row r="7" spans="2:12" ht="19.5" customHeight="1">
      <c r="C7" s="543" t="s">
        <v>260</v>
      </c>
      <c r="D7" s="544"/>
      <c r="E7" s="544"/>
      <c r="F7" s="544"/>
      <c r="G7" s="544"/>
      <c r="H7" s="544"/>
      <c r="I7" s="544"/>
      <c r="J7" s="544"/>
      <c r="K7" s="544"/>
      <c r="L7" s="545"/>
    </row>
    <row r="8" spans="2:12" ht="24.95" customHeight="1">
      <c r="C8" s="551" t="s">
        <v>259</v>
      </c>
      <c r="D8" s="552"/>
      <c r="E8" s="552"/>
      <c r="F8" s="552"/>
      <c r="G8" s="552"/>
      <c r="H8" s="552"/>
      <c r="I8" s="552"/>
      <c r="J8" s="552"/>
      <c r="K8" s="552"/>
      <c r="L8" s="552"/>
    </row>
    <row r="9" spans="2:12" ht="18" customHeight="1">
      <c r="C9" s="64" t="s">
        <v>251</v>
      </c>
      <c r="D9" s="64" t="s">
        <v>252</v>
      </c>
      <c r="E9" s="64" t="s">
        <v>174</v>
      </c>
      <c r="F9" s="65" t="s">
        <v>181</v>
      </c>
      <c r="G9" s="66" t="s">
        <v>254</v>
      </c>
      <c r="H9" s="98"/>
      <c r="I9" s="553" t="s">
        <v>253</v>
      </c>
      <c r="J9" s="554"/>
      <c r="K9" s="554"/>
      <c r="L9" s="554"/>
    </row>
    <row r="10" spans="2:12">
      <c r="C10" s="67" t="s">
        <v>62</v>
      </c>
      <c r="D10" s="68" t="s">
        <v>184</v>
      </c>
      <c r="E10" s="69"/>
      <c r="F10" s="70">
        <f>+F11+F17</f>
        <v>0</v>
      </c>
      <c r="G10" s="71" t="e">
        <f>+F10/$F$32</f>
        <v>#DIV/0!</v>
      </c>
      <c r="H10" s="98"/>
      <c r="I10" s="542" t="s">
        <v>91</v>
      </c>
      <c r="J10" s="542"/>
      <c r="K10" s="542"/>
      <c r="L10" s="542"/>
    </row>
    <row r="11" spans="2:12">
      <c r="C11" s="72" t="s">
        <v>63</v>
      </c>
      <c r="D11" s="438" t="s">
        <v>183</v>
      </c>
      <c r="E11" s="439"/>
      <c r="F11" s="74">
        <f>SUM(E12:E17)</f>
        <v>0</v>
      </c>
      <c r="G11" s="75" t="e">
        <f>+F11/$F$32</f>
        <v>#DIV/0!</v>
      </c>
      <c r="H11" s="98"/>
      <c r="I11" s="542"/>
      <c r="J11" s="542"/>
      <c r="K11" s="542"/>
      <c r="L11" s="542"/>
    </row>
    <row r="12" spans="2:12">
      <c r="C12" s="76" t="s">
        <v>64</v>
      </c>
      <c r="D12" s="278" t="s">
        <v>185</v>
      </c>
      <c r="E12" s="144" t="s">
        <v>0</v>
      </c>
      <c r="F12" s="78"/>
      <c r="G12" s="79" t="e">
        <f>+E12/$F$32</f>
        <v>#VALUE!</v>
      </c>
      <c r="H12" s="98"/>
      <c r="I12" s="542"/>
      <c r="J12" s="542"/>
      <c r="K12" s="542"/>
      <c r="L12" s="542"/>
    </row>
    <row r="13" spans="2:12">
      <c r="C13" s="76" t="s">
        <v>65</v>
      </c>
      <c r="D13" s="278" t="s">
        <v>186</v>
      </c>
      <c r="E13" s="145" t="s">
        <v>0</v>
      </c>
      <c r="F13" s="80"/>
      <c r="G13" s="79" t="e">
        <f>+E13/$F$32</f>
        <v>#VALUE!</v>
      </c>
      <c r="H13" s="98"/>
      <c r="I13" s="542"/>
      <c r="J13" s="542"/>
      <c r="K13" s="542"/>
      <c r="L13" s="542"/>
    </row>
    <row r="14" spans="2:12">
      <c r="C14" s="76" t="s">
        <v>66</v>
      </c>
      <c r="D14" s="278" t="s">
        <v>187</v>
      </c>
      <c r="E14" s="146"/>
      <c r="F14" s="80"/>
      <c r="G14" s="79" t="e">
        <f>+E14/$F$32</f>
        <v>#DIV/0!</v>
      </c>
      <c r="H14" s="98"/>
      <c r="I14" s="542"/>
      <c r="J14" s="542"/>
      <c r="K14" s="542"/>
      <c r="L14" s="542"/>
    </row>
    <row r="15" spans="2:12">
      <c r="C15" s="81" t="s">
        <v>92</v>
      </c>
      <c r="D15" s="82" t="s">
        <v>67</v>
      </c>
      <c r="E15" s="77" t="s">
        <v>0</v>
      </c>
      <c r="F15" s="80"/>
      <c r="G15" s="79" t="e">
        <f>+E15/$F$32</f>
        <v>#VALUE!</v>
      </c>
      <c r="H15" s="98"/>
      <c r="I15" s="542"/>
      <c r="J15" s="542"/>
      <c r="K15" s="542"/>
      <c r="L15" s="542"/>
    </row>
    <row r="16" spans="2:12">
      <c r="C16" s="81" t="s">
        <v>92</v>
      </c>
      <c r="D16" s="82"/>
      <c r="E16" s="77"/>
      <c r="F16" s="83"/>
      <c r="G16" s="84"/>
      <c r="H16" s="98"/>
      <c r="I16" s="542"/>
      <c r="J16" s="542"/>
      <c r="K16" s="542"/>
      <c r="L16" s="542"/>
    </row>
    <row r="17" spans="3:12">
      <c r="C17" s="85" t="s">
        <v>68</v>
      </c>
      <c r="D17" s="73" t="s">
        <v>255</v>
      </c>
      <c r="E17" s="69"/>
      <c r="F17" s="86">
        <f>SUM(E18:E23)</f>
        <v>0</v>
      </c>
      <c r="G17" s="75" t="e">
        <f>+F17/$F$32</f>
        <v>#DIV/0!</v>
      </c>
      <c r="H17" s="98"/>
      <c r="I17" s="542"/>
      <c r="J17" s="542"/>
      <c r="K17" s="542"/>
      <c r="L17" s="542"/>
    </row>
    <row r="18" spans="3:12">
      <c r="C18" s="76" t="s">
        <v>69</v>
      </c>
      <c r="D18" s="87" t="s">
        <v>67</v>
      </c>
      <c r="E18" s="88" t="s">
        <v>0</v>
      </c>
      <c r="F18" s="537"/>
      <c r="G18" s="79" t="e">
        <f>+E18/$F$32</f>
        <v>#VALUE!</v>
      </c>
      <c r="H18" s="98"/>
      <c r="I18" s="542"/>
      <c r="J18" s="542"/>
      <c r="K18" s="542"/>
      <c r="L18" s="542"/>
    </row>
    <row r="19" spans="3:12">
      <c r="C19" s="76" t="s">
        <v>65</v>
      </c>
      <c r="D19" s="87" t="s">
        <v>67</v>
      </c>
      <c r="E19" s="88" t="s">
        <v>0</v>
      </c>
      <c r="F19" s="538"/>
      <c r="G19" s="79" t="e">
        <f t="shared" ref="G19:G21" si="0">+E19/$F$32</f>
        <v>#VALUE!</v>
      </c>
      <c r="H19" s="98"/>
      <c r="I19" s="542"/>
      <c r="J19" s="542"/>
      <c r="K19" s="542"/>
      <c r="L19" s="542"/>
    </row>
    <row r="20" spans="3:12">
      <c r="C20" s="81" t="s">
        <v>92</v>
      </c>
      <c r="D20" s="87" t="s">
        <v>67</v>
      </c>
      <c r="E20" s="88" t="s">
        <v>0</v>
      </c>
      <c r="F20" s="538"/>
      <c r="G20" s="79" t="e">
        <f t="shared" si="0"/>
        <v>#VALUE!</v>
      </c>
      <c r="H20" s="98"/>
      <c r="I20" s="542"/>
      <c r="J20" s="542"/>
      <c r="K20" s="542"/>
      <c r="L20" s="542"/>
    </row>
    <row r="21" spans="3:12">
      <c r="C21" s="81" t="s">
        <v>92</v>
      </c>
      <c r="D21" s="87" t="s">
        <v>0</v>
      </c>
      <c r="E21" s="88" t="s">
        <v>0</v>
      </c>
      <c r="F21" s="538"/>
      <c r="G21" s="79" t="e">
        <f t="shared" si="0"/>
        <v>#VALUE!</v>
      </c>
      <c r="H21" s="98"/>
      <c r="I21" s="542"/>
      <c r="J21" s="542"/>
      <c r="K21" s="542"/>
      <c r="L21" s="542"/>
    </row>
    <row r="22" spans="3:12">
      <c r="C22" s="81" t="s">
        <v>92</v>
      </c>
      <c r="D22" s="87"/>
      <c r="E22" s="88"/>
      <c r="F22" s="539"/>
      <c r="G22" s="84"/>
      <c r="H22" s="98"/>
    </row>
    <row r="23" spans="3:12">
      <c r="C23" s="89" t="s">
        <v>70</v>
      </c>
      <c r="D23" s="90" t="s">
        <v>256</v>
      </c>
      <c r="E23" s="69"/>
      <c r="F23" s="91">
        <f>+F24+F25</f>
        <v>0</v>
      </c>
      <c r="G23" s="71" t="e">
        <f>+F23/$F$32</f>
        <v>#DIV/0!</v>
      </c>
      <c r="H23" s="98"/>
    </row>
    <row r="24" spans="3:12">
      <c r="C24" s="92" t="s">
        <v>71</v>
      </c>
      <c r="D24" s="104" t="s">
        <v>257</v>
      </c>
      <c r="E24" s="88" t="s">
        <v>0</v>
      </c>
      <c r="F24" s="86">
        <f>SUM(E24)</f>
        <v>0</v>
      </c>
      <c r="G24" s="75" t="e">
        <f>+F24/$F$32</f>
        <v>#DIV/0!</v>
      </c>
      <c r="H24" s="98"/>
    </row>
    <row r="25" spans="3:12">
      <c r="C25" s="85" t="s">
        <v>72</v>
      </c>
      <c r="D25" s="73" t="s">
        <v>258</v>
      </c>
      <c r="E25" s="69"/>
      <c r="F25" s="86">
        <f>SUM(E26:E32)</f>
        <v>0</v>
      </c>
      <c r="G25" s="75" t="e">
        <f>+F25/$F$32</f>
        <v>#DIV/0!</v>
      </c>
      <c r="H25" s="98"/>
    </row>
    <row r="26" spans="3:12">
      <c r="C26" s="76" t="s">
        <v>73</v>
      </c>
      <c r="D26" s="87" t="s">
        <v>67</v>
      </c>
      <c r="E26" s="77" t="s">
        <v>0</v>
      </c>
      <c r="F26" s="537"/>
      <c r="G26" s="79" t="e">
        <f>+E26/$F$32</f>
        <v>#VALUE!</v>
      </c>
      <c r="H26" s="98"/>
    </row>
    <row r="27" spans="3:12">
      <c r="C27" s="76" t="s">
        <v>74</v>
      </c>
      <c r="D27" s="87" t="s">
        <v>67</v>
      </c>
      <c r="E27" s="77" t="s">
        <v>0</v>
      </c>
      <c r="F27" s="538"/>
      <c r="G27" s="79" t="e">
        <f t="shared" ref="G27:G31" si="1">+E27/$F$32</f>
        <v>#VALUE!</v>
      </c>
      <c r="H27" s="98"/>
    </row>
    <row r="28" spans="3:12">
      <c r="C28" s="77"/>
      <c r="D28" s="87" t="s">
        <v>67</v>
      </c>
      <c r="E28" s="77" t="s">
        <v>0</v>
      </c>
      <c r="F28" s="538"/>
      <c r="G28" s="79" t="e">
        <f t="shared" si="1"/>
        <v>#VALUE!</v>
      </c>
      <c r="H28" s="98"/>
    </row>
    <row r="29" spans="3:12">
      <c r="C29" s="93"/>
      <c r="D29" s="94" t="s">
        <v>0</v>
      </c>
      <c r="E29" s="93" t="s">
        <v>0</v>
      </c>
      <c r="F29" s="538"/>
      <c r="G29" s="79" t="e">
        <f t="shared" si="1"/>
        <v>#VALUE!</v>
      </c>
      <c r="H29" s="98"/>
    </row>
    <row r="30" spans="3:12">
      <c r="C30" s="95"/>
      <c r="D30" s="96"/>
      <c r="E30" s="93" t="s">
        <v>0</v>
      </c>
      <c r="F30" s="538"/>
      <c r="G30" s="79" t="e">
        <f t="shared" si="1"/>
        <v>#VALUE!</v>
      </c>
      <c r="H30" s="98"/>
    </row>
    <row r="31" spans="3:12">
      <c r="C31" s="95"/>
      <c r="D31" s="96"/>
      <c r="E31" s="93" t="s">
        <v>0</v>
      </c>
      <c r="F31" s="539"/>
      <c r="G31" s="79" t="e">
        <f t="shared" si="1"/>
        <v>#VALUE!</v>
      </c>
      <c r="H31" s="98"/>
    </row>
    <row r="32" spans="3:12" ht="15">
      <c r="C32" s="97" t="s">
        <v>0</v>
      </c>
      <c r="D32" s="540" t="s">
        <v>75</v>
      </c>
      <c r="E32" s="541"/>
      <c r="F32" s="189">
        <f>+F10+F23</f>
        <v>0</v>
      </c>
      <c r="G32" s="218" t="e">
        <f>+G10+G23</f>
        <v>#DIV/0!</v>
      </c>
      <c r="H32" s="98"/>
    </row>
    <row r="33" spans="6:8">
      <c r="F33" s="98"/>
      <c r="G33" s="98"/>
      <c r="H33" s="98"/>
    </row>
  </sheetData>
  <sheetProtection algorithmName="SHA-512" hashValue="OSTo5Qb9dxVmZzZFUgtRnLVvPGvE2yXSfGd/xZCYlQ9tKFWmvPieB8vVNStEvyPKtngioLNZ3XjwnH3vTNKMSg==" saltValue="Z1nBSyKYQAs4a0FUT8auBQ==" spinCount="100000" sheet="1" insertRows="0"/>
  <mergeCells count="10">
    <mergeCell ref="F26:F31"/>
    <mergeCell ref="D32:E32"/>
    <mergeCell ref="I10:L21"/>
    <mergeCell ref="C7:L7"/>
    <mergeCell ref="I4:K4"/>
    <mergeCell ref="I5:K5"/>
    <mergeCell ref="C8:L8"/>
    <mergeCell ref="I9:L9"/>
    <mergeCell ref="F18:F22"/>
    <mergeCell ref="D11:E11"/>
  </mergeCells>
  <dataValidations count="1">
    <dataValidation type="textLength" operator="lessThanOrEqual" allowBlank="1" showInputMessage="1" showErrorMessage="1" errorTitle="Karaktere kop., gehienez" error="1.500" promptTitle="Karaktere kop., gehienez" prompt="1.500" sqref="I10:L21" xr:uid="{00000000-0002-0000-0600-000000000000}">
      <formula1>1500</formula1>
    </dataValidation>
  </dataValidations>
  <pageMargins left="0.7" right="0.7" top="0.75" bottom="0.75" header="0.3" footer="0.3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567" t="e">
        <f>+#REF!</f>
        <v>#REF!</v>
      </c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9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570" t="e">
        <f>+#REF!</f>
        <v>#REF!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2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587" t="s">
        <v>56</v>
      </c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9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573"/>
      <c r="C4" s="564" t="s">
        <v>3</v>
      </c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574"/>
      <c r="AI4" s="12"/>
    </row>
    <row r="5" spans="1:35" ht="5.0999999999999996" customHeight="1">
      <c r="A5" s="39"/>
      <c r="B5" s="56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55"/>
      <c r="AI5" s="12"/>
    </row>
    <row r="6" spans="1:35" ht="15" customHeight="1">
      <c r="A6" s="39"/>
      <c r="B6" s="565"/>
      <c r="C6" s="4"/>
      <c r="D6" s="576" t="s">
        <v>1</v>
      </c>
      <c r="E6" s="576"/>
      <c r="F6" s="576"/>
      <c r="G6" s="577"/>
      <c r="H6" s="599" t="e">
        <f>IF(#REF!=0," ",#REF!)</f>
        <v>#REF!</v>
      </c>
      <c r="I6" s="600"/>
      <c r="J6" s="600"/>
      <c r="K6" s="600"/>
      <c r="L6" s="600"/>
      <c r="M6" s="600"/>
      <c r="N6" s="600"/>
      <c r="O6" s="600"/>
      <c r="P6" s="600"/>
      <c r="Q6" s="600"/>
      <c r="R6" s="600"/>
      <c r="S6" s="601"/>
      <c r="T6" s="555"/>
      <c r="V6" s="5"/>
      <c r="AI6" s="12"/>
    </row>
    <row r="7" spans="1:35" ht="5.0999999999999996" customHeight="1">
      <c r="A7" s="39"/>
      <c r="B7" s="565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55"/>
      <c r="V7" s="5"/>
      <c r="AI7" s="12"/>
    </row>
    <row r="8" spans="1:35" ht="15" customHeight="1">
      <c r="A8" s="39"/>
      <c r="B8" s="565"/>
      <c r="C8" s="4"/>
      <c r="D8" s="576" t="s">
        <v>10</v>
      </c>
      <c r="E8" s="576"/>
      <c r="F8" s="576"/>
      <c r="G8" s="577"/>
      <c r="H8" s="599" t="e">
        <f>#REF!</f>
        <v>#REF!</v>
      </c>
      <c r="I8" s="600"/>
      <c r="J8" s="600"/>
      <c r="K8" s="600"/>
      <c r="L8" s="600"/>
      <c r="M8" s="600"/>
      <c r="N8" s="600"/>
      <c r="O8" s="600"/>
      <c r="P8" s="600"/>
      <c r="Q8" s="600"/>
      <c r="R8" s="600"/>
      <c r="S8" s="601"/>
      <c r="T8" s="555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576" t="s">
        <v>42</v>
      </c>
      <c r="E10" s="576"/>
      <c r="F10" s="577"/>
      <c r="G10" s="35"/>
      <c r="H10" s="7"/>
      <c r="I10" s="585" t="s">
        <v>11</v>
      </c>
      <c r="J10" s="585"/>
      <c r="K10" s="585"/>
      <c r="L10" s="602"/>
      <c r="M10" s="603"/>
      <c r="N10" s="603"/>
      <c r="O10" s="603"/>
      <c r="P10" s="603"/>
      <c r="Q10" s="603"/>
      <c r="R10" s="603"/>
      <c r="S10" s="604"/>
      <c r="T10" s="9"/>
      <c r="V10" s="5"/>
      <c r="AI10" s="12"/>
    </row>
    <row r="11" spans="1:35" ht="5.0999999999999996" customHeight="1">
      <c r="A11" s="39"/>
      <c r="B11" s="561"/>
      <c r="C11" s="562"/>
      <c r="D11" s="562"/>
      <c r="E11" s="562"/>
      <c r="F11" s="562"/>
      <c r="G11" s="562"/>
      <c r="H11" s="562"/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2"/>
      <c r="T11" s="563"/>
      <c r="AI11" s="12"/>
    </row>
    <row r="12" spans="1:35" ht="24.95" customHeight="1">
      <c r="A12" s="39"/>
      <c r="B12" s="25"/>
      <c r="C12" s="564" t="s">
        <v>12</v>
      </c>
      <c r="D12" s="564"/>
      <c r="E12" s="564"/>
      <c r="F12" s="564"/>
      <c r="G12" s="564"/>
      <c r="H12" s="564"/>
      <c r="I12" s="564"/>
      <c r="J12" s="564"/>
      <c r="K12" s="564"/>
      <c r="L12" s="564"/>
      <c r="M12" s="564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565"/>
      <c r="C14" s="6"/>
      <c r="D14" s="556" t="s">
        <v>13</v>
      </c>
      <c r="E14" s="556"/>
      <c r="F14" s="557"/>
      <c r="G14" s="558"/>
      <c r="H14" s="559"/>
      <c r="I14" s="559"/>
      <c r="J14" s="559"/>
      <c r="K14" s="559"/>
      <c r="L14" s="559"/>
      <c r="M14" s="560"/>
      <c r="N14" s="593" t="s">
        <v>57</v>
      </c>
      <c r="O14" s="575"/>
      <c r="P14" s="575"/>
      <c r="Q14" s="594"/>
      <c r="R14" s="582"/>
      <c r="S14" s="583"/>
      <c r="T14" s="555"/>
      <c r="V14" s="5"/>
      <c r="AI14" s="12"/>
    </row>
    <row r="15" spans="1:35" ht="5.0999999999999996" customHeight="1">
      <c r="A15" s="39"/>
      <c r="B15" s="565"/>
      <c r="C15" s="6"/>
      <c r="D15" s="566" t="s">
        <v>0</v>
      </c>
      <c r="E15" s="566"/>
      <c r="F15" s="566"/>
      <c r="G15" s="566"/>
      <c r="H15" s="566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555"/>
      <c r="V15" s="5"/>
      <c r="AI15" s="12"/>
    </row>
    <row r="16" spans="1:35" ht="17.25" customHeight="1">
      <c r="A16" s="39"/>
      <c r="B16" s="565"/>
      <c r="C16" s="6"/>
      <c r="D16" s="556" t="s">
        <v>14</v>
      </c>
      <c r="E16" s="556"/>
      <c r="F16" s="556"/>
      <c r="G16" s="556"/>
      <c r="H16" s="557"/>
      <c r="I16" s="558"/>
      <c r="J16" s="559"/>
      <c r="K16" s="559"/>
      <c r="L16" s="559"/>
      <c r="M16" s="559"/>
      <c r="N16" s="559"/>
      <c r="O16" s="559"/>
      <c r="P16" s="559"/>
      <c r="Q16" s="559"/>
      <c r="R16" s="559"/>
      <c r="S16" s="560"/>
      <c r="T16" s="555"/>
      <c r="V16" s="5"/>
      <c r="AI16" s="12"/>
    </row>
    <row r="17" spans="1:35" ht="5.0999999999999996" customHeight="1">
      <c r="A17" s="39"/>
      <c r="B17" s="565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55"/>
      <c r="V17" s="5"/>
      <c r="AI17" s="12"/>
    </row>
    <row r="18" spans="1:35" ht="15" customHeight="1">
      <c r="A18" s="39"/>
      <c r="B18" s="565"/>
      <c r="C18" s="6"/>
      <c r="D18" s="556" t="s">
        <v>15</v>
      </c>
      <c r="E18" s="556"/>
      <c r="F18" s="556"/>
      <c r="G18" s="556"/>
      <c r="H18" s="557"/>
      <c r="I18" s="558"/>
      <c r="J18" s="559"/>
      <c r="K18" s="559"/>
      <c r="L18" s="559"/>
      <c r="M18" s="559"/>
      <c r="N18" s="559"/>
      <c r="O18" s="559"/>
      <c r="P18" s="559"/>
      <c r="Q18" s="560"/>
      <c r="R18" s="15"/>
      <c r="S18" s="15"/>
      <c r="T18" s="555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556" t="s">
        <v>16</v>
      </c>
      <c r="E20" s="556"/>
      <c r="F20" s="556"/>
      <c r="G20" s="557"/>
      <c r="H20" s="590"/>
      <c r="I20" s="591"/>
      <c r="J20" s="591"/>
      <c r="K20" s="591"/>
      <c r="L20" s="591"/>
      <c r="M20" s="592"/>
      <c r="N20" s="4"/>
      <c r="O20" s="556" t="s">
        <v>17</v>
      </c>
      <c r="P20" s="556"/>
      <c r="Q20" s="557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556" t="s">
        <v>50</v>
      </c>
      <c r="E22" s="556"/>
      <c r="F22" s="556"/>
      <c r="G22" s="557"/>
      <c r="H22" s="558"/>
      <c r="I22" s="559"/>
      <c r="J22" s="559"/>
      <c r="K22" s="559"/>
      <c r="L22" s="559"/>
      <c r="M22" s="559"/>
      <c r="N22" s="559"/>
      <c r="O22" s="559"/>
      <c r="P22" s="559"/>
      <c r="Q22" s="559"/>
      <c r="R22" s="560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7</v>
      </c>
      <c r="B24" s="8"/>
      <c r="C24" s="6"/>
      <c r="D24" s="556" t="s">
        <v>51</v>
      </c>
      <c r="E24" s="556"/>
      <c r="F24" s="556"/>
      <c r="G24" s="556"/>
      <c r="H24" s="556"/>
      <c r="I24" s="558"/>
      <c r="J24" s="559"/>
      <c r="K24" s="559"/>
      <c r="L24" s="559"/>
      <c r="M24" s="559"/>
      <c r="N24" s="559"/>
      <c r="O24" s="559"/>
      <c r="P24" s="559"/>
      <c r="Q24" s="559"/>
      <c r="R24" s="559"/>
      <c r="S24" s="560"/>
      <c r="T24" s="9"/>
      <c r="U24" s="23"/>
      <c r="V24" s="5"/>
      <c r="AI24" s="12"/>
    </row>
    <row r="25" spans="1:35" ht="15" customHeight="1">
      <c r="A25" s="39"/>
      <c r="B25" s="8"/>
      <c r="C25" s="6"/>
      <c r="D25" s="566"/>
      <c r="E25" s="566"/>
      <c r="F25" s="566"/>
      <c r="G25" s="566"/>
      <c r="H25" s="566"/>
      <c r="I25" s="558"/>
      <c r="J25" s="559"/>
      <c r="K25" s="559"/>
      <c r="L25" s="559"/>
      <c r="M25" s="559"/>
      <c r="N25" s="559"/>
      <c r="O25" s="559"/>
      <c r="P25" s="559"/>
      <c r="Q25" s="559"/>
      <c r="R25" s="559"/>
      <c r="S25" s="560"/>
      <c r="T25" s="9"/>
      <c r="U25" s="23"/>
      <c r="V25" s="5"/>
      <c r="AI25" s="12"/>
    </row>
    <row r="26" spans="1:35" ht="24.95" customHeight="1">
      <c r="A26" s="39" t="s">
        <v>8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581" t="s">
        <v>58</v>
      </c>
      <c r="E27" s="581"/>
      <c r="F27" s="581"/>
      <c r="G27" s="581"/>
      <c r="H27" s="581"/>
      <c r="I27" s="581"/>
      <c r="J27" s="581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578" t="s">
        <v>29</v>
      </c>
      <c r="F29" s="579"/>
      <c r="G29" s="579"/>
      <c r="H29" s="579"/>
      <c r="I29" s="579"/>
      <c r="J29" s="579"/>
      <c r="K29" s="579"/>
      <c r="L29" s="580"/>
      <c r="M29" s="578" t="s">
        <v>30</v>
      </c>
      <c r="N29" s="579"/>
      <c r="O29" s="579"/>
      <c r="P29" s="579"/>
      <c r="Q29" s="579"/>
      <c r="R29" s="579"/>
      <c r="S29" s="580"/>
      <c r="T29" s="9"/>
      <c r="V29" s="5"/>
      <c r="AI29" s="12"/>
    </row>
    <row r="30" spans="1:35" ht="15" customHeight="1">
      <c r="A30" s="39"/>
      <c r="B30" s="8"/>
      <c r="C30" s="6"/>
      <c r="D30" s="54"/>
      <c r="E30" s="558"/>
      <c r="F30" s="559"/>
      <c r="G30" s="559"/>
      <c r="H30" s="559"/>
      <c r="I30" s="559"/>
      <c r="J30" s="559"/>
      <c r="K30" s="559"/>
      <c r="L30" s="560"/>
      <c r="M30" s="558"/>
      <c r="N30" s="559"/>
      <c r="O30" s="559"/>
      <c r="P30" s="559"/>
      <c r="Q30" s="559"/>
      <c r="R30" s="559"/>
      <c r="S30" s="560"/>
      <c r="T30" s="9"/>
      <c r="V30" s="5"/>
      <c r="AI30" s="12"/>
    </row>
    <row r="31" spans="1:35" ht="15" customHeight="1">
      <c r="A31" s="39" t="s">
        <v>45</v>
      </c>
      <c r="B31" s="8"/>
      <c r="C31" s="6"/>
      <c r="D31" s="54"/>
      <c r="E31" s="558"/>
      <c r="F31" s="559"/>
      <c r="G31" s="559"/>
      <c r="H31" s="559"/>
      <c r="I31" s="559"/>
      <c r="J31" s="559"/>
      <c r="K31" s="559"/>
      <c r="L31" s="560"/>
      <c r="M31" s="558"/>
      <c r="N31" s="559"/>
      <c r="O31" s="559"/>
      <c r="P31" s="559"/>
      <c r="Q31" s="559"/>
      <c r="R31" s="559"/>
      <c r="S31" s="560"/>
      <c r="T31" s="9"/>
      <c r="V31" s="5"/>
      <c r="AI31" s="12"/>
    </row>
    <row r="32" spans="1:35" ht="15" customHeight="1">
      <c r="A32" s="39"/>
      <c r="B32" s="8"/>
      <c r="C32" s="6"/>
      <c r="D32" s="54"/>
      <c r="E32" s="558"/>
      <c r="F32" s="559"/>
      <c r="G32" s="559"/>
      <c r="H32" s="559"/>
      <c r="I32" s="559"/>
      <c r="J32" s="559"/>
      <c r="K32" s="559"/>
      <c r="L32" s="560"/>
      <c r="M32" s="558"/>
      <c r="N32" s="559"/>
      <c r="O32" s="559"/>
      <c r="P32" s="559"/>
      <c r="Q32" s="559"/>
      <c r="R32" s="559"/>
      <c r="S32" s="560"/>
      <c r="T32" s="9"/>
      <c r="V32" s="5"/>
      <c r="AI32" s="12"/>
    </row>
    <row r="33" spans="1:35" ht="24.95" customHeight="1">
      <c r="A33" s="39" t="s">
        <v>9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598" t="s">
        <v>31</v>
      </c>
      <c r="D35" s="598"/>
      <c r="E35" s="598"/>
      <c r="F35" s="598"/>
      <c r="G35" s="598"/>
      <c r="H35" s="598"/>
      <c r="I35" s="598"/>
      <c r="J35" s="598"/>
      <c r="K35" s="598"/>
      <c r="L35" s="598"/>
      <c r="M35" s="598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576" t="s">
        <v>59</v>
      </c>
      <c r="E37" s="576"/>
      <c r="F37" s="576"/>
      <c r="G37" s="577"/>
      <c r="H37" s="37"/>
      <c r="I37" s="584" t="s">
        <v>55</v>
      </c>
      <c r="J37" s="585"/>
      <c r="K37" s="585"/>
      <c r="L37" s="586"/>
      <c r="M37" s="558"/>
      <c r="N37" s="559"/>
      <c r="O37" s="559"/>
      <c r="P37" s="559"/>
      <c r="Q37" s="559"/>
      <c r="R37" s="559"/>
      <c r="S37" s="560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566" t="s">
        <v>54</v>
      </c>
      <c r="E39" s="566"/>
      <c r="F39" s="566"/>
      <c r="G39" s="566"/>
      <c r="H39" s="566"/>
      <c r="I39" s="566"/>
      <c r="J39" s="566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25</v>
      </c>
      <c r="F40" s="595" t="s">
        <v>26</v>
      </c>
      <c r="G40" s="596"/>
      <c r="H40" s="596"/>
      <c r="I40" s="596"/>
      <c r="J40" s="596"/>
      <c r="K40" s="596"/>
      <c r="L40" s="597"/>
      <c r="M40" s="595" t="s">
        <v>27</v>
      </c>
      <c r="N40" s="596"/>
      <c r="O40" s="596"/>
      <c r="P40" s="597"/>
      <c r="Q40" s="595" t="s">
        <v>28</v>
      </c>
      <c r="R40" s="596"/>
      <c r="S40" s="597"/>
      <c r="T40" s="9"/>
      <c r="V40" s="5"/>
      <c r="AI40" s="12"/>
    </row>
    <row r="41" spans="1:35" ht="15" customHeight="1">
      <c r="A41" s="39" t="s">
        <v>46</v>
      </c>
      <c r="B41" s="8"/>
      <c r="C41" s="6"/>
      <c r="D41" s="54"/>
      <c r="E41" s="38"/>
      <c r="F41" s="558"/>
      <c r="G41" s="559"/>
      <c r="H41" s="559"/>
      <c r="I41" s="559"/>
      <c r="J41" s="559"/>
      <c r="K41" s="559"/>
      <c r="L41" s="560"/>
      <c r="M41" s="558"/>
      <c r="N41" s="559"/>
      <c r="O41" s="559"/>
      <c r="P41" s="560"/>
      <c r="Q41" s="558"/>
      <c r="R41" s="559"/>
      <c r="S41" s="560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558"/>
      <c r="G42" s="559"/>
      <c r="H42" s="559"/>
      <c r="I42" s="559"/>
      <c r="J42" s="559"/>
      <c r="K42" s="559"/>
      <c r="L42" s="560"/>
      <c r="M42" s="558"/>
      <c r="N42" s="559"/>
      <c r="O42" s="559"/>
      <c r="P42" s="560"/>
      <c r="Q42" s="558"/>
      <c r="R42" s="559"/>
      <c r="S42" s="560"/>
      <c r="T42" s="9"/>
      <c r="V42" s="5"/>
      <c r="AI42" s="12"/>
    </row>
    <row r="43" spans="1:35" ht="24.95" customHeight="1">
      <c r="A43" s="39" t="s">
        <v>47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564" t="s">
        <v>32</v>
      </c>
      <c r="D45" s="564"/>
      <c r="E45" s="564"/>
      <c r="F45" s="564"/>
      <c r="G45" s="564"/>
      <c r="H45" s="564"/>
      <c r="I45" s="564"/>
      <c r="J45" s="564"/>
      <c r="K45" s="564"/>
      <c r="L45" s="564"/>
      <c r="M45" s="564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575" t="s">
        <v>52</v>
      </c>
      <c r="E46" s="575"/>
      <c r="F46" s="575"/>
      <c r="G46" s="575"/>
      <c r="H46" s="15"/>
      <c r="I46" s="15"/>
      <c r="J46" s="15" t="s">
        <v>0</v>
      </c>
      <c r="K46" s="15" t="s">
        <v>0</v>
      </c>
      <c r="L46" s="556" t="s">
        <v>43</v>
      </c>
      <c r="M46" s="556"/>
      <c r="N46" s="556"/>
      <c r="O46" s="556"/>
      <c r="P46" s="556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558"/>
      <c r="E48" s="559"/>
      <c r="F48" s="559"/>
      <c r="G48" s="559"/>
      <c r="H48" s="559"/>
      <c r="I48" s="559"/>
      <c r="J48" s="559"/>
      <c r="K48" s="560"/>
      <c r="L48" s="558"/>
      <c r="M48" s="559"/>
      <c r="N48" s="559"/>
      <c r="O48" s="559"/>
      <c r="P48" s="559"/>
      <c r="Q48" s="559"/>
      <c r="R48" s="559"/>
      <c r="S48" s="560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556" t="s">
        <v>53</v>
      </c>
      <c r="E50" s="556"/>
      <c r="F50" s="556"/>
      <c r="G50" s="556"/>
      <c r="H50" s="556"/>
      <c r="I50" s="38"/>
      <c r="J50" s="4"/>
      <c r="K50" s="575" t="s">
        <v>60</v>
      </c>
      <c r="L50" s="575"/>
      <c r="M50" s="575"/>
      <c r="N50" s="575"/>
      <c r="O50" s="58" t="s">
        <v>33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34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41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35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44</v>
      </c>
      <c r="B55" s="2"/>
      <c r="C55" s="7"/>
      <c r="D55" s="605"/>
      <c r="E55" s="606"/>
      <c r="F55" s="606"/>
      <c r="G55" s="606"/>
      <c r="H55" s="606"/>
      <c r="I55" s="606"/>
      <c r="J55" s="606"/>
      <c r="K55" s="606"/>
      <c r="L55" s="606"/>
      <c r="M55" s="606"/>
      <c r="N55" s="606"/>
      <c r="O55" s="606"/>
      <c r="P55" s="606"/>
      <c r="Q55" s="606"/>
      <c r="R55" s="606"/>
      <c r="S55" s="607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48</v>
      </c>
    </row>
    <row r="63" spans="1:35" s="46" customFormat="1">
      <c r="A63" s="44"/>
      <c r="B63" s="45"/>
    </row>
    <row r="64" spans="1:35" s="46" customFormat="1">
      <c r="A64" s="44"/>
      <c r="B64" s="47" t="s">
        <v>18</v>
      </c>
    </row>
    <row r="65" spans="2:2" s="46" customFormat="1">
      <c r="B65" s="47" t="s">
        <v>19</v>
      </c>
    </row>
    <row r="66" spans="2:2" s="46" customFormat="1">
      <c r="B66" s="47" t="s">
        <v>20</v>
      </c>
    </row>
    <row r="67" spans="2:2" s="46" customFormat="1">
      <c r="B67" s="47" t="s">
        <v>21</v>
      </c>
    </row>
    <row r="68" spans="2:2" s="46" customFormat="1">
      <c r="B68" s="47" t="s">
        <v>22</v>
      </c>
    </row>
    <row r="69" spans="2:2" s="46" customFormat="1">
      <c r="B69" s="47" t="s">
        <v>23</v>
      </c>
    </row>
    <row r="70" spans="2:2" s="46" customFormat="1">
      <c r="B70" s="47" t="s">
        <v>24</v>
      </c>
    </row>
    <row r="71" spans="2:2" s="46" customFormat="1"/>
    <row r="72" spans="2:2" s="46" customFormat="1">
      <c r="B72" s="45" t="s">
        <v>4</v>
      </c>
    </row>
    <row r="73" spans="2:2" s="46" customFormat="1"/>
    <row r="74" spans="2:2" s="46" customFormat="1">
      <c r="B74" s="46" t="s">
        <v>36</v>
      </c>
    </row>
    <row r="75" spans="2:2" s="46" customFormat="1">
      <c r="B75" s="46" t="s">
        <v>37</v>
      </c>
    </row>
    <row r="76" spans="2:2" s="46" customFormat="1">
      <c r="B76" s="46" t="s">
        <v>38</v>
      </c>
    </row>
    <row r="77" spans="2:2" s="46" customFormat="1">
      <c r="B77" s="46" t="s">
        <v>39</v>
      </c>
    </row>
    <row r="78" spans="2:2" s="46" customFormat="1">
      <c r="B78" s="46" t="s">
        <v>5</v>
      </c>
    </row>
    <row r="79" spans="2:2" s="46" customFormat="1">
      <c r="B79" s="46" t="s">
        <v>40</v>
      </c>
    </row>
    <row r="80" spans="2:2" s="46" customFormat="1">
      <c r="B80" s="46" t="s">
        <v>6</v>
      </c>
    </row>
    <row r="81" spans="1:35" s="48" customFormat="1">
      <c r="A81" s="46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55:S55"/>
    <mergeCell ref="C45:M45"/>
    <mergeCell ref="L46:P46"/>
    <mergeCell ref="L48:S48"/>
    <mergeCell ref="D50:H50"/>
    <mergeCell ref="K50:N50"/>
    <mergeCell ref="D46:G46"/>
    <mergeCell ref="D48:K48"/>
    <mergeCell ref="C35:M35"/>
    <mergeCell ref="H8:S8"/>
    <mergeCell ref="H6:S6"/>
    <mergeCell ref="D8:G8"/>
    <mergeCell ref="I24:S24"/>
    <mergeCell ref="D14:F14"/>
    <mergeCell ref="G14:M14"/>
    <mergeCell ref="I18:Q18"/>
    <mergeCell ref="D15:H15"/>
    <mergeCell ref="I10:K10"/>
    <mergeCell ref="L10:S10"/>
    <mergeCell ref="D10:F10"/>
    <mergeCell ref="F42:L42"/>
    <mergeCell ref="M42:P42"/>
    <mergeCell ref="F40:L40"/>
    <mergeCell ref="M40:P40"/>
    <mergeCell ref="Q40:S40"/>
    <mergeCell ref="Q42:S42"/>
    <mergeCell ref="M41:P41"/>
    <mergeCell ref="Q41:S41"/>
    <mergeCell ref="D37:G37"/>
    <mergeCell ref="I37:L37"/>
    <mergeCell ref="B3:T3"/>
    <mergeCell ref="H20:M20"/>
    <mergeCell ref="D25:H25"/>
    <mergeCell ref="I25:S25"/>
    <mergeCell ref="O20:Q20"/>
    <mergeCell ref="D20:G20"/>
    <mergeCell ref="H22:R22"/>
    <mergeCell ref="M30:S30"/>
    <mergeCell ref="E31:L31"/>
    <mergeCell ref="M31:S31"/>
    <mergeCell ref="M37:S37"/>
    <mergeCell ref="M32:S32"/>
    <mergeCell ref="E32:L32"/>
    <mergeCell ref="N14:Q14"/>
    <mergeCell ref="D39:J39"/>
    <mergeCell ref="F41:L41"/>
    <mergeCell ref="B1:T1"/>
    <mergeCell ref="B2:T2"/>
    <mergeCell ref="B4:B8"/>
    <mergeCell ref="C4:S4"/>
    <mergeCell ref="T4:T8"/>
    <mergeCell ref="C5:S5"/>
    <mergeCell ref="D6:G6"/>
    <mergeCell ref="E29:L29"/>
    <mergeCell ref="M29:S29"/>
    <mergeCell ref="D27:J27"/>
    <mergeCell ref="D24:H24"/>
    <mergeCell ref="D22:G22"/>
    <mergeCell ref="E30:L30"/>
    <mergeCell ref="R14:S14"/>
    <mergeCell ref="T14:T18"/>
    <mergeCell ref="D16:H16"/>
    <mergeCell ref="I16:S16"/>
    <mergeCell ref="D18:H18"/>
    <mergeCell ref="B11:T11"/>
    <mergeCell ref="C12:M12"/>
    <mergeCell ref="B14:B18"/>
  </mergeCells>
  <phoneticPr fontId="0" type="noConversion"/>
  <dataValidations disablePrompts="1" count="2">
    <dataValidation type="list" showInputMessage="1" showErrorMessage="1" sqref="H20:M20" xr:uid="{00000000-0002-0000-0700-000000000000}">
      <formula1>$B$63:$B$70</formula1>
    </dataValidation>
    <dataValidation type="list" allowBlank="1" showInputMessage="1" showErrorMessage="1" sqref="R20" xr:uid="{00000000-0002-0000-0700-000001000000}">
      <formula1>$B$73:$B$80</formula1>
    </dataValidation>
  </dataValidations>
  <pageMargins left="0.62992125984251968" right="0.62992125984251968" top="0.6692913385826772" bottom="0.6692913385826772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99" r:id="rId4" name="btnOtraPieza">
              <controlPr defaultSize="0" print="0" autoFill="0" autoPict="0" macro="[0]!Pieza2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0" r:id="rId5" name="btnBorrarPieza">
              <controlPr defaultSize="0" print="0" autoFill="0" autoPict="0" macro="[0]!Pieza2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1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2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3" r:id="rId8" name="Button 59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4" r:id="rId9" name="Button 60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5" r:id="rId10" name="Button 61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6" r:id="rId11" name="Button 62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7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8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">
    <pageSetUpPr fitToPage="1"/>
  </sheetPr>
  <dimension ref="A1:AI120"/>
  <sheetViews>
    <sheetView topLeftCell="A46" zoomScale="110" zoomScaleNormal="110" workbookViewId="0">
      <selection activeCell="G10" sqref="G1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567" t="e">
        <f>+#REF!</f>
        <v>#REF!</v>
      </c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9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570" t="e">
        <f>+#REF!</f>
        <v>#REF!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2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587" t="s">
        <v>56</v>
      </c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9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573"/>
      <c r="C4" s="564" t="s">
        <v>3</v>
      </c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574"/>
      <c r="AI4" s="12"/>
    </row>
    <row r="5" spans="1:35" ht="5.0999999999999996" customHeight="1">
      <c r="A5" s="39"/>
      <c r="B5" s="56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55"/>
      <c r="AI5" s="12"/>
    </row>
    <row r="6" spans="1:35" ht="15" customHeight="1">
      <c r="A6" s="39"/>
      <c r="B6" s="565"/>
      <c r="C6" s="4"/>
      <c r="D6" s="576" t="s">
        <v>1</v>
      </c>
      <c r="E6" s="576"/>
      <c r="F6" s="576"/>
      <c r="G6" s="577"/>
      <c r="H6" s="599" t="e">
        <f>IF(#REF!=0," ",#REF!)</f>
        <v>#REF!</v>
      </c>
      <c r="I6" s="600"/>
      <c r="J6" s="600"/>
      <c r="K6" s="600"/>
      <c r="L6" s="600"/>
      <c r="M6" s="600"/>
      <c r="N6" s="600"/>
      <c r="O6" s="600"/>
      <c r="P6" s="600"/>
      <c r="Q6" s="600"/>
      <c r="R6" s="600"/>
      <c r="S6" s="601"/>
      <c r="T6" s="555"/>
      <c r="V6" s="5"/>
      <c r="AI6" s="12"/>
    </row>
    <row r="7" spans="1:35" ht="5.0999999999999996" customHeight="1">
      <c r="A7" s="39"/>
      <c r="B7" s="565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55"/>
      <c r="V7" s="5"/>
      <c r="AI7" s="12"/>
    </row>
    <row r="8" spans="1:35" ht="15" customHeight="1">
      <c r="A8" s="39"/>
      <c r="B8" s="565"/>
      <c r="C8" s="4"/>
      <c r="D8" s="576" t="s">
        <v>10</v>
      </c>
      <c r="E8" s="576"/>
      <c r="F8" s="576"/>
      <c r="G8" s="577"/>
      <c r="H8" s="599" t="e">
        <f>#REF!</f>
        <v>#REF!</v>
      </c>
      <c r="I8" s="600"/>
      <c r="J8" s="600"/>
      <c r="K8" s="600"/>
      <c r="L8" s="600"/>
      <c r="M8" s="600"/>
      <c r="N8" s="600"/>
      <c r="O8" s="600"/>
      <c r="P8" s="600"/>
      <c r="Q8" s="600"/>
      <c r="R8" s="600"/>
      <c r="S8" s="601"/>
      <c r="T8" s="555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576" t="s">
        <v>42</v>
      </c>
      <c r="E10" s="576"/>
      <c r="F10" s="577"/>
      <c r="G10" s="35"/>
      <c r="H10" s="7"/>
      <c r="I10" s="585" t="s">
        <v>11</v>
      </c>
      <c r="J10" s="585"/>
      <c r="K10" s="585"/>
      <c r="L10" s="602"/>
      <c r="M10" s="603"/>
      <c r="N10" s="603"/>
      <c r="O10" s="603"/>
      <c r="P10" s="603"/>
      <c r="Q10" s="603"/>
      <c r="R10" s="603"/>
      <c r="S10" s="604"/>
      <c r="T10" s="9"/>
      <c r="V10" s="5"/>
      <c r="AI10" s="12"/>
    </row>
    <row r="11" spans="1:35" ht="5.0999999999999996" customHeight="1">
      <c r="A11" s="39"/>
      <c r="B11" s="561"/>
      <c r="C11" s="562"/>
      <c r="D11" s="562"/>
      <c r="E11" s="562"/>
      <c r="F11" s="562"/>
      <c r="G11" s="562"/>
      <c r="H11" s="562"/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2"/>
      <c r="T11" s="563"/>
      <c r="AI11" s="12"/>
    </row>
    <row r="12" spans="1:35" ht="24.95" customHeight="1">
      <c r="A12" s="39"/>
      <c r="B12" s="25"/>
      <c r="C12" s="564" t="s">
        <v>12</v>
      </c>
      <c r="D12" s="564"/>
      <c r="E12" s="564"/>
      <c r="F12" s="564"/>
      <c r="G12" s="564"/>
      <c r="H12" s="564"/>
      <c r="I12" s="564"/>
      <c r="J12" s="564"/>
      <c r="K12" s="564"/>
      <c r="L12" s="564"/>
      <c r="M12" s="564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565"/>
      <c r="C14" s="6"/>
      <c r="D14" s="556" t="s">
        <v>13</v>
      </c>
      <c r="E14" s="556"/>
      <c r="F14" s="557"/>
      <c r="G14" s="558"/>
      <c r="H14" s="559"/>
      <c r="I14" s="559"/>
      <c r="J14" s="559"/>
      <c r="K14" s="559"/>
      <c r="L14" s="559"/>
      <c r="M14" s="560"/>
      <c r="N14" s="593" t="s">
        <v>57</v>
      </c>
      <c r="O14" s="575"/>
      <c r="P14" s="575"/>
      <c r="Q14" s="594"/>
      <c r="R14" s="582"/>
      <c r="S14" s="583"/>
      <c r="T14" s="555"/>
      <c r="V14" s="5"/>
      <c r="AI14" s="12"/>
    </row>
    <row r="15" spans="1:35" ht="5.0999999999999996" customHeight="1">
      <c r="A15" s="39"/>
      <c r="B15" s="565"/>
      <c r="C15" s="6"/>
      <c r="D15" s="566" t="s">
        <v>0</v>
      </c>
      <c r="E15" s="566"/>
      <c r="F15" s="566"/>
      <c r="G15" s="566"/>
      <c r="H15" s="566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555"/>
      <c r="V15" s="5"/>
      <c r="AI15" s="12"/>
    </row>
    <row r="16" spans="1:35" ht="17.25" customHeight="1">
      <c r="A16" s="39"/>
      <c r="B16" s="565"/>
      <c r="C16" s="6"/>
      <c r="D16" s="556" t="s">
        <v>14</v>
      </c>
      <c r="E16" s="556"/>
      <c r="F16" s="556"/>
      <c r="G16" s="556"/>
      <c r="H16" s="557"/>
      <c r="I16" s="558"/>
      <c r="J16" s="559"/>
      <c r="K16" s="559"/>
      <c r="L16" s="559"/>
      <c r="M16" s="559"/>
      <c r="N16" s="559"/>
      <c r="O16" s="559"/>
      <c r="P16" s="559"/>
      <c r="Q16" s="559"/>
      <c r="R16" s="559"/>
      <c r="S16" s="560"/>
      <c r="T16" s="555"/>
      <c r="V16" s="5"/>
      <c r="AI16" s="12"/>
    </row>
    <row r="17" spans="1:35" ht="5.0999999999999996" customHeight="1">
      <c r="A17" s="39"/>
      <c r="B17" s="565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55"/>
      <c r="V17" s="5"/>
      <c r="AI17" s="12"/>
    </row>
    <row r="18" spans="1:35" ht="15" customHeight="1">
      <c r="A18" s="39"/>
      <c r="B18" s="565"/>
      <c r="C18" s="6"/>
      <c r="D18" s="556" t="s">
        <v>15</v>
      </c>
      <c r="E18" s="556"/>
      <c r="F18" s="556"/>
      <c r="G18" s="556"/>
      <c r="H18" s="557"/>
      <c r="I18" s="558"/>
      <c r="J18" s="559"/>
      <c r="K18" s="559"/>
      <c r="L18" s="559"/>
      <c r="M18" s="559"/>
      <c r="N18" s="559"/>
      <c r="O18" s="559"/>
      <c r="P18" s="559"/>
      <c r="Q18" s="560"/>
      <c r="R18" s="15"/>
      <c r="S18" s="15"/>
      <c r="T18" s="555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556" t="s">
        <v>16</v>
      </c>
      <c r="E20" s="556"/>
      <c r="F20" s="556"/>
      <c r="G20" s="557"/>
      <c r="H20" s="590"/>
      <c r="I20" s="591"/>
      <c r="J20" s="591"/>
      <c r="K20" s="591"/>
      <c r="L20" s="591"/>
      <c r="M20" s="592"/>
      <c r="N20" s="4"/>
      <c r="O20" s="556" t="s">
        <v>17</v>
      </c>
      <c r="P20" s="556"/>
      <c r="Q20" s="557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556" t="s">
        <v>50</v>
      </c>
      <c r="E22" s="556"/>
      <c r="F22" s="556"/>
      <c r="G22" s="557"/>
      <c r="H22" s="558"/>
      <c r="I22" s="559"/>
      <c r="J22" s="559"/>
      <c r="K22" s="559"/>
      <c r="L22" s="559"/>
      <c r="M22" s="559"/>
      <c r="N22" s="559"/>
      <c r="O22" s="559"/>
      <c r="P22" s="559"/>
      <c r="Q22" s="559"/>
      <c r="R22" s="560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7</v>
      </c>
      <c r="B24" s="8"/>
      <c r="C24" s="6"/>
      <c r="D24" s="556" t="s">
        <v>51</v>
      </c>
      <c r="E24" s="556"/>
      <c r="F24" s="556"/>
      <c r="G24" s="556"/>
      <c r="H24" s="556"/>
      <c r="I24" s="558"/>
      <c r="J24" s="559"/>
      <c r="K24" s="559"/>
      <c r="L24" s="559"/>
      <c r="M24" s="559"/>
      <c r="N24" s="559"/>
      <c r="O24" s="559"/>
      <c r="P24" s="559"/>
      <c r="Q24" s="559"/>
      <c r="R24" s="559"/>
      <c r="S24" s="560"/>
      <c r="T24" s="9"/>
      <c r="U24" s="23"/>
      <c r="V24" s="5"/>
      <c r="AI24" s="12"/>
    </row>
    <row r="25" spans="1:35" ht="15" customHeight="1">
      <c r="A25" s="39"/>
      <c r="B25" s="8"/>
      <c r="C25" s="6"/>
      <c r="D25" s="566"/>
      <c r="E25" s="566"/>
      <c r="F25" s="566"/>
      <c r="G25" s="566"/>
      <c r="H25" s="566"/>
      <c r="I25" s="558"/>
      <c r="J25" s="559"/>
      <c r="K25" s="559"/>
      <c r="L25" s="559"/>
      <c r="M25" s="559"/>
      <c r="N25" s="559"/>
      <c r="O25" s="559"/>
      <c r="P25" s="559"/>
      <c r="Q25" s="559"/>
      <c r="R25" s="559"/>
      <c r="S25" s="560"/>
      <c r="T25" s="9"/>
      <c r="U25" s="23"/>
      <c r="V25" s="5"/>
      <c r="AI25" s="12"/>
    </row>
    <row r="26" spans="1:35" ht="24.95" customHeight="1">
      <c r="A26" s="39" t="s">
        <v>8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581" t="s">
        <v>58</v>
      </c>
      <c r="E27" s="581"/>
      <c r="F27" s="581"/>
      <c r="G27" s="581"/>
      <c r="H27" s="581"/>
      <c r="I27" s="581"/>
      <c r="J27" s="581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578" t="s">
        <v>29</v>
      </c>
      <c r="F29" s="579"/>
      <c r="G29" s="579"/>
      <c r="H29" s="579"/>
      <c r="I29" s="579"/>
      <c r="J29" s="579"/>
      <c r="K29" s="579"/>
      <c r="L29" s="580"/>
      <c r="M29" s="578" t="s">
        <v>30</v>
      </c>
      <c r="N29" s="579"/>
      <c r="O29" s="579"/>
      <c r="P29" s="579"/>
      <c r="Q29" s="579"/>
      <c r="R29" s="579"/>
      <c r="S29" s="580"/>
      <c r="T29" s="9"/>
      <c r="V29" s="5"/>
      <c r="AI29" s="12"/>
    </row>
    <row r="30" spans="1:35" ht="15" customHeight="1">
      <c r="A30" s="39"/>
      <c r="B30" s="8"/>
      <c r="C30" s="6"/>
      <c r="D30" s="54"/>
      <c r="E30" s="558"/>
      <c r="F30" s="559"/>
      <c r="G30" s="559"/>
      <c r="H30" s="559"/>
      <c r="I30" s="559"/>
      <c r="J30" s="559"/>
      <c r="K30" s="559"/>
      <c r="L30" s="560"/>
      <c r="M30" s="558"/>
      <c r="N30" s="559"/>
      <c r="O30" s="559"/>
      <c r="P30" s="559"/>
      <c r="Q30" s="559"/>
      <c r="R30" s="559"/>
      <c r="S30" s="560"/>
      <c r="T30" s="9"/>
      <c r="V30" s="5"/>
      <c r="AI30" s="12"/>
    </row>
    <row r="31" spans="1:35" ht="15" customHeight="1">
      <c r="A31" s="39" t="s">
        <v>45</v>
      </c>
      <c r="B31" s="8"/>
      <c r="C31" s="6"/>
      <c r="D31" s="54"/>
      <c r="E31" s="558"/>
      <c r="F31" s="559"/>
      <c r="G31" s="559"/>
      <c r="H31" s="559"/>
      <c r="I31" s="559"/>
      <c r="J31" s="559"/>
      <c r="K31" s="559"/>
      <c r="L31" s="560"/>
      <c r="M31" s="558"/>
      <c r="N31" s="559"/>
      <c r="O31" s="559"/>
      <c r="P31" s="559"/>
      <c r="Q31" s="559"/>
      <c r="R31" s="559"/>
      <c r="S31" s="560"/>
      <c r="T31" s="9"/>
      <c r="V31" s="5"/>
      <c r="AI31" s="12"/>
    </row>
    <row r="32" spans="1:35" ht="15" customHeight="1">
      <c r="A32" s="39"/>
      <c r="B32" s="8"/>
      <c r="C32" s="6"/>
      <c r="D32" s="54"/>
      <c r="E32" s="558"/>
      <c r="F32" s="559"/>
      <c r="G32" s="559"/>
      <c r="H32" s="559"/>
      <c r="I32" s="559"/>
      <c r="J32" s="559"/>
      <c r="K32" s="559"/>
      <c r="L32" s="560"/>
      <c r="M32" s="558"/>
      <c r="N32" s="559"/>
      <c r="O32" s="559"/>
      <c r="P32" s="559"/>
      <c r="Q32" s="559"/>
      <c r="R32" s="559"/>
      <c r="S32" s="560"/>
      <c r="T32" s="9"/>
      <c r="V32" s="5"/>
      <c r="AI32" s="12"/>
    </row>
    <row r="33" spans="1:35" ht="24.95" customHeight="1">
      <c r="A33" s="39" t="s">
        <v>9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598" t="s">
        <v>31</v>
      </c>
      <c r="D35" s="598"/>
      <c r="E35" s="598"/>
      <c r="F35" s="598"/>
      <c r="G35" s="598"/>
      <c r="H35" s="598"/>
      <c r="I35" s="598"/>
      <c r="J35" s="598"/>
      <c r="K35" s="598"/>
      <c r="L35" s="598"/>
      <c r="M35" s="598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576" t="s">
        <v>59</v>
      </c>
      <c r="E37" s="576"/>
      <c r="F37" s="576"/>
      <c r="G37" s="577"/>
      <c r="H37" s="37"/>
      <c r="I37" s="584" t="s">
        <v>55</v>
      </c>
      <c r="J37" s="585"/>
      <c r="K37" s="585"/>
      <c r="L37" s="586"/>
      <c r="M37" s="558"/>
      <c r="N37" s="559"/>
      <c r="O37" s="559"/>
      <c r="P37" s="559"/>
      <c r="Q37" s="559"/>
      <c r="R37" s="559"/>
      <c r="S37" s="560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566" t="s">
        <v>54</v>
      </c>
      <c r="E39" s="566"/>
      <c r="F39" s="566"/>
      <c r="G39" s="566"/>
      <c r="H39" s="566"/>
      <c r="I39" s="566"/>
      <c r="J39" s="566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25</v>
      </c>
      <c r="F40" s="595" t="s">
        <v>26</v>
      </c>
      <c r="G40" s="596"/>
      <c r="H40" s="596"/>
      <c r="I40" s="596"/>
      <c r="J40" s="596"/>
      <c r="K40" s="596"/>
      <c r="L40" s="597"/>
      <c r="M40" s="595" t="s">
        <v>27</v>
      </c>
      <c r="N40" s="596"/>
      <c r="O40" s="596"/>
      <c r="P40" s="597"/>
      <c r="Q40" s="595" t="s">
        <v>28</v>
      </c>
      <c r="R40" s="596"/>
      <c r="S40" s="597"/>
      <c r="T40" s="9"/>
      <c r="V40" s="5"/>
      <c r="AI40" s="12"/>
    </row>
    <row r="41" spans="1:35" ht="15" customHeight="1">
      <c r="A41" s="39" t="s">
        <v>46</v>
      </c>
      <c r="B41" s="8"/>
      <c r="C41" s="6"/>
      <c r="D41" s="54"/>
      <c r="E41" s="38"/>
      <c r="F41" s="558"/>
      <c r="G41" s="559"/>
      <c r="H41" s="559"/>
      <c r="I41" s="559"/>
      <c r="J41" s="559"/>
      <c r="K41" s="559"/>
      <c r="L41" s="560"/>
      <c r="M41" s="558"/>
      <c r="N41" s="559"/>
      <c r="O41" s="559"/>
      <c r="P41" s="560"/>
      <c r="Q41" s="558"/>
      <c r="R41" s="559"/>
      <c r="S41" s="560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558"/>
      <c r="G42" s="559"/>
      <c r="H42" s="559"/>
      <c r="I42" s="559"/>
      <c r="J42" s="559"/>
      <c r="K42" s="559"/>
      <c r="L42" s="560"/>
      <c r="M42" s="558"/>
      <c r="N42" s="559"/>
      <c r="O42" s="559"/>
      <c r="P42" s="560"/>
      <c r="Q42" s="558"/>
      <c r="R42" s="559"/>
      <c r="S42" s="560"/>
      <c r="T42" s="9"/>
      <c r="V42" s="5"/>
      <c r="AI42" s="12"/>
    </row>
    <row r="43" spans="1:35" ht="24.95" customHeight="1">
      <c r="A43" s="39" t="s">
        <v>47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564" t="s">
        <v>32</v>
      </c>
      <c r="D45" s="564"/>
      <c r="E45" s="564"/>
      <c r="F45" s="564"/>
      <c r="G45" s="564"/>
      <c r="H45" s="564"/>
      <c r="I45" s="564"/>
      <c r="J45" s="564"/>
      <c r="K45" s="564"/>
      <c r="L45" s="564"/>
      <c r="M45" s="564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575" t="s">
        <v>52</v>
      </c>
      <c r="E46" s="575"/>
      <c r="F46" s="575"/>
      <c r="G46" s="575"/>
      <c r="H46" s="15"/>
      <c r="I46" s="15"/>
      <c r="J46" s="15" t="s">
        <v>0</v>
      </c>
      <c r="K46" s="15" t="s">
        <v>0</v>
      </c>
      <c r="L46" s="556" t="s">
        <v>43</v>
      </c>
      <c r="M46" s="556"/>
      <c r="N46" s="556"/>
      <c r="O46" s="556"/>
      <c r="P46" s="556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558"/>
      <c r="E48" s="559"/>
      <c r="F48" s="559"/>
      <c r="G48" s="559"/>
      <c r="H48" s="559"/>
      <c r="I48" s="559"/>
      <c r="J48" s="559"/>
      <c r="K48" s="560"/>
      <c r="L48" s="558"/>
      <c r="M48" s="559"/>
      <c r="N48" s="559"/>
      <c r="O48" s="559"/>
      <c r="P48" s="559"/>
      <c r="Q48" s="559"/>
      <c r="R48" s="559"/>
      <c r="S48" s="560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556" t="s">
        <v>53</v>
      </c>
      <c r="E50" s="556"/>
      <c r="F50" s="556"/>
      <c r="G50" s="556"/>
      <c r="H50" s="556"/>
      <c r="I50" s="38"/>
      <c r="J50" s="4"/>
      <c r="K50" s="575" t="s">
        <v>60</v>
      </c>
      <c r="L50" s="575"/>
      <c r="M50" s="575"/>
      <c r="N50" s="575"/>
      <c r="O50" s="58" t="s">
        <v>33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34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41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35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44</v>
      </c>
      <c r="B55" s="2"/>
      <c r="C55" s="7"/>
      <c r="D55" s="605"/>
      <c r="E55" s="606"/>
      <c r="F55" s="606"/>
      <c r="G55" s="606"/>
      <c r="H55" s="606"/>
      <c r="I55" s="606"/>
      <c r="J55" s="606"/>
      <c r="K55" s="606"/>
      <c r="L55" s="606"/>
      <c r="M55" s="606"/>
      <c r="N55" s="606"/>
      <c r="O55" s="606"/>
      <c r="P55" s="606"/>
      <c r="Q55" s="606"/>
      <c r="R55" s="606"/>
      <c r="S55" s="607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48</v>
      </c>
    </row>
    <row r="63" spans="1:35" s="46" customFormat="1">
      <c r="A63" s="44"/>
      <c r="B63" s="45"/>
    </row>
    <row r="64" spans="1:35" s="46" customFormat="1">
      <c r="A64" s="44"/>
      <c r="B64" s="47" t="s">
        <v>18</v>
      </c>
    </row>
    <row r="65" spans="2:2" s="46" customFormat="1">
      <c r="B65" s="47" t="s">
        <v>19</v>
      </c>
    </row>
    <row r="66" spans="2:2" s="46" customFormat="1">
      <c r="B66" s="47" t="s">
        <v>20</v>
      </c>
    </row>
    <row r="67" spans="2:2" s="46" customFormat="1">
      <c r="B67" s="47" t="s">
        <v>21</v>
      </c>
    </row>
    <row r="68" spans="2:2" s="46" customFormat="1">
      <c r="B68" s="47" t="s">
        <v>22</v>
      </c>
    </row>
    <row r="69" spans="2:2" s="46" customFormat="1">
      <c r="B69" s="47" t="s">
        <v>23</v>
      </c>
    </row>
    <row r="70" spans="2:2" s="46" customFormat="1">
      <c r="B70" s="47" t="s">
        <v>24</v>
      </c>
    </row>
    <row r="71" spans="2:2" s="46" customFormat="1"/>
    <row r="72" spans="2:2" s="46" customFormat="1">
      <c r="B72" s="45" t="s">
        <v>4</v>
      </c>
    </row>
    <row r="73" spans="2:2" s="46" customFormat="1"/>
    <row r="74" spans="2:2" s="46" customFormat="1">
      <c r="B74" s="46" t="s">
        <v>36</v>
      </c>
    </row>
    <row r="75" spans="2:2" s="46" customFormat="1">
      <c r="B75" s="46" t="s">
        <v>37</v>
      </c>
    </row>
    <row r="76" spans="2:2" s="46" customFormat="1">
      <c r="B76" s="46" t="s">
        <v>38</v>
      </c>
    </row>
    <row r="77" spans="2:2" s="46" customFormat="1">
      <c r="B77" s="46" t="s">
        <v>39</v>
      </c>
    </row>
    <row r="78" spans="2:2" s="46" customFormat="1">
      <c r="B78" s="46" t="s">
        <v>5</v>
      </c>
    </row>
    <row r="79" spans="2:2" s="46" customFormat="1">
      <c r="B79" s="46" t="s">
        <v>40</v>
      </c>
    </row>
    <row r="80" spans="2:2" s="46" customFormat="1">
      <c r="B80" s="46" t="s">
        <v>6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>
      <c r="A82" s="2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phoneticPr fontId="0" type="noConversion"/>
  <dataValidations count="2">
    <dataValidation type="list" showInputMessage="1" showErrorMessage="1" sqref="H20:M20" xr:uid="{00000000-0002-0000-0800-000000000000}">
      <formula1>$B$63:$B$70</formula1>
    </dataValidation>
    <dataValidation type="list" allowBlank="1" showInputMessage="1" showErrorMessage="1" sqref="R20" xr:uid="{00000000-0002-0000-0800-000001000000}">
      <formula1>$B$73:$B$80</formula1>
    </dataValidation>
  </dataValidations>
  <pageMargins left="0.62992125984251968" right="0.62992125984251968" top="0.6692913385826772" bottom="0.59055118110236227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6" r:id="rId4" name="btnOtraPieza">
              <controlPr defaultSize="0" print="0" autoFill="0" autoPict="0" macro="[0]!Pieza3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7" r:id="rId5" name="btnBorrarPieza">
              <controlPr defaultSize="0" print="0" autoFill="0" autoPict="0" macro="[0]!Pieza3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8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9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0" r:id="rId8" name="Button 6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1" r:id="rId9" name="Button 6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2" r:id="rId10" name="Button 6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3" r:id="rId11" name="Button 6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4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5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ED567ED6EDE947AEBBD7EFEE3DADE6" ma:contentTypeVersion="13" ma:contentTypeDescription="Create a new document." ma:contentTypeScope="" ma:versionID="31e747701823d73c19dbfe4e511b10c7">
  <xsd:schema xmlns:xsd="http://www.w3.org/2001/XMLSchema" xmlns:xs="http://www.w3.org/2001/XMLSchema" xmlns:p="http://schemas.microsoft.com/office/2006/metadata/properties" xmlns:ns3="f1d40fc5-8d62-4704-adf4-86059655bf61" xmlns:ns4="e4cb3c0c-8e3a-4a8f-8aee-eeafba9d223b" targetNamespace="http://schemas.microsoft.com/office/2006/metadata/properties" ma:root="true" ma:fieldsID="cb452f7ad201d722f552b761a023397d" ns3:_="" ns4:_="">
    <xsd:import namespace="f1d40fc5-8d62-4704-adf4-86059655bf61"/>
    <xsd:import namespace="e4cb3c0c-8e3a-4a8f-8aee-eeafba9d223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40fc5-8d62-4704-adf4-86059655bf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b3c0c-8e3a-4a8f-8aee-eeafba9d22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3B0689C-8F19-470C-AF36-C55D988DC5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d40fc5-8d62-4704-adf4-86059655bf61"/>
    <ds:schemaRef ds:uri="e4cb3c0c-8e3a-4a8f-8aee-eeafba9d22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D869A3-77A1-4EC5-BF84-C4D76BBF65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DD7064-FE96-4FB0-9525-20342B817E8E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e4cb3c0c-8e3a-4a8f-8aee-eeafba9d223b"/>
    <ds:schemaRef ds:uri="http://schemas.openxmlformats.org/package/2006/metadata/core-properties"/>
    <ds:schemaRef ds:uri="f1d40fc5-8d62-4704-adf4-86059655bf6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12</vt:i4>
      </vt:variant>
      <vt:variant>
        <vt:lpstr>Barruti izendunak</vt:lpstr>
      </vt:variant>
      <vt:variant>
        <vt:i4>9</vt:i4>
      </vt:variant>
    </vt:vector>
  </HeadingPairs>
  <TitlesOfParts>
    <vt:vector size="21" baseType="lpstr">
      <vt:lpstr>EO1_Datu Orokorrak</vt:lpstr>
      <vt:lpstr>EO2_Kontzertuen datuak</vt:lpstr>
      <vt:lpstr>EO3_Balorazio irizpideak</vt:lpstr>
      <vt:lpstr>EO4_Aurrekontua</vt:lpstr>
      <vt:lpstr>JO1_Jardueraren zuriketa</vt:lpstr>
      <vt:lpstr>JO2_Gastuen aitorpena</vt:lpstr>
      <vt:lpstr>JO3_Dirusarreren aitorpena</vt:lpstr>
      <vt:lpstr>3.-Datos-Artista-2</vt:lpstr>
      <vt:lpstr>3.-Datos-Artista-3</vt:lpstr>
      <vt:lpstr>3.-Datos-Artista-4</vt:lpstr>
      <vt:lpstr>3.-Datos-Artista-5</vt:lpstr>
      <vt:lpstr>3.-Datos-Artista-6</vt:lpstr>
      <vt:lpstr>'3.-Datos-Artista-2'!Inprimatzeko_area</vt:lpstr>
      <vt:lpstr>'3.-Datos-Artista-3'!Inprimatzeko_area</vt:lpstr>
      <vt:lpstr>'3.-Datos-Artista-4'!Inprimatzeko_area</vt:lpstr>
      <vt:lpstr>'3.-Datos-Artista-5'!Inprimatzeko_area</vt:lpstr>
      <vt:lpstr>'3.-Datos-Artista-6'!Inprimatzeko_area</vt:lpstr>
      <vt:lpstr>'EO1_Datu Orokorrak'!Inprimatzeko_area</vt:lpstr>
      <vt:lpstr>'EO2_Kontzertuen datuak'!Inprimatzeko_area</vt:lpstr>
      <vt:lpstr>'EO3_Balorazio irizpideak'!Inprimatzeko_area</vt:lpstr>
      <vt:lpstr>'JO1_Jardueraren zuriketa'!Inprimatzeko_area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Arana Ariz, Imanol</cp:lastModifiedBy>
  <cp:lastPrinted>2024-05-03T10:56:45Z</cp:lastPrinted>
  <dcterms:created xsi:type="dcterms:W3CDTF">2012-02-19T23:02:04Z</dcterms:created>
  <dcterms:modified xsi:type="dcterms:W3CDTF">2024-05-14T11:19:14Z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0x01010043ED567ED6EDE947AEBBD7EFEE3DADE6</vt:lpwstr>
  </property>
</Properties>
</file>