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8915" windowHeight="13860"/>
  </bookViews>
  <sheets>
    <sheet name="Hoja1" sheetId="1" r:id="rId1"/>
  </sheets>
  <definedNames>
    <definedName name="DatosExternos_1" localSheetId="0">Hoja1!$A$8:$K$15</definedName>
    <definedName name="DatosExternos_2" localSheetId="0">Hoja1!$A$18:$K$21</definedName>
  </definedNames>
  <calcPr calcId="145621"/>
</workbook>
</file>

<file path=xl/calcChain.xml><?xml version="1.0" encoding="utf-8"?>
<calcChain xmlns="http://schemas.openxmlformats.org/spreadsheetml/2006/main">
  <c r="J22" i="1" l="1"/>
  <c r="G22" i="1"/>
  <c r="D22" i="1"/>
  <c r="I22" i="1"/>
  <c r="F22" i="1"/>
  <c r="C22" i="1"/>
  <c r="B22" i="1"/>
  <c r="J16" i="1"/>
  <c r="G16" i="1"/>
  <c r="D16" i="1"/>
  <c r="I16" i="1"/>
  <c r="F16" i="1"/>
  <c r="C16" i="1"/>
  <c r="B16" i="1"/>
</calcChain>
</file>

<file path=xl/connections.xml><?xml version="1.0" encoding="utf-8"?>
<connections xmlns="http://schemas.openxmlformats.org/spreadsheetml/2006/main">
  <connection id="1" name="Conexión" type="2" refreshedVersion="4" background="1" saveData="1"/>
  <connection id="2" name="Conexión1" type="2" refreshedVersion="4" background="1" saveData="1"/>
</connections>
</file>

<file path=xl/sharedStrings.xml><?xml version="1.0" encoding="utf-8"?>
<sst xmlns="http://schemas.openxmlformats.org/spreadsheetml/2006/main" count="32" uniqueCount="25">
  <si>
    <t>KONTSUMOBIDE-INSTITUTO VASCO DE CONSUMO</t>
  </si>
  <si>
    <t>EJECUCIÓN DEL PRESUPUESTO DE GASTOS</t>
  </si>
  <si>
    <t>Setiembre 2017</t>
  </si>
  <si>
    <t>Resumen por capítulos</t>
  </si>
  <si>
    <t>DISPOSICIONES DE GASTOS</t>
  </si>
  <si>
    <t>OBLIGACIONES RECONOCIDAS</t>
  </si>
  <si>
    <t>PAGOS</t>
  </si>
  <si>
    <t>Euros</t>
  </si>
  <si>
    <t>1     GASTOS DE PERSONAL</t>
  </si>
  <si>
    <t>2     GASTOS DE FUNCIONAMIENTO</t>
  </si>
  <si>
    <t>3     GASTOS FINANCIEROS</t>
  </si>
  <si>
    <t>4     TRANSFERENCIAS Y SUBVENCIONES GASTOS CORRIENTES</t>
  </si>
  <si>
    <t>6     INVERSIONES REALES</t>
  </si>
  <si>
    <t>7     TRANSFERENCIAS Y SUBVENCIONES  OPERACIONES CAPITAL</t>
  </si>
  <si>
    <t>8     AUMENTO DE ACTIVOS FINANCIEROS</t>
  </si>
  <si>
    <t>TOTAL</t>
  </si>
  <si>
    <t>OPERACIONES CORRIENTES</t>
  </si>
  <si>
    <t>OPERACIONES DE CAPITAL</t>
  </si>
  <si>
    <t>OPERACIONES FINANCIERAS</t>
  </si>
  <si>
    <t>Resumen</t>
  </si>
  <si>
    <t>CAPÍTULO</t>
  </si>
  <si>
    <t>PRESUPUESTO
ACTUALIZADO</t>
  </si>
  <si>
    <t>IMPORTE</t>
  </si>
  <si>
    <t>% ACTUAL</t>
  </si>
  <si>
    <t>% AÑO ANTERIOR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</si>
</sst>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20"/>
      <color theme="1"/>
      <name val="Imprint MT Shadow"/>
      <family val="5"/>
    </font>
    <font>
      <b/>
      <i/>
      <sz val="14"/>
      <color theme="1"/>
      <name val="Microsoft Sans Serif"/>
      <family val="2"/>
    </font>
    <font>
      <b/>
      <sz val="12"/>
      <color theme="1"/>
      <name val="Microsoft Sans Serif"/>
      <family val="2"/>
    </font>
    <font>
      <sz val="9"/>
      <color theme="1"/>
      <name val="Microsoft Sans Serif"/>
      <family val="2"/>
    </font>
    <font>
      <b/>
      <sz val="9"/>
      <color theme="1"/>
      <name val="Microsoft Sans Serif"/>
      <family val="2"/>
    </font>
    <font>
      <i/>
      <sz val="9"/>
      <color theme="1"/>
      <name val="Microsoft Sans Serif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3" fontId="0" fillId="0" borderId="0" xfId="0" applyNumberFormat="1"/>
    <xf numFmtId="3" fontId="6" fillId="0" borderId="0" xfId="0" applyNumberFormat="1" applyFont="1" applyAlignment="1">
      <alignment horizontal="center"/>
    </xf>
    <xf numFmtId="164" fontId="0" fillId="0" borderId="0" xfId="0" applyNumberFormat="1"/>
    <xf numFmtId="164" fontId="6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right"/>
    </xf>
    <xf numFmtId="0" fontId="1" fillId="0" borderId="0" xfId="0" applyFont="1"/>
    <xf numFmtId="3" fontId="1" fillId="0" borderId="0" xfId="0" applyNumberFormat="1" applyFont="1"/>
    <xf numFmtId="164" fontId="1" fillId="0" borderId="0" xfId="0" applyNumberFormat="1" applyFont="1"/>
    <xf numFmtId="0" fontId="1" fillId="0" borderId="0" xfId="0" applyFont="1" applyAlignment="1">
      <alignment horizontal="center"/>
    </xf>
    <xf numFmtId="0" fontId="5" fillId="0" borderId="0" xfId="0" applyFont="1"/>
    <xf numFmtId="3" fontId="5" fillId="0" borderId="0" xfId="0" applyNumberFormat="1" applyFont="1"/>
    <xf numFmtId="164" fontId="5" fillId="0" borderId="0" xfId="0" applyNumberFormat="1" applyFont="1"/>
    <xf numFmtId="3" fontId="6" fillId="0" borderId="0" xfId="0" applyNumberFormat="1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DatosExternos_2" connectionId="2" autoFormatId="0" applyNumberFormats="0" applyBorderFormats="0" applyFontFormats="1" applyPatternFormats="1" applyAlignmentFormats="0" applyWidthHeightFormats="0">
  <queryTableRefresh preserveSortFilterLayout="0" nextId="12">
    <queryTableFields count="11">
      <queryTableField id="1" name="Denominacion"/>
      <queryTableField id="2" name="ImpCrd"/>
      <queryTableField id="3" name="ImpDis"/>
      <queryTableField id="4" name="Expr1003"/>
      <queryTableField id="5" name="Expr1004"/>
      <queryTableField id="6" name="ImpObl"/>
      <queryTableField id="7" name="Expr1006"/>
      <queryTableField id="8" name="Expr1007"/>
      <queryTableField id="9" name="ImpPag"/>
      <queryTableField id="10" name="Expr1009"/>
      <queryTableField id="11" name="Expr1010"/>
    </queryTableFields>
  </queryTableRefresh>
</queryTable>
</file>

<file path=xl/queryTables/queryTable2.xml><?xml version="1.0" encoding="utf-8"?>
<queryTable xmlns="http://schemas.openxmlformats.org/spreadsheetml/2006/main" name="DatosExternos_1" connectionId="1" autoFormatId="0" applyNumberFormats="0" applyBorderFormats="0" applyFontFormats="1" applyPatternFormats="1" applyAlignmentFormats="0" applyWidthHeightFormats="0">
  <queryTableRefresh preserveSortFilterLayout="0" nextId="12">
    <queryTableFields count="11">
      <queryTableField id="1" name="Expr1000"/>
      <queryTableField id="2" name="ImpCrd"/>
      <queryTableField id="3" name="ImpDis"/>
      <queryTableField id="4" name="Expr1003"/>
      <queryTableField id="5" name="Expr1004"/>
      <queryTableField id="6" name="ImpObl"/>
      <queryTableField id="7" name="Expr1006"/>
      <queryTableField id="8" name="Expr1007"/>
      <queryTableField id="9" name="ImpPag"/>
      <queryTableField id="10" name="Expr1009"/>
      <queryTableField id="11" name="Expr1010"/>
    </queryTableFields>
  </queryTableRefresh>
</query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workbookViewId="0"/>
  </sheetViews>
  <sheetFormatPr baseColWidth="10" defaultRowHeight="15" x14ac:dyDescent="0.25"/>
  <cols>
    <col min="1" max="1" width="22.140625" customWidth="1"/>
    <col min="2" max="3" width="22.140625" style="4" customWidth="1"/>
    <col min="4" max="5" width="22.140625" style="6" customWidth="1"/>
    <col min="6" max="6" width="22.140625" style="4" customWidth="1"/>
    <col min="7" max="8" width="22.140625" style="6" customWidth="1"/>
    <col min="9" max="9" width="22.140625" style="4" customWidth="1"/>
    <col min="10" max="11" width="22.140625" style="6" customWidth="1"/>
  </cols>
  <sheetData>
    <row r="1" spans="1:11" ht="26.25" x14ac:dyDescent="0.4">
      <c r="A1" s="1" t="s">
        <v>0</v>
      </c>
    </row>
    <row r="3" spans="1:11" ht="18.75" x14ac:dyDescent="0.3">
      <c r="E3" s="8" t="s">
        <v>1</v>
      </c>
    </row>
    <row r="4" spans="1:11" ht="15.75" x14ac:dyDescent="0.25">
      <c r="E4" s="9" t="s">
        <v>2</v>
      </c>
    </row>
    <row r="5" spans="1:11" ht="15.75" x14ac:dyDescent="0.25">
      <c r="A5" s="2" t="s">
        <v>3</v>
      </c>
      <c r="K5" s="10" t="s">
        <v>7</v>
      </c>
    </row>
    <row r="7" spans="1:11" x14ac:dyDescent="0.25">
      <c r="D7" s="7" t="s">
        <v>4</v>
      </c>
      <c r="E7" s="7"/>
      <c r="F7" s="5"/>
      <c r="G7" s="7" t="s">
        <v>5</v>
      </c>
      <c r="H7" s="7"/>
      <c r="I7" s="5"/>
      <c r="J7" s="7" t="s">
        <v>6</v>
      </c>
    </row>
    <row r="8" spans="1:11" ht="27" customHeight="1" x14ac:dyDescent="0.25">
      <c r="A8" s="3" t="s">
        <v>20</v>
      </c>
      <c r="B8" s="18" t="s">
        <v>21</v>
      </c>
      <c r="C8" s="5" t="s">
        <v>22</v>
      </c>
      <c r="D8" s="7" t="s">
        <v>23</v>
      </c>
      <c r="E8" s="7" t="s">
        <v>24</v>
      </c>
      <c r="F8" s="5" t="s">
        <v>22</v>
      </c>
      <c r="G8" s="7" t="s">
        <v>23</v>
      </c>
      <c r="H8" s="7" t="s">
        <v>24</v>
      </c>
      <c r="I8" s="5" t="s">
        <v>22</v>
      </c>
      <c r="J8" s="7" t="s">
        <v>23</v>
      </c>
      <c r="K8" s="7" t="s">
        <v>24</v>
      </c>
    </row>
    <row r="9" spans="1:11" s="15" customFormat="1" ht="12.75" x14ac:dyDescent="0.2">
      <c r="A9" s="15" t="s">
        <v>8</v>
      </c>
      <c r="B9" s="16">
        <v>3431447</v>
      </c>
      <c r="C9" s="16">
        <v>3317059.21</v>
      </c>
      <c r="D9" s="17">
        <v>96.666485304887416</v>
      </c>
      <c r="E9" s="17">
        <v>99.013768033066683</v>
      </c>
      <c r="F9" s="16">
        <v>2292974.2199999997</v>
      </c>
      <c r="G9" s="17">
        <v>66.822370271200455</v>
      </c>
      <c r="H9" s="17">
        <v>69.87242997447342</v>
      </c>
      <c r="I9" s="16">
        <v>2292974.2199999997</v>
      </c>
      <c r="J9" s="17">
        <v>66.822370271200455</v>
      </c>
      <c r="K9" s="17">
        <v>69.87242997447342</v>
      </c>
    </row>
    <row r="10" spans="1:11" s="15" customFormat="1" ht="12.75" x14ac:dyDescent="0.2">
      <c r="A10" s="15" t="s">
        <v>9</v>
      </c>
      <c r="B10" s="16">
        <v>1551758</v>
      </c>
      <c r="C10" s="16">
        <v>1411794.7799999998</v>
      </c>
      <c r="D10" s="17">
        <v>90.980344873362966</v>
      </c>
      <c r="E10" s="17">
        <v>93.190469106771076</v>
      </c>
      <c r="F10" s="16">
        <v>827830.65</v>
      </c>
      <c r="G10" s="17">
        <v>53.347922163120799</v>
      </c>
      <c r="H10" s="17">
        <v>65.053715209998614</v>
      </c>
      <c r="I10" s="16">
        <v>827830.65</v>
      </c>
      <c r="J10" s="17">
        <v>53.347922163120799</v>
      </c>
      <c r="K10" s="17">
        <v>64.936008158943494</v>
      </c>
    </row>
    <row r="11" spans="1:11" s="15" customFormat="1" ht="12.75" x14ac:dyDescent="0.2">
      <c r="A11" s="15" t="s">
        <v>10</v>
      </c>
      <c r="B11" s="16">
        <v>300</v>
      </c>
      <c r="C11" s="16">
        <v>0</v>
      </c>
      <c r="D11" s="17">
        <v>0</v>
      </c>
      <c r="E11" s="17">
        <v>74.601395348837201</v>
      </c>
      <c r="F11" s="16">
        <v>0</v>
      </c>
      <c r="G11" s="17">
        <v>0</v>
      </c>
      <c r="H11" s="17">
        <v>74.601395348837201</v>
      </c>
      <c r="I11" s="16">
        <v>0</v>
      </c>
      <c r="J11" s="17">
        <v>0</v>
      </c>
      <c r="K11" s="17">
        <v>74.601395348837201</v>
      </c>
    </row>
    <row r="12" spans="1:11" s="15" customFormat="1" ht="12.75" x14ac:dyDescent="0.2">
      <c r="A12" s="15" t="s">
        <v>11</v>
      </c>
      <c r="B12" s="16">
        <v>1381683</v>
      </c>
      <c r="C12" s="16">
        <v>1285831.46</v>
      </c>
      <c r="D12" s="17">
        <v>93.062696725659933</v>
      </c>
      <c r="E12" s="17">
        <v>95.929834949136833</v>
      </c>
      <c r="F12" s="16">
        <v>1285831.46</v>
      </c>
      <c r="G12" s="17">
        <v>93.062696725659933</v>
      </c>
      <c r="H12" s="17">
        <v>95.929834949136833</v>
      </c>
      <c r="I12" s="16">
        <v>1285831.46</v>
      </c>
      <c r="J12" s="17">
        <v>93.062696725659933</v>
      </c>
      <c r="K12" s="17">
        <v>95.929834949136833</v>
      </c>
    </row>
    <row r="13" spans="1:11" s="15" customFormat="1" ht="12.75" x14ac:dyDescent="0.2">
      <c r="A13" s="15" t="s">
        <v>12</v>
      </c>
      <c r="B13" s="16">
        <v>241000</v>
      </c>
      <c r="C13" s="16">
        <v>200000</v>
      </c>
      <c r="D13" s="17">
        <v>82.987551867219921</v>
      </c>
      <c r="E13" s="17">
        <v>91.834278434776735</v>
      </c>
      <c r="F13" s="16">
        <v>100000</v>
      </c>
      <c r="G13" s="17">
        <v>41.49377593360996</v>
      </c>
      <c r="H13" s="17">
        <v>8.4098170298637012</v>
      </c>
      <c r="I13" s="16">
        <v>100000</v>
      </c>
      <c r="J13" s="17">
        <v>41.49377593360996</v>
      </c>
      <c r="K13" s="17">
        <v>8.4098170298637012</v>
      </c>
    </row>
    <row r="14" spans="1:11" s="15" customFormat="1" ht="12.75" x14ac:dyDescent="0.2">
      <c r="A14" s="15" t="s">
        <v>13</v>
      </c>
      <c r="B14" s="16">
        <v>14812</v>
      </c>
      <c r="C14" s="16">
        <v>3681.3</v>
      </c>
      <c r="D14" s="17">
        <v>24.853497164461249</v>
      </c>
      <c r="E14" s="17">
        <v>8.4925791451684809</v>
      </c>
      <c r="F14" s="16">
        <v>3681.3</v>
      </c>
      <c r="G14" s="17">
        <v>24.853497164461249</v>
      </c>
      <c r="H14" s="17">
        <v>8.4925791451684809</v>
      </c>
      <c r="I14" s="16">
        <v>3681.3</v>
      </c>
      <c r="J14" s="17">
        <v>24.853497164461249</v>
      </c>
      <c r="K14" s="17">
        <v>8.4925791451684809</v>
      </c>
    </row>
    <row r="15" spans="1:11" s="15" customFormat="1" ht="12.75" x14ac:dyDescent="0.2">
      <c r="A15" s="15" t="s">
        <v>14</v>
      </c>
      <c r="B15" s="16">
        <v>30000</v>
      </c>
      <c r="C15" s="16">
        <v>0</v>
      </c>
      <c r="D15" s="17">
        <v>0</v>
      </c>
      <c r="E15" s="17">
        <v>0</v>
      </c>
      <c r="F15" s="16">
        <v>0</v>
      </c>
      <c r="G15" s="17">
        <v>0</v>
      </c>
      <c r="H15" s="17">
        <v>0</v>
      </c>
      <c r="I15" s="16">
        <v>0</v>
      </c>
      <c r="J15" s="17">
        <v>0</v>
      </c>
      <c r="K15" s="17">
        <v>0</v>
      </c>
    </row>
    <row r="16" spans="1:11" s="11" customFormat="1" x14ac:dyDescent="0.25">
      <c r="A16" s="14" t="s">
        <v>15</v>
      </c>
      <c r="B16" s="12">
        <f>SUM(B9:B15)</f>
        <v>6651000</v>
      </c>
      <c r="C16" s="12">
        <f>SUM(C9:C15)</f>
        <v>6218366.75</v>
      </c>
      <c r="D16" s="13">
        <f>(C16/B16)*100</f>
        <v>93.495215005262367</v>
      </c>
      <c r="E16" s="13">
        <v>96.064688485031297</v>
      </c>
      <c r="F16" s="12">
        <f>SUM(F9:F15)</f>
        <v>4510317.63</v>
      </c>
      <c r="G16" s="13">
        <f>(F16/B16)*100</f>
        <v>67.814127649977436</v>
      </c>
      <c r="H16" s="13">
        <v>71.158236935374418</v>
      </c>
      <c r="I16" s="12">
        <f>SUM(I9:I15)</f>
        <v>4510317.63</v>
      </c>
      <c r="J16" s="13">
        <f>(I16/B16)*100</f>
        <v>67.814127649977436</v>
      </c>
      <c r="K16" s="13">
        <v>71.130908679586767</v>
      </c>
    </row>
    <row r="18" spans="1:11" ht="15.75" x14ac:dyDescent="0.25">
      <c r="A18" s="11"/>
      <c r="B18" s="12"/>
      <c r="C18" s="12"/>
      <c r="D18" s="13"/>
      <c r="E18" s="9" t="s">
        <v>19</v>
      </c>
      <c r="F18" s="12"/>
      <c r="G18" s="13"/>
      <c r="H18" s="13"/>
      <c r="I18" s="12"/>
      <c r="J18" s="13"/>
      <c r="K18" s="13"/>
    </row>
    <row r="19" spans="1:11" s="15" customFormat="1" ht="12.75" x14ac:dyDescent="0.2">
      <c r="A19" s="15" t="s">
        <v>16</v>
      </c>
      <c r="B19" s="16">
        <v>6365188</v>
      </c>
      <c r="C19" s="16">
        <v>6014685.4500000002</v>
      </c>
      <c r="D19" s="17">
        <v>94.493445441045893</v>
      </c>
      <c r="E19" s="17">
        <v>96.916523862850099</v>
      </c>
      <c r="F19" s="16">
        <v>4406636.33</v>
      </c>
      <c r="G19" s="17">
        <v>69.230262012685245</v>
      </c>
      <c r="H19" s="17">
        <v>74.294400961464817</v>
      </c>
      <c r="I19" s="16">
        <v>4406636.33</v>
      </c>
      <c r="J19" s="17">
        <v>69.230262012685245</v>
      </c>
      <c r="K19" s="17">
        <v>74.265724140375895</v>
      </c>
    </row>
    <row r="20" spans="1:11" s="15" customFormat="1" ht="12.75" x14ac:dyDescent="0.2">
      <c r="A20" s="15" t="s">
        <v>17</v>
      </c>
      <c r="B20" s="16">
        <v>255812</v>
      </c>
      <c r="C20" s="16">
        <v>203681.3</v>
      </c>
      <c r="D20" s="17">
        <v>79.621479836755114</v>
      </c>
      <c r="E20" s="17">
        <v>87.191467240106732</v>
      </c>
      <c r="F20" s="16">
        <v>103681.3</v>
      </c>
      <c r="G20" s="17">
        <v>40.530272231169768</v>
      </c>
      <c r="H20" s="17">
        <v>8.4144275535116115</v>
      </c>
      <c r="I20" s="16">
        <v>103681.3</v>
      </c>
      <c r="J20" s="17">
        <v>40.530272231169768</v>
      </c>
      <c r="K20" s="17">
        <v>8.4144275535116115</v>
      </c>
    </row>
    <row r="21" spans="1:11" s="15" customFormat="1" ht="12.75" x14ac:dyDescent="0.2">
      <c r="A21" s="15" t="s">
        <v>18</v>
      </c>
      <c r="B21" s="16">
        <v>30000</v>
      </c>
      <c r="C21" s="16">
        <v>0</v>
      </c>
      <c r="D21" s="17">
        <v>0</v>
      </c>
      <c r="E21" s="17">
        <v>0</v>
      </c>
      <c r="F21" s="16">
        <v>0</v>
      </c>
      <c r="G21" s="17">
        <v>0</v>
      </c>
      <c r="H21" s="17">
        <v>0</v>
      </c>
      <c r="I21" s="16">
        <v>0</v>
      </c>
      <c r="J21" s="17">
        <v>0</v>
      </c>
      <c r="K21" s="17">
        <v>0</v>
      </c>
    </row>
    <row r="22" spans="1:11" s="11" customFormat="1" x14ac:dyDescent="0.25">
      <c r="A22" s="14" t="s">
        <v>15</v>
      </c>
      <c r="B22" s="12">
        <f>SUM(B19:B21)</f>
        <v>6651000</v>
      </c>
      <c r="C22" s="12">
        <f>SUM(C19:C21)</f>
        <v>6218366.75</v>
      </c>
      <c r="D22" s="13">
        <f>(C22/B22)*100</f>
        <v>93.495215005262367</v>
      </c>
      <c r="E22" s="13">
        <v>96.064688485031297</v>
      </c>
      <c r="F22" s="12">
        <f>SUM(F19:F21)</f>
        <v>4510317.63</v>
      </c>
      <c r="G22" s="13">
        <f>(F22/B22)*100</f>
        <v>67.814127649977436</v>
      </c>
      <c r="H22" s="13">
        <v>71.158236935374418</v>
      </c>
      <c r="I22" s="12">
        <f>SUM(I19:I21)</f>
        <v>4510317.63</v>
      </c>
      <c r="J22" s="13">
        <f>(I22/B22)*100</f>
        <v>67.814127649977436</v>
      </c>
      <c r="K22" s="13">
        <v>71.130908679586767</v>
      </c>
    </row>
  </sheetData>
  <pageMargins left="0" right="0" top="0" bottom="0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Hoja1!DatosExternos_1</vt:lpstr>
      <vt:lpstr>Hoja1!DatosExternos_2</vt:lpstr>
    </vt:vector>
  </TitlesOfParts>
  <Company>EJIE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Perez Jimenez, Blanca</dc:creator>
  <cp:lastModifiedBy>Perez Jimenez, Blanca</cp:lastModifiedBy>
  <dcterms:created xsi:type="dcterms:W3CDTF">2017-10-02T10:05:46Z</dcterms:created>
  <dcterms:modified xsi:type="dcterms:W3CDTF">2017-10-02T10:05:50Z</dcterms:modified>
</cp:coreProperties>
</file>