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Hoja1!$A$8:$H$14</definedName>
    <definedName name="DatosExternos_2" localSheetId="0">Hoja1!$A$17:$B$19</definedName>
  </definedNames>
  <calcPr calcId="145621"/>
</workbook>
</file>

<file path=xl/calcChain.xml><?xml version="1.0" encoding="utf-8"?>
<calcChain xmlns="http://schemas.openxmlformats.org/spreadsheetml/2006/main">
  <c r="D19" i="1" l="1"/>
  <c r="F19" i="1"/>
  <c r="C19" i="1"/>
  <c r="B19" i="1"/>
  <c r="G19" i="1" s="1"/>
  <c r="G15" i="1"/>
  <c r="D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<sst xmlns="http://schemas.openxmlformats.org/spreadsheetml/2006/main" count="24" uniqueCount="21">
  <si>
    <t>ADMINISTRACIÓN GENERAL DE LA CAE</t>
  </si>
  <si>
    <t>EJECUCIÓN DEL PRESUPUESTO DE INGRESOS</t>
  </si>
  <si>
    <t>Setiembre 2017</t>
  </si>
  <si>
    <t>Resumen por origen</t>
  </si>
  <si>
    <t>DERECHOS RECONOCIDOS</t>
  </si>
  <si>
    <t>RECAUDACIÓN</t>
  </si>
  <si>
    <t>Euros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</si>
  <si>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</si>
  <si>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</si>
  <si>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</si>
  <si>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</si>
  <si>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</si>
  <si>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</si>
  <si>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TOTAL SIN REMANENTES DE TESORERÍA</t>
  </si>
  <si>
    <t>FINANCIACIÓN CON CARGO A REMANENTES DE TESORERÍA</t>
  </si>
  <si>
    <t>TOTAL</t>
  </si>
  <si>
    <t>ORIGEN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</si>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</sst>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Expr1000"/>
      <queryTableField id="2" name="ImpPre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ConceptoCas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9103216165</v>
      </c>
      <c r="C9" s="16">
        <v>6826252822.5</v>
      </c>
      <c r="D9" s="17">
        <v>74.987264926713948</v>
      </c>
      <c r="E9" s="17">
        <v>75.040730097586135</v>
      </c>
      <c r="F9" s="16">
        <v>6067883334</v>
      </c>
      <c r="G9" s="17">
        <v>66.656478589729289</v>
      </c>
      <c r="H9" s="17">
        <v>65.082231470807912</v>
      </c>
    </row>
    <row r="10" spans="1:10" s="15" customFormat="1" ht="12.75" x14ac:dyDescent="0.2">
      <c r="A10" s="15" t="s">
        <v>8</v>
      </c>
      <c r="B10" s="16">
        <v>7208000</v>
      </c>
      <c r="C10" s="16">
        <v>7153556.1600000001</v>
      </c>
      <c r="D10" s="17">
        <v>99.244674805771368</v>
      </c>
      <c r="E10" s="17">
        <v>200.52236743970391</v>
      </c>
      <c r="F10" s="16">
        <v>7153556.1600000001</v>
      </c>
      <c r="G10" s="17">
        <v>99.244674805771368</v>
      </c>
      <c r="H10" s="17">
        <v>200.52236743970391</v>
      </c>
    </row>
    <row r="11" spans="1:10" s="15" customFormat="1" ht="12.75" x14ac:dyDescent="0.2">
      <c r="A11" s="15" t="s">
        <v>9</v>
      </c>
      <c r="B11" s="16">
        <v>367133931</v>
      </c>
      <c r="C11" s="16">
        <v>40626041.140000001</v>
      </c>
      <c r="D11" s="17">
        <v>11.065727711231354</v>
      </c>
      <c r="E11" s="17">
        <v>22.909370633726102</v>
      </c>
      <c r="F11" s="16">
        <v>36503254</v>
      </c>
      <c r="G11" s="17">
        <v>9.9427622776713598</v>
      </c>
      <c r="H11" s="17">
        <v>22.090072722698778</v>
      </c>
    </row>
    <row r="12" spans="1:10" s="15" customFormat="1" ht="12.75" x14ac:dyDescent="0.2">
      <c r="A12" s="15" t="s">
        <v>10</v>
      </c>
      <c r="B12" s="16">
        <v>142813267.28</v>
      </c>
      <c r="C12" s="16">
        <v>67532051.450000003</v>
      </c>
      <c r="D12" s="17">
        <v>47.286959213387732</v>
      </c>
      <c r="E12" s="17">
        <v>69.954573303458162</v>
      </c>
      <c r="F12" s="16">
        <v>67532051.450000003</v>
      </c>
      <c r="G12" s="17">
        <v>47.286959213387732</v>
      </c>
      <c r="H12" s="17">
        <v>69.954573303458162</v>
      </c>
    </row>
    <row r="13" spans="1:10" s="15" customFormat="1" ht="12.75" x14ac:dyDescent="0.2">
      <c r="A13" s="15" t="s">
        <v>11</v>
      </c>
      <c r="B13" s="16">
        <v>1371415606</v>
      </c>
      <c r="C13" s="16">
        <v>946665092.47000003</v>
      </c>
      <c r="D13" s="17">
        <v>69.02831558342352</v>
      </c>
      <c r="E13" s="17">
        <v>60.608596529571443</v>
      </c>
      <c r="F13" s="16">
        <v>746665092.47000003</v>
      </c>
      <c r="G13" s="17">
        <v>54.444844378561051</v>
      </c>
      <c r="H13" s="17">
        <v>60.608596529571443</v>
      </c>
    </row>
    <row r="14" spans="1:10" s="15" customFormat="1" ht="12.75" x14ac:dyDescent="0.2">
      <c r="A14" s="15" t="s">
        <v>12</v>
      </c>
      <c r="B14" s="16">
        <v>95633781</v>
      </c>
      <c r="C14" s="16">
        <v>79127756.789999962</v>
      </c>
      <c r="D14" s="17">
        <v>82.740383118387811</v>
      </c>
      <c r="E14" s="17">
        <v>58.058085121937118</v>
      </c>
      <c r="F14" s="16">
        <v>57423219.750001907</v>
      </c>
      <c r="G14" s="17">
        <v>60.044912111131431</v>
      </c>
      <c r="H14" s="17">
        <v>39.926354243237071</v>
      </c>
    </row>
    <row r="15" spans="1:10" s="11" customFormat="1" x14ac:dyDescent="0.25">
      <c r="A15" s="14" t="s">
        <v>13</v>
      </c>
      <c r="B15" s="12">
        <f>SUM(B9:B14)</f>
        <v>11087420750.280001</v>
      </c>
      <c r="C15" s="12">
        <f>SUM(C9:C14)</f>
        <v>7967357320.5100002</v>
      </c>
      <c r="D15" s="13">
        <f>(C15/B15)*100</f>
        <v>71.859429708291657</v>
      </c>
      <c r="E15" s="13">
        <v>71.578467299576843</v>
      </c>
      <c r="F15" s="12">
        <f>SUM(F9:F14)</f>
        <v>6983160507.8300018</v>
      </c>
      <c r="G15" s="13">
        <f>(F15/B15)*100</f>
        <v>62.982732098929773</v>
      </c>
      <c r="H15" s="13">
        <v>63.072315277178788</v>
      </c>
    </row>
    <row r="17" spans="1:8" ht="15.75" x14ac:dyDescent="0.25">
      <c r="A17" s="11"/>
      <c r="B17" s="12"/>
      <c r="E17" s="9"/>
    </row>
    <row r="18" spans="1:8" s="15" customFormat="1" ht="12.75" x14ac:dyDescent="0.2">
      <c r="A18" s="15" t="s">
        <v>14</v>
      </c>
      <c r="B18" s="16">
        <v>27000000</v>
      </c>
      <c r="C18" s="16"/>
      <c r="D18" s="17"/>
      <c r="E18" s="17"/>
      <c r="F18" s="16"/>
      <c r="G18" s="17"/>
      <c r="H18" s="17"/>
    </row>
    <row r="19" spans="1:8" s="11" customFormat="1" x14ac:dyDescent="0.25">
      <c r="A19" s="14" t="s">
        <v>15</v>
      </c>
      <c r="B19" s="12">
        <f>SUM(B15:B18)</f>
        <v>11114420750.280001</v>
      </c>
      <c r="C19" s="12">
        <f>SUM(C15:C18)</f>
        <v>7967357320.5100002</v>
      </c>
      <c r="D19" s="13">
        <f>(C19/B19)*100</f>
        <v>71.684863291766973</v>
      </c>
      <c r="E19" s="13">
        <v>71.578467299576843</v>
      </c>
      <c r="F19" s="12">
        <f>SUM(F15:F18)</f>
        <v>6983160507.8300018</v>
      </c>
      <c r="G19" s="13">
        <f>(F19/B19)*100</f>
        <v>62.829729634394823</v>
      </c>
      <c r="H19" s="13">
        <v>63.072315277178788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2017-10-02T10:19:13Z</dcterms:created>
  <dcterms:modified xsi:type="dcterms:W3CDTF">2017-10-02T10:19:16Z</dcterms:modified>
</cp:coreProperties>
</file>