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5240" windowHeight="7755" tabRatio="922" firstSheet="7" activeTab="12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39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definedNames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45621"/>
</workbook>
</file>

<file path=xl/calcChain.xml><?xml version="1.0" encoding="utf-8"?>
<calcChain xmlns="http://schemas.openxmlformats.org/spreadsheetml/2006/main">
  <c r="C67" i="43" l="1"/>
  <c r="C70" i="43" s="1"/>
  <c r="H67" i="43"/>
  <c r="H70" i="43" s="1"/>
  <c r="E67" i="43"/>
  <c r="E71" i="43" s="1"/>
  <c r="I82" i="39"/>
  <c r="F112" i="39" s="1"/>
  <c r="N89" i="42"/>
  <c r="N90" i="42"/>
  <c r="N91" i="42"/>
  <c r="N92" i="42"/>
  <c r="N93" i="42"/>
  <c r="N94" i="42"/>
  <c r="N95" i="42"/>
  <c r="N79" i="42"/>
  <c r="N80" i="42"/>
  <c r="N81" i="42"/>
  <c r="N82" i="42"/>
  <c r="N83" i="42"/>
  <c r="N84" i="42"/>
  <c r="N85" i="42"/>
  <c r="C111" i="39"/>
  <c r="D111" i="39"/>
  <c r="E111" i="39"/>
  <c r="F111" i="39"/>
  <c r="G111" i="39"/>
  <c r="H111" i="39"/>
  <c r="D67" i="43"/>
  <c r="D70" i="43" s="1"/>
  <c r="F67" i="43"/>
  <c r="F71" i="43" s="1"/>
  <c r="G67" i="43"/>
  <c r="G70" i="43" s="1"/>
  <c r="C89" i="42"/>
  <c r="D89" i="42"/>
  <c r="E89" i="42"/>
  <c r="F89" i="42"/>
  <c r="G89" i="42"/>
  <c r="H89" i="42"/>
  <c r="I89" i="42"/>
  <c r="J89" i="42"/>
  <c r="K89" i="42"/>
  <c r="L89" i="42"/>
  <c r="M89" i="42"/>
  <c r="C90" i="42"/>
  <c r="D90" i="42"/>
  <c r="E90" i="42"/>
  <c r="F90" i="42"/>
  <c r="G90" i="42"/>
  <c r="H90" i="42"/>
  <c r="I90" i="42"/>
  <c r="J90" i="42"/>
  <c r="K90" i="42"/>
  <c r="L90" i="42"/>
  <c r="M90" i="42"/>
  <c r="C91" i="42"/>
  <c r="D91" i="42"/>
  <c r="E91" i="42"/>
  <c r="F91" i="42"/>
  <c r="G91" i="42"/>
  <c r="H91" i="42"/>
  <c r="I91" i="42"/>
  <c r="J91" i="42"/>
  <c r="K91" i="42"/>
  <c r="L91" i="42"/>
  <c r="M91" i="42"/>
  <c r="C92" i="42"/>
  <c r="D92" i="42"/>
  <c r="E92" i="42"/>
  <c r="F92" i="42"/>
  <c r="G92" i="42"/>
  <c r="H92" i="42"/>
  <c r="I92" i="42"/>
  <c r="J92" i="42"/>
  <c r="K92" i="42"/>
  <c r="L92" i="42"/>
  <c r="M92" i="42"/>
  <c r="C93" i="42"/>
  <c r="D93" i="42"/>
  <c r="E93" i="42"/>
  <c r="F93" i="42"/>
  <c r="G93" i="42"/>
  <c r="H93" i="42"/>
  <c r="I93" i="42"/>
  <c r="J93" i="42"/>
  <c r="K93" i="42"/>
  <c r="L93" i="42"/>
  <c r="M93" i="42"/>
  <c r="C94" i="42"/>
  <c r="D94" i="42"/>
  <c r="E94" i="42"/>
  <c r="F94" i="42"/>
  <c r="G94" i="42"/>
  <c r="H94" i="42"/>
  <c r="I94" i="42"/>
  <c r="J94" i="42"/>
  <c r="K94" i="42"/>
  <c r="L94" i="42"/>
  <c r="M94" i="42"/>
  <c r="C95" i="42"/>
  <c r="D95" i="42"/>
  <c r="E95" i="42"/>
  <c r="F95" i="42"/>
  <c r="G95" i="42"/>
  <c r="H95" i="42"/>
  <c r="I95" i="42"/>
  <c r="J95" i="42"/>
  <c r="K95" i="42"/>
  <c r="L95" i="42"/>
  <c r="M95" i="42"/>
  <c r="D85" i="42"/>
  <c r="E85" i="42"/>
  <c r="F85" i="42"/>
  <c r="G85" i="42"/>
  <c r="H85" i="42"/>
  <c r="I85" i="42"/>
  <c r="J85" i="42"/>
  <c r="K85" i="42"/>
  <c r="L85" i="42"/>
  <c r="M85" i="42"/>
  <c r="D80" i="42"/>
  <c r="E80" i="42"/>
  <c r="F80" i="42"/>
  <c r="G80" i="42"/>
  <c r="H80" i="42"/>
  <c r="I80" i="42"/>
  <c r="J80" i="42"/>
  <c r="K80" i="42"/>
  <c r="L80" i="42"/>
  <c r="M80" i="42"/>
  <c r="F79" i="42"/>
  <c r="G79" i="42"/>
  <c r="H79" i="42"/>
  <c r="I79" i="42"/>
  <c r="J79" i="42"/>
  <c r="C109" i="39"/>
  <c r="D109" i="39"/>
  <c r="E109" i="39"/>
  <c r="F109" i="39"/>
  <c r="G109" i="39"/>
  <c r="H109" i="39"/>
  <c r="C110" i="39"/>
  <c r="D110" i="39"/>
  <c r="E110" i="39"/>
  <c r="F110" i="39"/>
  <c r="G110" i="39"/>
  <c r="H110" i="39"/>
  <c r="H108" i="39"/>
  <c r="G108" i="39"/>
  <c r="F108" i="39"/>
  <c r="E108" i="39"/>
  <c r="D108" i="39"/>
  <c r="C108" i="39"/>
  <c r="H107" i="39"/>
  <c r="G107" i="39"/>
  <c r="F107" i="39"/>
  <c r="E107" i="39"/>
  <c r="D107" i="39"/>
  <c r="C107" i="39"/>
  <c r="H106" i="39"/>
  <c r="G106" i="39"/>
  <c r="F106" i="39"/>
  <c r="E106" i="39"/>
  <c r="D106" i="39"/>
  <c r="C106" i="39"/>
  <c r="H105" i="39"/>
  <c r="G105" i="39"/>
  <c r="F105" i="39"/>
  <c r="E105" i="39"/>
  <c r="D105" i="39"/>
  <c r="C105" i="39"/>
  <c r="C79" i="42"/>
  <c r="D79" i="42"/>
  <c r="K79" i="42"/>
  <c r="L79" i="42"/>
  <c r="M79" i="42"/>
  <c r="C80" i="42"/>
  <c r="C81" i="42"/>
  <c r="D81" i="42"/>
  <c r="E81" i="42"/>
  <c r="F81" i="42"/>
  <c r="G81" i="42"/>
  <c r="H81" i="42"/>
  <c r="I81" i="42"/>
  <c r="J81" i="42"/>
  <c r="K81" i="42"/>
  <c r="L81" i="42"/>
  <c r="M81" i="42"/>
  <c r="C82" i="42"/>
  <c r="D82" i="42"/>
  <c r="E82" i="42"/>
  <c r="F82" i="42"/>
  <c r="G82" i="42"/>
  <c r="H82" i="42"/>
  <c r="I82" i="42"/>
  <c r="J82" i="42"/>
  <c r="K82" i="42"/>
  <c r="L82" i="42"/>
  <c r="M82" i="42"/>
  <c r="C83" i="42"/>
  <c r="D83" i="42"/>
  <c r="E83" i="42"/>
  <c r="F83" i="42"/>
  <c r="G83" i="42"/>
  <c r="H83" i="42"/>
  <c r="I83" i="42"/>
  <c r="J83" i="42"/>
  <c r="K83" i="42"/>
  <c r="L83" i="42"/>
  <c r="M83" i="42"/>
  <c r="C84" i="42"/>
  <c r="D84" i="42"/>
  <c r="E84" i="42"/>
  <c r="F84" i="42"/>
  <c r="G84" i="42"/>
  <c r="H84" i="42"/>
  <c r="I84" i="42"/>
  <c r="J84" i="42"/>
  <c r="K84" i="42"/>
  <c r="L84" i="42"/>
  <c r="M84" i="42"/>
  <c r="C85" i="42"/>
  <c r="B95" i="42"/>
  <c r="B90" i="42"/>
  <c r="B91" i="42"/>
  <c r="B92" i="42"/>
  <c r="B93" i="42"/>
  <c r="B94" i="42"/>
  <c r="B67" i="43"/>
  <c r="B76" i="43" s="1"/>
  <c r="C101" i="39"/>
  <c r="D101" i="39"/>
  <c r="E101" i="39"/>
  <c r="F101" i="39"/>
  <c r="G101" i="39"/>
  <c r="H101" i="39"/>
  <c r="C102" i="39"/>
  <c r="D102" i="39"/>
  <c r="E102" i="39"/>
  <c r="F102" i="39"/>
  <c r="G102" i="39"/>
  <c r="H102" i="39"/>
  <c r="C103" i="39"/>
  <c r="D103" i="39"/>
  <c r="E103" i="39"/>
  <c r="F103" i="39"/>
  <c r="G103" i="39"/>
  <c r="H103" i="39"/>
  <c r="C104" i="39"/>
  <c r="D104" i="39"/>
  <c r="E104" i="39"/>
  <c r="F104" i="39"/>
  <c r="G104" i="39"/>
  <c r="H104" i="39"/>
  <c r="C97" i="39"/>
  <c r="D97" i="39"/>
  <c r="E97" i="39"/>
  <c r="F97" i="39"/>
  <c r="G97" i="39"/>
  <c r="H97" i="39"/>
  <c r="C98" i="39"/>
  <c r="D98" i="39"/>
  <c r="E98" i="39"/>
  <c r="F98" i="39"/>
  <c r="G98" i="39"/>
  <c r="H98" i="39"/>
  <c r="C99" i="39"/>
  <c r="D99" i="39"/>
  <c r="E99" i="39"/>
  <c r="F99" i="39"/>
  <c r="G99" i="39"/>
  <c r="H99" i="39"/>
  <c r="C100" i="39"/>
  <c r="D100" i="39"/>
  <c r="E100" i="39"/>
  <c r="F100" i="39"/>
  <c r="G100" i="39"/>
  <c r="H100" i="39"/>
  <c r="C95" i="39"/>
  <c r="D95" i="39"/>
  <c r="E95" i="39"/>
  <c r="F95" i="39"/>
  <c r="G95" i="39"/>
  <c r="H95" i="39"/>
  <c r="C96" i="39"/>
  <c r="D96" i="39"/>
  <c r="E96" i="39"/>
  <c r="F96" i="39"/>
  <c r="G96" i="39"/>
  <c r="H96" i="39"/>
  <c r="C91" i="39"/>
  <c r="D91" i="39"/>
  <c r="E91" i="39"/>
  <c r="F91" i="39"/>
  <c r="G91" i="39"/>
  <c r="H91" i="39"/>
  <c r="C92" i="39"/>
  <c r="D92" i="39"/>
  <c r="E92" i="39"/>
  <c r="F92" i="39"/>
  <c r="G92" i="39"/>
  <c r="H92" i="39"/>
  <c r="C93" i="39"/>
  <c r="D93" i="39"/>
  <c r="E93" i="39"/>
  <c r="F93" i="39"/>
  <c r="G93" i="39"/>
  <c r="H93" i="39"/>
  <c r="C94" i="39"/>
  <c r="D94" i="39"/>
  <c r="E94" i="39"/>
  <c r="F94" i="39"/>
  <c r="G94" i="39"/>
  <c r="H94" i="39"/>
  <c r="B80" i="42"/>
  <c r="B81" i="42"/>
  <c r="B82" i="42"/>
  <c r="B83" i="42"/>
  <c r="B84" i="42"/>
  <c r="B85" i="42"/>
  <c r="B79" i="42"/>
  <c r="C90" i="39"/>
  <c r="D90" i="39"/>
  <c r="E90" i="39"/>
  <c r="F90" i="39"/>
  <c r="G90" i="39"/>
  <c r="H90" i="39"/>
  <c r="B20" i="22"/>
  <c r="C89" i="39"/>
  <c r="D89" i="39"/>
  <c r="E89" i="39"/>
  <c r="F89" i="39"/>
  <c r="G89" i="39"/>
  <c r="H89" i="39"/>
  <c r="C88" i="39"/>
  <c r="D88" i="39"/>
  <c r="E88" i="39"/>
  <c r="F88" i="39"/>
  <c r="G88" i="39"/>
  <c r="H88" i="39"/>
  <c r="C87" i="39"/>
  <c r="D87" i="39"/>
  <c r="E87" i="39"/>
  <c r="F87" i="39"/>
  <c r="G87" i="39"/>
  <c r="H87" i="39"/>
  <c r="C86" i="39"/>
  <c r="D86" i="39"/>
  <c r="E86" i="39"/>
  <c r="F86" i="39"/>
  <c r="G86" i="39"/>
  <c r="H86" i="39"/>
  <c r="C85" i="39"/>
  <c r="D85" i="39"/>
  <c r="E85" i="39"/>
  <c r="F85" i="39"/>
  <c r="G85" i="39"/>
  <c r="H85" i="39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S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Q24" i="2"/>
  <c r="I24" i="2"/>
  <c r="C25" i="2"/>
  <c r="D25" i="2"/>
  <c r="E25" i="2"/>
  <c r="F25" i="2"/>
  <c r="G25" i="2"/>
  <c r="H25" i="2"/>
  <c r="J25" i="2"/>
  <c r="Q25" i="2"/>
  <c r="I25" i="2"/>
  <c r="C26" i="2"/>
  <c r="A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A28" i="2"/>
  <c r="B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I29" i="2"/>
  <c r="C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B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K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I77" i="2"/>
  <c r="C78" i="2"/>
  <c r="B78" i="2"/>
  <c r="A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B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B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N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O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N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A124" i="2"/>
  <c r="B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A134" i="2"/>
  <c r="B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A159" i="2"/>
  <c r="B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P167" i="2"/>
  <c r="L167" i="2"/>
  <c r="I167" i="2"/>
  <c r="C168" i="2"/>
  <c r="D168" i="2"/>
  <c r="E168" i="2"/>
  <c r="F168" i="2"/>
  <c r="G168" i="2"/>
  <c r="H168" i="2"/>
  <c r="J168" i="2"/>
  <c r="L168" i="2"/>
  <c r="I168" i="2"/>
  <c r="C169" i="2"/>
  <c r="A169" i="2"/>
  <c r="B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I172" i="2"/>
  <c r="J172" i="2"/>
  <c r="C173" i="2"/>
  <c r="A173" i="2"/>
  <c r="B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R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B181" i="2"/>
  <c r="A181" i="2"/>
  <c r="D181" i="2"/>
  <c r="E181" i="2"/>
  <c r="F181" i="2"/>
  <c r="G181" i="2"/>
  <c r="H181" i="2"/>
  <c r="I181" i="2"/>
  <c r="J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A193" i="2"/>
  <c r="B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K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R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I212" i="2"/>
  <c r="J212" i="2"/>
  <c r="K212" i="2"/>
  <c r="C213" i="2"/>
  <c r="B213" i="2"/>
  <c r="A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B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K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B227" i="2"/>
  <c r="A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B231" i="2"/>
  <c r="A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B233" i="2"/>
  <c r="A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A237" i="2"/>
  <c r="B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A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A243" i="2"/>
  <c r="B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S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S252" i="2"/>
  <c r="O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L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D265" i="2"/>
  <c r="E265" i="2"/>
  <c r="F265" i="2"/>
  <c r="G265" i="2"/>
  <c r="H265" i="2"/>
  <c r="I265" i="2"/>
  <c r="J265" i="2"/>
  <c r="C266" i="2"/>
  <c r="A266" i="2"/>
  <c r="D266" i="2"/>
  <c r="E266" i="2"/>
  <c r="F266" i="2"/>
  <c r="G266" i="2"/>
  <c r="H266" i="2"/>
  <c r="J266" i="2"/>
  <c r="Q266" i="2"/>
  <c r="I266" i="2"/>
  <c r="C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K268" i="2"/>
  <c r="P268" i="2"/>
  <c r="I268" i="2"/>
  <c r="C269" i="2"/>
  <c r="B269" i="2"/>
  <c r="A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A273" i="2"/>
  <c r="B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A281" i="2"/>
  <c r="B281" i="2"/>
  <c r="D281" i="2"/>
  <c r="E281" i="2"/>
  <c r="F281" i="2"/>
  <c r="G281" i="2"/>
  <c r="H281" i="2"/>
  <c r="J281" i="2"/>
  <c r="K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D286" i="2"/>
  <c r="E286" i="2"/>
  <c r="F286" i="2"/>
  <c r="G286" i="2"/>
  <c r="H286" i="2"/>
  <c r="J286" i="2"/>
  <c r="N286" i="2"/>
  <c r="I286" i="2"/>
  <c r="C287" i="2"/>
  <c r="B287" i="2"/>
  <c r="A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S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R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I330" i="2"/>
  <c r="C331" i="2"/>
  <c r="B331" i="2"/>
  <c r="A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R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L342" i="2"/>
  <c r="I342" i="2"/>
  <c r="C343" i="2"/>
  <c r="A343" i="2"/>
  <c r="B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A345" i="2"/>
  <c r="B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L349" i="2"/>
  <c r="I349" i="2"/>
  <c r="C350" i="2"/>
  <c r="D350" i="2"/>
  <c r="E350" i="2"/>
  <c r="F350" i="2"/>
  <c r="G350" i="2"/>
  <c r="H350" i="2"/>
  <c r="J350" i="2"/>
  <c r="I350" i="2"/>
  <c r="C351" i="2"/>
  <c r="A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I357" i="2"/>
  <c r="R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L367" i="2"/>
  <c r="I367" i="2"/>
  <c r="C368" i="2"/>
  <c r="B368" i="2"/>
  <c r="A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N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O380" i="2"/>
  <c r="I380" i="2"/>
  <c r="C381" i="2"/>
  <c r="B381" i="2"/>
  <c r="A381" i="2"/>
  <c r="D381" i="2"/>
  <c r="E381" i="2"/>
  <c r="F381" i="2"/>
  <c r="G381" i="2"/>
  <c r="H381" i="2"/>
  <c r="I381" i="2"/>
  <c r="J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A385" i="2"/>
  <c r="B385" i="2"/>
  <c r="D385" i="2"/>
  <c r="E385" i="2"/>
  <c r="F385" i="2"/>
  <c r="G385" i="2"/>
  <c r="H385" i="2"/>
  <c r="J385" i="2"/>
  <c r="S385" i="2"/>
  <c r="I385" i="2"/>
  <c r="C386" i="2"/>
  <c r="D386" i="2"/>
  <c r="E386" i="2"/>
  <c r="F386" i="2"/>
  <c r="G386" i="2"/>
  <c r="H386" i="2"/>
  <c r="J386" i="2"/>
  <c r="I386" i="2"/>
  <c r="C387" i="2"/>
  <c r="B387" i="2"/>
  <c r="A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K402" i="2"/>
  <c r="I402" i="2"/>
  <c r="C403" i="2"/>
  <c r="D403" i="2"/>
  <c r="E403" i="2"/>
  <c r="F403" i="2"/>
  <c r="G403" i="2"/>
  <c r="H403" i="2"/>
  <c r="J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R412" i="2"/>
  <c r="I412" i="2"/>
  <c r="C413" i="2"/>
  <c r="A413" i="2"/>
  <c r="D413" i="2"/>
  <c r="E413" i="2"/>
  <c r="F413" i="2"/>
  <c r="G413" i="2"/>
  <c r="H413" i="2"/>
  <c r="J413" i="2"/>
  <c r="I413" i="2"/>
  <c r="C414" i="2"/>
  <c r="B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I415" i="2"/>
  <c r="J415" i="2"/>
  <c r="C416" i="2"/>
  <c r="D416" i="2"/>
  <c r="E416" i="2"/>
  <c r="F416" i="2"/>
  <c r="G416" i="2"/>
  <c r="H416" i="2"/>
  <c r="J416" i="2"/>
  <c r="S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B419" i="2"/>
  <c r="D419" i="2"/>
  <c r="E419" i="2"/>
  <c r="F419" i="2"/>
  <c r="G419" i="2"/>
  <c r="H419" i="2"/>
  <c r="J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A426" i="2"/>
  <c r="B426" i="2"/>
  <c r="D426" i="2"/>
  <c r="E426" i="2"/>
  <c r="F426" i="2"/>
  <c r="G426" i="2"/>
  <c r="H426" i="2"/>
  <c r="J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S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N438" i="2"/>
  <c r="I438" i="2"/>
  <c r="C439" i="2"/>
  <c r="D439" i="2"/>
  <c r="E439" i="2"/>
  <c r="F439" i="2"/>
  <c r="G439" i="2"/>
  <c r="H439" i="2"/>
  <c r="J439" i="2"/>
  <c r="R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I442" i="2"/>
  <c r="C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A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P446" i="2"/>
  <c r="I446" i="2"/>
  <c r="C447" i="2"/>
  <c r="D447" i="2"/>
  <c r="E447" i="2"/>
  <c r="F447" i="2"/>
  <c r="G447" i="2"/>
  <c r="H447" i="2"/>
  <c r="J447" i="2"/>
  <c r="I447" i="2"/>
  <c r="C448" i="2"/>
  <c r="A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B450" i="2"/>
  <c r="D450" i="2"/>
  <c r="E450" i="2"/>
  <c r="F450" i="2"/>
  <c r="G450" i="2"/>
  <c r="H450" i="2"/>
  <c r="J450" i="2"/>
  <c r="K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I454" i="2"/>
  <c r="C455" i="2"/>
  <c r="D455" i="2"/>
  <c r="E455" i="2"/>
  <c r="F455" i="2"/>
  <c r="G455" i="2"/>
  <c r="H455" i="2"/>
  <c r="J455" i="2"/>
  <c r="I455" i="2"/>
  <c r="C456" i="2"/>
  <c r="B456" i="2"/>
  <c r="A456" i="2"/>
  <c r="D456" i="2"/>
  <c r="E456" i="2"/>
  <c r="F456" i="2"/>
  <c r="G456" i="2"/>
  <c r="H456" i="2"/>
  <c r="J456" i="2"/>
  <c r="K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A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Q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N469" i="2"/>
  <c r="I469" i="2"/>
  <c r="C470" i="2"/>
  <c r="B470" i="2"/>
  <c r="A470" i="2"/>
  <c r="D470" i="2"/>
  <c r="E470" i="2"/>
  <c r="F470" i="2"/>
  <c r="G470" i="2"/>
  <c r="H470" i="2"/>
  <c r="J470" i="2"/>
  <c r="N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I476" i="2"/>
  <c r="C477" i="2"/>
  <c r="A477" i="2"/>
  <c r="D477" i="2"/>
  <c r="E477" i="2"/>
  <c r="F477" i="2"/>
  <c r="G477" i="2"/>
  <c r="H477" i="2"/>
  <c r="J477" i="2"/>
  <c r="L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I480" i="2"/>
  <c r="C481" i="2"/>
  <c r="B481" i="2"/>
  <c r="A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A489" i="2"/>
  <c r="B489" i="2"/>
  <c r="D489" i="2"/>
  <c r="E489" i="2"/>
  <c r="F489" i="2"/>
  <c r="G489" i="2"/>
  <c r="H489" i="2"/>
  <c r="J489" i="2"/>
  <c r="M489" i="2"/>
  <c r="P489" i="2"/>
  <c r="I489" i="2"/>
  <c r="C490" i="2"/>
  <c r="B490" i="2"/>
  <c r="A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K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K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N503" i="2"/>
  <c r="Q503" i="2"/>
  <c r="I503" i="2"/>
  <c r="K503" i="2"/>
  <c r="R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R507" i="2"/>
  <c r="L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Q522" i="2"/>
  <c r="M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O526" i="2"/>
  <c r="I526" i="2"/>
  <c r="C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M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L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B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B569" i="2"/>
  <c r="A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I570" i="2"/>
  <c r="C571" i="2"/>
  <c r="D571" i="2"/>
  <c r="E571" i="2"/>
  <c r="F571" i="2"/>
  <c r="G571" i="2"/>
  <c r="H571" i="2"/>
  <c r="J571" i="2"/>
  <c r="P571" i="2"/>
  <c r="I571" i="2"/>
  <c r="C572" i="2"/>
  <c r="A572" i="2"/>
  <c r="B572" i="2"/>
  <c r="D572" i="2"/>
  <c r="E572" i="2"/>
  <c r="F572" i="2"/>
  <c r="G572" i="2"/>
  <c r="H572" i="2"/>
  <c r="J572" i="2"/>
  <c r="I572" i="2"/>
  <c r="C573" i="2"/>
  <c r="A573" i="2"/>
  <c r="B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D577" i="2"/>
  <c r="E577" i="2"/>
  <c r="F577" i="2"/>
  <c r="G577" i="2"/>
  <c r="H577" i="2"/>
  <c r="J577" i="2"/>
  <c r="O577" i="2"/>
  <c r="I577" i="2"/>
  <c r="C578" i="2"/>
  <c r="A578" i="2"/>
  <c r="B578" i="2"/>
  <c r="D578" i="2"/>
  <c r="E578" i="2"/>
  <c r="F578" i="2"/>
  <c r="G578" i="2"/>
  <c r="H578" i="2"/>
  <c r="J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B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K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B590" i="2"/>
  <c r="A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Q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I602" i="2"/>
  <c r="C603" i="2"/>
  <c r="D603" i="2"/>
  <c r="E603" i="2"/>
  <c r="F603" i="2"/>
  <c r="G603" i="2"/>
  <c r="H603" i="2"/>
  <c r="J603" i="2"/>
  <c r="I603" i="2"/>
  <c r="C604" i="2"/>
  <c r="B604" i="2"/>
  <c r="A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A614" i="2"/>
  <c r="B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A617" i="2"/>
  <c r="B617" i="2"/>
  <c r="D617" i="2"/>
  <c r="E617" i="2"/>
  <c r="F617" i="2"/>
  <c r="G617" i="2"/>
  <c r="H617" i="2"/>
  <c r="J617" i="2"/>
  <c r="I617" i="2"/>
  <c r="C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P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B628" i="2"/>
  <c r="A628" i="2"/>
  <c r="D628" i="2"/>
  <c r="E628" i="2"/>
  <c r="F628" i="2"/>
  <c r="G628" i="2"/>
  <c r="H628" i="2"/>
  <c r="J628" i="2"/>
  <c r="I628" i="2"/>
  <c r="C629" i="2"/>
  <c r="D629" i="2"/>
  <c r="E629" i="2"/>
  <c r="F629" i="2"/>
  <c r="G629" i="2"/>
  <c r="H629" i="2"/>
  <c r="J629" i="2"/>
  <c r="P629" i="2"/>
  <c r="I629" i="2"/>
  <c r="C630" i="2"/>
  <c r="D630" i="2"/>
  <c r="E630" i="2"/>
  <c r="F630" i="2"/>
  <c r="G630" i="2"/>
  <c r="H630" i="2"/>
  <c r="J630" i="2"/>
  <c r="K630" i="2"/>
  <c r="I630" i="2"/>
  <c r="C631" i="2"/>
  <c r="A631" i="2"/>
  <c r="D631" i="2"/>
  <c r="E631" i="2"/>
  <c r="F631" i="2"/>
  <c r="G631" i="2"/>
  <c r="H631" i="2"/>
  <c r="J631" i="2"/>
  <c r="I631" i="2"/>
  <c r="C632" i="2"/>
  <c r="B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Q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A646" i="2"/>
  <c r="D646" i="2"/>
  <c r="E646" i="2"/>
  <c r="F646" i="2"/>
  <c r="G646" i="2"/>
  <c r="H646" i="2"/>
  <c r="J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M648" i="2"/>
  <c r="I648" i="2"/>
  <c r="C649" i="2"/>
  <c r="D649" i="2"/>
  <c r="E649" i="2"/>
  <c r="F649" i="2"/>
  <c r="G649" i="2"/>
  <c r="H649" i="2"/>
  <c r="I649" i="2"/>
  <c r="J649" i="2"/>
  <c r="S649" i="2"/>
  <c r="C650" i="2"/>
  <c r="D650" i="2"/>
  <c r="E650" i="2"/>
  <c r="F650" i="2"/>
  <c r="G650" i="2"/>
  <c r="H650" i="2"/>
  <c r="J650" i="2"/>
  <c r="I650" i="2"/>
  <c r="C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P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I654" i="2"/>
  <c r="J654" i="2"/>
  <c r="C655" i="2"/>
  <c r="D655" i="2"/>
  <c r="E655" i="2"/>
  <c r="F655" i="2"/>
  <c r="G655" i="2"/>
  <c r="H655" i="2"/>
  <c r="J655" i="2"/>
  <c r="I655" i="2"/>
  <c r="C656" i="2"/>
  <c r="B656" i="2"/>
  <c r="D656" i="2"/>
  <c r="E656" i="2"/>
  <c r="F656" i="2"/>
  <c r="G656" i="2"/>
  <c r="H656" i="2"/>
  <c r="J656" i="2"/>
  <c r="I656" i="2"/>
  <c r="C657" i="2"/>
  <c r="D657" i="2"/>
  <c r="E657" i="2"/>
  <c r="F657" i="2"/>
  <c r="G657" i="2"/>
  <c r="H657" i="2"/>
  <c r="J657" i="2"/>
  <c r="I657" i="2"/>
  <c r="C658" i="2"/>
  <c r="D658" i="2"/>
  <c r="E658" i="2"/>
  <c r="F658" i="2"/>
  <c r="G658" i="2"/>
  <c r="H658" i="2"/>
  <c r="J658" i="2"/>
  <c r="I658" i="2"/>
  <c r="C659" i="2"/>
  <c r="A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L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I663" i="2"/>
  <c r="C664" i="2"/>
  <c r="A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S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P670" i="2"/>
  <c r="I670" i="2"/>
  <c r="C671" i="2"/>
  <c r="D671" i="2"/>
  <c r="E671" i="2"/>
  <c r="F671" i="2"/>
  <c r="G671" i="2"/>
  <c r="H671" i="2"/>
  <c r="J671" i="2"/>
  <c r="L671" i="2"/>
  <c r="I671" i="2"/>
  <c r="C672" i="2"/>
  <c r="B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I677" i="2"/>
  <c r="J677" i="2"/>
  <c r="L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A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R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B687" i="2"/>
  <c r="A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M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I692" i="2"/>
  <c r="C693" i="2"/>
  <c r="D693" i="2"/>
  <c r="E693" i="2"/>
  <c r="F693" i="2"/>
  <c r="G693" i="2"/>
  <c r="H693" i="2"/>
  <c r="J693" i="2"/>
  <c r="I693" i="2"/>
  <c r="C694" i="2"/>
  <c r="A694" i="2"/>
  <c r="B694" i="2"/>
  <c r="D694" i="2"/>
  <c r="E694" i="2"/>
  <c r="F694" i="2"/>
  <c r="G694" i="2"/>
  <c r="H694" i="2"/>
  <c r="J694" i="2"/>
  <c r="I694" i="2"/>
  <c r="C695" i="2"/>
  <c r="B695" i="2"/>
  <c r="D695" i="2"/>
  <c r="E695" i="2"/>
  <c r="F695" i="2"/>
  <c r="G695" i="2"/>
  <c r="H695" i="2"/>
  <c r="J695" i="2"/>
  <c r="Q695" i="2"/>
  <c r="I695" i="2"/>
  <c r="C696" i="2"/>
  <c r="D696" i="2"/>
  <c r="E696" i="2"/>
  <c r="F696" i="2"/>
  <c r="G696" i="2"/>
  <c r="H696" i="2"/>
  <c r="J696" i="2"/>
  <c r="I696" i="2"/>
  <c r="C697" i="2"/>
  <c r="D697" i="2"/>
  <c r="E697" i="2"/>
  <c r="F697" i="2"/>
  <c r="G697" i="2"/>
  <c r="H697" i="2"/>
  <c r="J697" i="2"/>
  <c r="I697" i="2"/>
  <c r="C698" i="2"/>
  <c r="D698" i="2"/>
  <c r="E698" i="2"/>
  <c r="F698" i="2"/>
  <c r="G698" i="2"/>
  <c r="H698" i="2"/>
  <c r="J698" i="2"/>
  <c r="K698" i="2"/>
  <c r="I698" i="2"/>
  <c r="C699" i="2"/>
  <c r="A699" i="2"/>
  <c r="D699" i="2"/>
  <c r="E699" i="2"/>
  <c r="F699" i="2"/>
  <c r="G699" i="2"/>
  <c r="H699" i="2"/>
  <c r="J699" i="2"/>
  <c r="R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B702" i="2"/>
  <c r="A702" i="2"/>
  <c r="D702" i="2"/>
  <c r="E702" i="2"/>
  <c r="F702" i="2"/>
  <c r="G702" i="2"/>
  <c r="H702" i="2"/>
  <c r="J702" i="2"/>
  <c r="I702" i="2"/>
  <c r="C703" i="2"/>
  <c r="D703" i="2"/>
  <c r="E703" i="2"/>
  <c r="F703" i="2"/>
  <c r="G703" i="2"/>
  <c r="H703" i="2"/>
  <c r="J703" i="2"/>
  <c r="O703" i="2"/>
  <c r="Q703" i="2"/>
  <c r="I703" i="2"/>
  <c r="C704" i="2"/>
  <c r="D704" i="2"/>
  <c r="E704" i="2"/>
  <c r="F704" i="2"/>
  <c r="G704" i="2"/>
  <c r="H704" i="2"/>
  <c r="J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R707" i="2"/>
  <c r="I707" i="2"/>
  <c r="C708" i="2"/>
  <c r="D708" i="2"/>
  <c r="E708" i="2"/>
  <c r="F708" i="2"/>
  <c r="G708" i="2"/>
  <c r="H708" i="2"/>
  <c r="J708" i="2"/>
  <c r="I708" i="2"/>
  <c r="C709" i="2"/>
  <c r="B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N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A714" i="2"/>
  <c r="D714" i="2"/>
  <c r="E714" i="2"/>
  <c r="F714" i="2"/>
  <c r="G714" i="2"/>
  <c r="H714" i="2"/>
  <c r="J714" i="2"/>
  <c r="O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I717" i="2"/>
  <c r="J717" i="2"/>
  <c r="C718" i="2"/>
  <c r="D718" i="2"/>
  <c r="E718" i="2"/>
  <c r="F718" i="2"/>
  <c r="G718" i="2"/>
  <c r="H718" i="2"/>
  <c r="I718" i="2"/>
  <c r="J718" i="2"/>
  <c r="C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O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M727" i="2"/>
  <c r="I727" i="2"/>
  <c r="C728" i="2"/>
  <c r="D728" i="2"/>
  <c r="E728" i="2"/>
  <c r="F728" i="2"/>
  <c r="G728" i="2"/>
  <c r="H728" i="2"/>
  <c r="J728" i="2"/>
  <c r="I728" i="2"/>
  <c r="C729" i="2"/>
  <c r="A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D735" i="2"/>
  <c r="E735" i="2"/>
  <c r="F735" i="2"/>
  <c r="G735" i="2"/>
  <c r="H735" i="2"/>
  <c r="J735" i="2"/>
  <c r="I735" i="2"/>
  <c r="C736" i="2"/>
  <c r="D736" i="2"/>
  <c r="E736" i="2"/>
  <c r="F736" i="2"/>
  <c r="G736" i="2"/>
  <c r="H736" i="2"/>
  <c r="J736" i="2"/>
  <c r="I736" i="2"/>
  <c r="C737" i="2"/>
  <c r="B737" i="2"/>
  <c r="A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Q751" i="2"/>
  <c r="I751" i="2"/>
  <c r="C752" i="2"/>
  <c r="D752" i="2"/>
  <c r="E752" i="2"/>
  <c r="F752" i="2"/>
  <c r="G752" i="2"/>
  <c r="H752" i="2"/>
  <c r="J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Q755" i="2"/>
  <c r="I755" i="2"/>
  <c r="C756" i="2"/>
  <c r="D756" i="2"/>
  <c r="E756" i="2"/>
  <c r="F756" i="2"/>
  <c r="G756" i="2"/>
  <c r="H756" i="2"/>
  <c r="J756" i="2"/>
  <c r="M756" i="2"/>
  <c r="I756" i="2"/>
  <c r="C757" i="2"/>
  <c r="A757" i="2"/>
  <c r="B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S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I766" i="2"/>
  <c r="J766" i="2"/>
  <c r="P766" i="2"/>
  <c r="R766" i="2"/>
  <c r="C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I768" i="2"/>
  <c r="J768" i="2"/>
  <c r="M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P771" i="2"/>
  <c r="I771" i="2"/>
  <c r="C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B774" i="2"/>
  <c r="A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B776" i="2"/>
  <c r="D776" i="2"/>
  <c r="E776" i="2"/>
  <c r="F776" i="2"/>
  <c r="G776" i="2"/>
  <c r="H776" i="2"/>
  <c r="J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P782" i="2"/>
  <c r="I782" i="2"/>
  <c r="C783" i="2"/>
  <c r="A783" i="2"/>
  <c r="D783" i="2"/>
  <c r="E783" i="2"/>
  <c r="F783" i="2"/>
  <c r="G783" i="2"/>
  <c r="H783" i="2"/>
  <c r="J783" i="2"/>
  <c r="Q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O785" i="2"/>
  <c r="I785" i="2"/>
  <c r="C786" i="2"/>
  <c r="D786" i="2"/>
  <c r="E786" i="2"/>
  <c r="F786" i="2"/>
  <c r="G786" i="2"/>
  <c r="H786" i="2"/>
  <c r="J786" i="2"/>
  <c r="M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N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K793" i="2"/>
  <c r="C794" i="2"/>
  <c r="D794" i="2"/>
  <c r="E794" i="2"/>
  <c r="F794" i="2"/>
  <c r="G794" i="2"/>
  <c r="H794" i="2"/>
  <c r="J794" i="2"/>
  <c r="Q794" i="2"/>
  <c r="I794" i="2"/>
  <c r="C795" i="2"/>
  <c r="D795" i="2"/>
  <c r="E795" i="2"/>
  <c r="F795" i="2"/>
  <c r="G795" i="2"/>
  <c r="H795" i="2"/>
  <c r="J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O798" i="2"/>
  <c r="I798" i="2"/>
  <c r="C799" i="2"/>
  <c r="B799" i="2"/>
  <c r="D799" i="2"/>
  <c r="E799" i="2"/>
  <c r="F799" i="2"/>
  <c r="G799" i="2"/>
  <c r="H799" i="2"/>
  <c r="J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A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R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S816" i="2"/>
  <c r="I816" i="2"/>
  <c r="C817" i="2"/>
  <c r="B817" i="2"/>
  <c r="A817" i="2"/>
  <c r="D817" i="2"/>
  <c r="E817" i="2"/>
  <c r="F817" i="2"/>
  <c r="G817" i="2"/>
  <c r="H817" i="2"/>
  <c r="J817" i="2"/>
  <c r="I817" i="2"/>
  <c r="C818" i="2"/>
  <c r="D818" i="2"/>
  <c r="E818" i="2"/>
  <c r="F818" i="2"/>
  <c r="G818" i="2"/>
  <c r="H818" i="2"/>
  <c r="J818" i="2"/>
  <c r="L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D821" i="2"/>
  <c r="E821" i="2"/>
  <c r="F821" i="2"/>
  <c r="G821" i="2"/>
  <c r="H821" i="2"/>
  <c r="J821" i="2"/>
  <c r="R821" i="2"/>
  <c r="I821" i="2"/>
  <c r="C822" i="2"/>
  <c r="A822" i="2"/>
  <c r="B822" i="2"/>
  <c r="D822" i="2"/>
  <c r="E822" i="2"/>
  <c r="F822" i="2"/>
  <c r="G822" i="2"/>
  <c r="H822" i="2"/>
  <c r="J822" i="2"/>
  <c r="Q822" i="2"/>
  <c r="I822" i="2"/>
  <c r="C823" i="2"/>
  <c r="B823" i="2"/>
  <c r="A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I825" i="2"/>
  <c r="J825" i="2"/>
  <c r="M825" i="2"/>
  <c r="C826" i="2"/>
  <c r="D826" i="2"/>
  <c r="E826" i="2"/>
  <c r="F826" i="2"/>
  <c r="G826" i="2"/>
  <c r="H826" i="2"/>
  <c r="J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Q828" i="2"/>
  <c r="M828" i="2"/>
  <c r="I828" i="2"/>
  <c r="C829" i="2"/>
  <c r="D829" i="2"/>
  <c r="E829" i="2"/>
  <c r="F829" i="2"/>
  <c r="G829" i="2"/>
  <c r="H829" i="2"/>
  <c r="J829" i="2"/>
  <c r="I829" i="2"/>
  <c r="C830" i="2"/>
  <c r="A830" i="2"/>
  <c r="B830" i="2"/>
  <c r="D830" i="2"/>
  <c r="E830" i="2"/>
  <c r="F830" i="2"/>
  <c r="G830" i="2"/>
  <c r="H830" i="2"/>
  <c r="I830" i="2"/>
  <c r="J830" i="2"/>
  <c r="N830" i="2"/>
  <c r="C831" i="2"/>
  <c r="D831" i="2"/>
  <c r="E831" i="2"/>
  <c r="F831" i="2"/>
  <c r="G831" i="2"/>
  <c r="H831" i="2"/>
  <c r="J831" i="2"/>
  <c r="I831" i="2"/>
  <c r="C832" i="2"/>
  <c r="A832" i="2"/>
  <c r="B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I836" i="2"/>
  <c r="C837" i="2"/>
  <c r="B837" i="2"/>
  <c r="A837" i="2"/>
  <c r="D837" i="2"/>
  <c r="E837" i="2"/>
  <c r="F837" i="2"/>
  <c r="G837" i="2"/>
  <c r="H837" i="2"/>
  <c r="J837" i="2"/>
  <c r="I837" i="2"/>
  <c r="C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O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B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Q849" i="2"/>
  <c r="C850" i="2"/>
  <c r="D850" i="2"/>
  <c r="E850" i="2"/>
  <c r="F850" i="2"/>
  <c r="G850" i="2"/>
  <c r="H850" i="2"/>
  <c r="J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B852" i="2"/>
  <c r="A852" i="2"/>
  <c r="D852" i="2"/>
  <c r="E852" i="2"/>
  <c r="F852" i="2"/>
  <c r="G852" i="2"/>
  <c r="H852" i="2"/>
  <c r="J852" i="2"/>
  <c r="I852" i="2"/>
  <c r="C853" i="2"/>
  <c r="B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S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I856" i="2"/>
  <c r="J856" i="2"/>
  <c r="C857" i="2"/>
  <c r="A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I861" i="2"/>
  <c r="C862" i="2"/>
  <c r="D862" i="2"/>
  <c r="E862" i="2"/>
  <c r="F862" i="2"/>
  <c r="G862" i="2"/>
  <c r="H862" i="2"/>
  <c r="J862" i="2"/>
  <c r="I862" i="2"/>
  <c r="C863" i="2"/>
  <c r="D863" i="2"/>
  <c r="E863" i="2"/>
  <c r="F863" i="2"/>
  <c r="G863" i="2"/>
  <c r="H863" i="2"/>
  <c r="J863" i="2"/>
  <c r="Q863" i="2"/>
  <c r="I863" i="2"/>
  <c r="C864" i="2"/>
  <c r="A864" i="2"/>
  <c r="B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I869" i="2"/>
  <c r="C870" i="2"/>
  <c r="A870" i="2"/>
  <c r="D870" i="2"/>
  <c r="E870" i="2"/>
  <c r="F870" i="2"/>
  <c r="G870" i="2"/>
  <c r="H870" i="2"/>
  <c r="J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A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N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B881" i="2"/>
  <c r="A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B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R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D893" i="2"/>
  <c r="E893" i="2"/>
  <c r="F893" i="2"/>
  <c r="G893" i="2"/>
  <c r="H893" i="2"/>
  <c r="I893" i="2"/>
  <c r="J893" i="2"/>
  <c r="C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R897" i="2"/>
  <c r="I897" i="2"/>
  <c r="C898" i="2"/>
  <c r="D898" i="2"/>
  <c r="E898" i="2"/>
  <c r="F898" i="2"/>
  <c r="G898" i="2"/>
  <c r="H898" i="2"/>
  <c r="J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I900" i="2"/>
  <c r="J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B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L911" i="2"/>
  <c r="I911" i="2"/>
  <c r="C912" i="2"/>
  <c r="A912" i="2"/>
  <c r="D912" i="2"/>
  <c r="E912" i="2"/>
  <c r="F912" i="2"/>
  <c r="G912" i="2"/>
  <c r="H912" i="2"/>
  <c r="J912" i="2"/>
  <c r="I912" i="2"/>
  <c r="C913" i="2"/>
  <c r="B913" i="2"/>
  <c r="A913" i="2"/>
  <c r="D913" i="2"/>
  <c r="E913" i="2"/>
  <c r="F913" i="2"/>
  <c r="G913" i="2"/>
  <c r="H913" i="2"/>
  <c r="J913" i="2"/>
  <c r="R913" i="2"/>
  <c r="M913" i="2"/>
  <c r="I913" i="2"/>
  <c r="C914" i="2"/>
  <c r="D914" i="2"/>
  <c r="E914" i="2"/>
  <c r="F914" i="2"/>
  <c r="G914" i="2"/>
  <c r="H914" i="2"/>
  <c r="J914" i="2"/>
  <c r="P914" i="2"/>
  <c r="I914" i="2"/>
  <c r="C915" i="2"/>
  <c r="B915" i="2"/>
  <c r="A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B917" i="2"/>
  <c r="D917" i="2"/>
  <c r="E917" i="2"/>
  <c r="F917" i="2"/>
  <c r="G917" i="2"/>
  <c r="H917" i="2"/>
  <c r="J917" i="2"/>
  <c r="K917" i="2"/>
  <c r="Q917" i="2"/>
  <c r="I917" i="2"/>
  <c r="C918" i="2"/>
  <c r="A918" i="2"/>
  <c r="B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B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N927" i="2"/>
  <c r="I927" i="2"/>
  <c r="C928" i="2"/>
  <c r="D928" i="2"/>
  <c r="E928" i="2"/>
  <c r="F928" i="2"/>
  <c r="G928" i="2"/>
  <c r="H928" i="2"/>
  <c r="J928" i="2"/>
  <c r="I928" i="2"/>
  <c r="C929" i="2"/>
  <c r="D929" i="2"/>
  <c r="E929" i="2"/>
  <c r="F929" i="2"/>
  <c r="G929" i="2"/>
  <c r="H929" i="2"/>
  <c r="J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I947" i="2"/>
  <c r="J947" i="2"/>
  <c r="C948" i="2"/>
  <c r="D948" i="2"/>
  <c r="E948" i="2"/>
  <c r="F948" i="2"/>
  <c r="G948" i="2"/>
  <c r="H948" i="2"/>
  <c r="J948" i="2"/>
  <c r="I948" i="2"/>
  <c r="C949" i="2"/>
  <c r="D949" i="2"/>
  <c r="E949" i="2"/>
  <c r="F949" i="2"/>
  <c r="G949" i="2"/>
  <c r="H949" i="2"/>
  <c r="J949" i="2"/>
  <c r="S949" i="2"/>
  <c r="I949" i="2"/>
  <c r="C950" i="2"/>
  <c r="A950" i="2"/>
  <c r="B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A957" i="2"/>
  <c r="B957" i="2"/>
  <c r="D957" i="2"/>
  <c r="E957" i="2"/>
  <c r="F957" i="2"/>
  <c r="G957" i="2"/>
  <c r="H957" i="2"/>
  <c r="J957" i="2"/>
  <c r="M957" i="2"/>
  <c r="I957" i="2"/>
  <c r="C958" i="2"/>
  <c r="D958" i="2"/>
  <c r="E958" i="2"/>
  <c r="F958" i="2"/>
  <c r="G958" i="2"/>
  <c r="H958" i="2"/>
  <c r="J958" i="2"/>
  <c r="N958" i="2"/>
  <c r="O958" i="2"/>
  <c r="I958" i="2"/>
  <c r="C959" i="2"/>
  <c r="D959" i="2"/>
  <c r="E959" i="2"/>
  <c r="F959" i="2"/>
  <c r="G959" i="2"/>
  <c r="H959" i="2"/>
  <c r="J959" i="2"/>
  <c r="L959" i="2"/>
  <c r="I959" i="2"/>
  <c r="C960" i="2"/>
  <c r="A960" i="2"/>
  <c r="B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L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A964" i="2"/>
  <c r="D964" i="2"/>
  <c r="E964" i="2"/>
  <c r="F964" i="2"/>
  <c r="G964" i="2"/>
  <c r="H964" i="2"/>
  <c r="J964" i="2"/>
  <c r="P964" i="2"/>
  <c r="I964" i="2"/>
  <c r="C965" i="2"/>
  <c r="D965" i="2"/>
  <c r="E965" i="2"/>
  <c r="F965" i="2"/>
  <c r="G965" i="2"/>
  <c r="H965" i="2"/>
  <c r="J965" i="2"/>
  <c r="R965" i="2"/>
  <c r="I965" i="2"/>
  <c r="C966" i="2"/>
  <c r="D966" i="2"/>
  <c r="E966" i="2"/>
  <c r="F966" i="2"/>
  <c r="G966" i="2"/>
  <c r="H966" i="2"/>
  <c r="J966" i="2"/>
  <c r="I966" i="2"/>
  <c r="C967" i="2"/>
  <c r="B967" i="2"/>
  <c r="A967" i="2"/>
  <c r="D967" i="2"/>
  <c r="E967" i="2"/>
  <c r="F967" i="2"/>
  <c r="G967" i="2"/>
  <c r="H967" i="2"/>
  <c r="J967" i="2"/>
  <c r="L967" i="2"/>
  <c r="I967" i="2"/>
  <c r="O967" i="2"/>
  <c r="C968" i="2"/>
  <c r="D968" i="2"/>
  <c r="E968" i="2"/>
  <c r="F968" i="2"/>
  <c r="G968" i="2"/>
  <c r="H968" i="2"/>
  <c r="J968" i="2"/>
  <c r="I968" i="2"/>
  <c r="C969" i="2"/>
  <c r="D969" i="2"/>
  <c r="E969" i="2"/>
  <c r="F969" i="2"/>
  <c r="G969" i="2"/>
  <c r="H969" i="2"/>
  <c r="J969" i="2"/>
  <c r="R969" i="2"/>
  <c r="I969" i="2"/>
  <c r="C970" i="2"/>
  <c r="D970" i="2"/>
  <c r="E970" i="2"/>
  <c r="F970" i="2"/>
  <c r="G970" i="2"/>
  <c r="H970" i="2"/>
  <c r="J970" i="2"/>
  <c r="N970" i="2"/>
  <c r="I970" i="2"/>
  <c r="C971" i="2"/>
  <c r="D971" i="2"/>
  <c r="E971" i="2"/>
  <c r="F971" i="2"/>
  <c r="G971" i="2"/>
  <c r="H971" i="2"/>
  <c r="J971" i="2"/>
  <c r="I971" i="2"/>
  <c r="C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I975" i="2"/>
  <c r="C976" i="2"/>
  <c r="B976" i="2"/>
  <c r="A976" i="2"/>
  <c r="D976" i="2"/>
  <c r="E976" i="2"/>
  <c r="F976" i="2"/>
  <c r="G976" i="2"/>
  <c r="H976" i="2"/>
  <c r="J976" i="2"/>
  <c r="I976" i="2"/>
  <c r="C977" i="2"/>
  <c r="B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A982" i="2"/>
  <c r="B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I984" i="2"/>
  <c r="C985" i="2"/>
  <c r="D985" i="2"/>
  <c r="E985" i="2"/>
  <c r="F985" i="2"/>
  <c r="G985" i="2"/>
  <c r="H985" i="2"/>
  <c r="J985" i="2"/>
  <c r="I985" i="2"/>
  <c r="C986" i="2"/>
  <c r="D986" i="2"/>
  <c r="E986" i="2"/>
  <c r="F986" i="2"/>
  <c r="G986" i="2"/>
  <c r="H986" i="2"/>
  <c r="J986" i="2"/>
  <c r="N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K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I991" i="2"/>
  <c r="J991" i="2"/>
  <c r="R991" i="2"/>
  <c r="C992" i="2"/>
  <c r="A992" i="2"/>
  <c r="D992" i="2"/>
  <c r="E992" i="2"/>
  <c r="F992" i="2"/>
  <c r="G992" i="2"/>
  <c r="H992" i="2"/>
  <c r="J992" i="2"/>
  <c r="N992" i="2"/>
  <c r="I992" i="2"/>
  <c r="C993" i="2"/>
  <c r="D993" i="2"/>
  <c r="E993" i="2"/>
  <c r="F993" i="2"/>
  <c r="G993" i="2"/>
  <c r="H993" i="2"/>
  <c r="J993" i="2"/>
  <c r="I993" i="2"/>
  <c r="C994" i="2"/>
  <c r="A994" i="2"/>
  <c r="B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K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D998" i="2"/>
  <c r="E998" i="2"/>
  <c r="F998" i="2"/>
  <c r="G998" i="2"/>
  <c r="H998" i="2"/>
  <c r="J998" i="2"/>
  <c r="K998" i="2"/>
  <c r="I998" i="2"/>
  <c r="C999" i="2"/>
  <c r="D999" i="2"/>
  <c r="E999" i="2"/>
  <c r="F999" i="2"/>
  <c r="G999" i="2"/>
  <c r="H999" i="2"/>
  <c r="J999" i="2"/>
  <c r="I999" i="2"/>
  <c r="C1000" i="2"/>
  <c r="B1000" i="2"/>
  <c r="A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B16" i="24"/>
  <c r="B15" i="24"/>
  <c r="B13" i="24"/>
  <c r="B16" i="22"/>
  <c r="B15" i="22"/>
  <c r="B13" i="2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K854" i="2"/>
  <c r="L790" i="2"/>
  <c r="M714" i="2"/>
  <c r="R714" i="2"/>
  <c r="R710" i="2"/>
  <c r="P938" i="2"/>
  <c r="K886" i="2"/>
  <c r="S698" i="2"/>
  <c r="Q694" i="2"/>
  <c r="R694" i="2"/>
  <c r="S894" i="2"/>
  <c r="O870" i="2"/>
  <c r="L806" i="2"/>
  <c r="A855" i="2"/>
  <c r="P849" i="2"/>
  <c r="R849" i="2"/>
  <c r="L843" i="2"/>
  <c r="M824" i="2"/>
  <c r="A807" i="2"/>
  <c r="B807" i="2"/>
  <c r="B791" i="2"/>
  <c r="M766" i="2"/>
  <c r="Q766" i="2"/>
  <c r="K766" i="2"/>
  <c r="R763" i="2"/>
  <c r="B743" i="2"/>
  <c r="A727" i="2"/>
  <c r="B727" i="2"/>
  <c r="M718" i="2"/>
  <c r="K718" i="2"/>
  <c r="P718" i="2"/>
  <c r="A711" i="2"/>
  <c r="M696" i="2"/>
  <c r="A695" i="2"/>
  <c r="K672" i="2"/>
  <c r="S672" i="2"/>
  <c r="R672" i="2"/>
  <c r="A671" i="2"/>
  <c r="B671" i="2"/>
  <c r="Q670" i="2"/>
  <c r="R670" i="2"/>
  <c r="O664" i="2"/>
  <c r="O656" i="2"/>
  <c r="A655" i="2"/>
  <c r="B655" i="2"/>
  <c r="R654" i="2"/>
  <c r="K648" i="2"/>
  <c r="A647" i="2"/>
  <c r="A639" i="2"/>
  <c r="B639" i="2"/>
  <c r="M638" i="2"/>
  <c r="K632" i="2"/>
  <c r="O632" i="2"/>
  <c r="S632" i="2"/>
  <c r="R632" i="2"/>
  <c r="N632" i="2"/>
  <c r="B623" i="2"/>
  <c r="K622" i="2"/>
  <c r="K616" i="2"/>
  <c r="S616" i="2"/>
  <c r="M616" i="2"/>
  <c r="A615" i="2"/>
  <c r="K606" i="2"/>
  <c r="K600" i="2"/>
  <c r="S600" i="2"/>
  <c r="M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M574" i="2"/>
  <c r="P574" i="2"/>
  <c r="A563" i="2"/>
  <c r="B563" i="2"/>
  <c r="P558" i="2"/>
  <c r="N556" i="2"/>
  <c r="A547" i="2"/>
  <c r="Q540" i="2"/>
  <c r="A531" i="2"/>
  <c r="L526" i="2"/>
  <c r="A515" i="2"/>
  <c r="B515" i="2"/>
  <c r="O510" i="2"/>
  <c r="M508" i="2"/>
  <c r="K508" i="2"/>
  <c r="S494" i="2"/>
  <c r="M494" i="2"/>
  <c r="Q492" i="2"/>
  <c r="K492" i="2"/>
  <c r="A483" i="2"/>
  <c r="B483" i="2"/>
  <c r="K478" i="2"/>
  <c r="O478" i="2"/>
  <c r="S478" i="2"/>
  <c r="P478" i="2"/>
  <c r="L478" i="2"/>
  <c r="R478" i="2"/>
  <c r="M478" i="2"/>
  <c r="A467" i="2"/>
  <c r="B467" i="2"/>
  <c r="K462" i="2"/>
  <c r="O462" i="2"/>
  <c r="L462" i="2"/>
  <c r="R462" i="2"/>
  <c r="K460" i="2"/>
  <c r="A451" i="2"/>
  <c r="B451" i="2"/>
  <c r="K446" i="2"/>
  <c r="O446" i="2"/>
  <c r="S446" i="2"/>
  <c r="L446" i="2"/>
  <c r="R446" i="2"/>
  <c r="M446" i="2"/>
  <c r="Q444" i="2"/>
  <c r="N444" i="2"/>
  <c r="S444" i="2"/>
  <c r="K444" i="2"/>
  <c r="R444" i="2"/>
  <c r="A435" i="2"/>
  <c r="K430" i="2"/>
  <c r="S430" i="2"/>
  <c r="L430" i="2"/>
  <c r="M430" i="2"/>
  <c r="M428" i="2"/>
  <c r="Q428" i="2"/>
  <c r="N428" i="2"/>
  <c r="S428" i="2"/>
  <c r="P428" i="2"/>
  <c r="K428" i="2"/>
  <c r="R428" i="2"/>
  <c r="A419" i="2"/>
  <c r="K414" i="2"/>
  <c r="O414" i="2"/>
  <c r="S414" i="2"/>
  <c r="P414" i="2"/>
  <c r="L414" i="2"/>
  <c r="R414" i="2"/>
  <c r="M414" i="2"/>
  <c r="S412" i="2"/>
  <c r="P406" i="2"/>
  <c r="K406" i="2"/>
  <c r="S406" i="2"/>
  <c r="O406" i="2"/>
  <c r="A382" i="2"/>
  <c r="B382" i="2"/>
  <c r="N374" i="2"/>
  <c r="K369" i="2"/>
  <c r="O369" i="2"/>
  <c r="S369" i="2"/>
  <c r="Q369" i="2"/>
  <c r="N369" i="2"/>
  <c r="R369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M335" i="2"/>
  <c r="K335" i="2"/>
  <c r="S335" i="2"/>
  <c r="L335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50" i="2"/>
  <c r="B250" i="2"/>
  <c r="A236" i="2"/>
  <c r="B236" i="2"/>
  <c r="M218" i="2"/>
  <c r="A216" i="2"/>
  <c r="B216" i="2"/>
  <c r="A198" i="2"/>
  <c r="B198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M964" i="2"/>
  <c r="M898" i="2"/>
  <c r="A891" i="2"/>
  <c r="B891" i="2"/>
  <c r="P888" i="2"/>
  <c r="M875" i="2"/>
  <c r="M859" i="2"/>
  <c r="O849" i="2"/>
  <c r="N847" i="2"/>
  <c r="Q847" i="2"/>
  <c r="M844" i="2"/>
  <c r="M843" i="2"/>
  <c r="A843" i="2"/>
  <c r="S828" i="2"/>
  <c r="R828" i="2"/>
  <c r="B827" i="2"/>
  <c r="P824" i="2"/>
  <c r="M818" i="2"/>
  <c r="Q818" i="2"/>
  <c r="K818" i="2"/>
  <c r="P818" i="2"/>
  <c r="B811" i="2"/>
  <c r="Q802" i="2"/>
  <c r="L799" i="2"/>
  <c r="A795" i="2"/>
  <c r="B795" i="2"/>
  <c r="B779" i="2"/>
  <c r="P773" i="2"/>
  <c r="M773" i="2"/>
  <c r="O766" i="2"/>
  <c r="A763" i="2"/>
  <c r="B763" i="2"/>
  <c r="M757" i="2"/>
  <c r="R757" i="2"/>
  <c r="L735" i="2"/>
  <c r="Q735" i="2"/>
  <c r="M731" i="2"/>
  <c r="B731" i="2"/>
  <c r="K722" i="2"/>
  <c r="O718" i="2"/>
  <c r="R716" i="2"/>
  <c r="P709" i="2"/>
  <c r="M706" i="2"/>
  <c r="P706" i="2"/>
  <c r="L703" i="2"/>
  <c r="R700" i="2"/>
  <c r="B699" i="2"/>
  <c r="P690" i="2"/>
  <c r="M685" i="2"/>
  <c r="R685" i="2"/>
  <c r="N677" i="2"/>
  <c r="Q672" i="2"/>
  <c r="S670" i="2"/>
  <c r="N661" i="2"/>
  <c r="S646" i="2"/>
  <c r="L645" i="2"/>
  <c r="P645" i="2"/>
  <c r="M645" i="2"/>
  <c r="R645" i="2"/>
  <c r="N645" i="2"/>
  <c r="S645" i="2"/>
  <c r="L637" i="2"/>
  <c r="P637" i="2"/>
  <c r="N637" i="2"/>
  <c r="S637" i="2"/>
  <c r="Q632" i="2"/>
  <c r="L629" i="2"/>
  <c r="N629" i="2"/>
  <c r="S622" i="2"/>
  <c r="L621" i="2"/>
  <c r="P621" i="2"/>
  <c r="N621" i="2"/>
  <c r="S621" i="2"/>
  <c r="Q616" i="2"/>
  <c r="L605" i="2"/>
  <c r="N605" i="2"/>
  <c r="Q600" i="2"/>
  <c r="S598" i="2"/>
  <c r="L589" i="2"/>
  <c r="M589" i="2"/>
  <c r="N589" i="2"/>
  <c r="Q576" i="2"/>
  <c r="S574" i="2"/>
  <c r="O556" i="2"/>
  <c r="N545" i="2"/>
  <c r="R545" i="2"/>
  <c r="O545" i="2"/>
  <c r="K545" i="2"/>
  <c r="Q545" i="2"/>
  <c r="L545" i="2"/>
  <c r="S545" i="2"/>
  <c r="M536" i="2"/>
  <c r="Q536" i="2"/>
  <c r="L536" i="2"/>
  <c r="O536" i="2"/>
  <c r="L529" i="2"/>
  <c r="O520" i="2"/>
  <c r="S513" i="2"/>
  <c r="N504" i="2"/>
  <c r="N497" i="2"/>
  <c r="O497" i="2"/>
  <c r="Q497" i="2"/>
  <c r="S497" i="2"/>
  <c r="O492" i="2"/>
  <c r="M488" i="2"/>
  <c r="Q488" i="2"/>
  <c r="N488" i="2"/>
  <c r="S488" i="2"/>
  <c r="L488" i="2"/>
  <c r="O488" i="2"/>
  <c r="N481" i="2"/>
  <c r="R481" i="2"/>
  <c r="O481" i="2"/>
  <c r="K481" i="2"/>
  <c r="Q481" i="2"/>
  <c r="L481" i="2"/>
  <c r="S481" i="2"/>
  <c r="Q478" i="2"/>
  <c r="Q472" i="2"/>
  <c r="O472" i="2"/>
  <c r="S465" i="2"/>
  <c r="Q462" i="2"/>
  <c r="M456" i="2"/>
  <c r="Q456" i="2"/>
  <c r="N456" i="2"/>
  <c r="S456" i="2"/>
  <c r="L456" i="2"/>
  <c r="O456" i="2"/>
  <c r="N449" i="2"/>
  <c r="R449" i="2"/>
  <c r="O449" i="2"/>
  <c r="K449" i="2"/>
  <c r="Q449" i="2"/>
  <c r="L449" i="2"/>
  <c r="S449" i="2"/>
  <c r="Q446" i="2"/>
  <c r="O444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Q430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O412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K349" i="2"/>
  <c r="O349" i="2"/>
  <c r="S349" i="2"/>
  <c r="M349" i="2"/>
  <c r="Q349" i="2"/>
  <c r="N349" i="2"/>
  <c r="P349" i="2"/>
  <c r="R349" i="2"/>
  <c r="M339" i="2"/>
  <c r="Q339" i="2"/>
  <c r="K339" i="2"/>
  <c r="O339" i="2"/>
  <c r="S339" i="2"/>
  <c r="R339" i="2"/>
  <c r="L339" i="2"/>
  <c r="N339" i="2"/>
  <c r="A338" i="2"/>
  <c r="B338" i="2"/>
  <c r="M319" i="2"/>
  <c r="Q319" i="2"/>
  <c r="K319" i="2"/>
  <c r="O319" i="2"/>
  <c r="S319" i="2"/>
  <c r="R319" i="2"/>
  <c r="L31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K297" i="2"/>
  <c r="O297" i="2"/>
  <c r="S297" i="2"/>
  <c r="M297" i="2"/>
  <c r="Q297" i="2"/>
  <c r="N297" i="2"/>
  <c r="L297" i="2"/>
  <c r="P297" i="2"/>
  <c r="R297" i="2"/>
  <c r="Q287" i="2"/>
  <c r="N287" i="2"/>
  <c r="P287" i="2"/>
  <c r="O287" i="2"/>
  <c r="A268" i="2"/>
  <c r="B268" i="2"/>
  <c r="M253" i="2"/>
  <c r="K253" i="2"/>
  <c r="S253" i="2"/>
  <c r="R253" i="2"/>
  <c r="P253" i="2"/>
  <c r="M221" i="2"/>
  <c r="N221" i="2"/>
  <c r="O221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N110" i="2"/>
  <c r="M73" i="2"/>
  <c r="Q73" i="2"/>
  <c r="L73" i="2"/>
  <c r="R73" i="2"/>
  <c r="O73" i="2"/>
  <c r="N73" i="2"/>
  <c r="S73" i="2"/>
  <c r="P73" i="2"/>
  <c r="K73" i="2"/>
  <c r="N984" i="2"/>
  <c r="N964" i="2"/>
  <c r="L927" i="2"/>
  <c r="A895" i="2"/>
  <c r="N883" i="2"/>
  <c r="M879" i="2"/>
  <c r="B879" i="2"/>
  <c r="S875" i="2"/>
  <c r="L867" i="2"/>
  <c r="A863" i="2"/>
  <c r="B863" i="2"/>
  <c r="N849" i="2"/>
  <c r="O848" i="2"/>
  <c r="M847" i="2"/>
  <c r="A847" i="2"/>
  <c r="B847" i="2"/>
  <c r="B845" i="2"/>
  <c r="S843" i="2"/>
  <c r="K843" i="2"/>
  <c r="N840" i="2"/>
  <c r="A831" i="2"/>
  <c r="B831" i="2"/>
  <c r="P828" i="2"/>
  <c r="R819" i="2"/>
  <c r="O818" i="2"/>
  <c r="N817" i="2"/>
  <c r="M816" i="2"/>
  <c r="B815" i="2"/>
  <c r="N801" i="2"/>
  <c r="N798" i="2"/>
  <c r="K795" i="2"/>
  <c r="P793" i="2"/>
  <c r="M793" i="2"/>
  <c r="M783" i="2"/>
  <c r="B783" i="2"/>
  <c r="B781" i="2"/>
  <c r="R777" i="2"/>
  <c r="N771" i="2"/>
  <c r="R771" i="2"/>
  <c r="L771" i="2"/>
  <c r="Q771" i="2"/>
  <c r="A767" i="2"/>
  <c r="B767" i="2"/>
  <c r="N766" i="2"/>
  <c r="B765" i="2"/>
  <c r="S763" i="2"/>
  <c r="P761" i="2"/>
  <c r="R761" i="2"/>
  <c r="R755" i="2"/>
  <c r="S752" i="2"/>
  <c r="M752" i="2"/>
  <c r="M751" i="2"/>
  <c r="A751" i="2"/>
  <c r="B751" i="2"/>
  <c r="N750" i="2"/>
  <c r="K736" i="2"/>
  <c r="S736" i="2"/>
  <c r="M736" i="2"/>
  <c r="R736" i="2"/>
  <c r="P729" i="2"/>
  <c r="N728" i="2"/>
  <c r="N723" i="2"/>
  <c r="O722" i="2"/>
  <c r="A719" i="2"/>
  <c r="B719" i="2"/>
  <c r="N718" i="2"/>
  <c r="P716" i="2"/>
  <c r="R713" i="2"/>
  <c r="N707" i="2"/>
  <c r="L707" i="2"/>
  <c r="Q707" i="2"/>
  <c r="O706" i="2"/>
  <c r="A703" i="2"/>
  <c r="B703" i="2"/>
  <c r="S699" i="2"/>
  <c r="L697" i="2"/>
  <c r="N691" i="2"/>
  <c r="O690" i="2"/>
  <c r="S684" i="2"/>
  <c r="A683" i="2"/>
  <c r="B683" i="2"/>
  <c r="M682" i="2"/>
  <c r="O678" i="2"/>
  <c r="K676" i="2"/>
  <c r="O676" i="2"/>
  <c r="S676" i="2"/>
  <c r="M676" i="2"/>
  <c r="R676" i="2"/>
  <c r="N676" i="2"/>
  <c r="M674" i="2"/>
  <c r="L674" i="2"/>
  <c r="P672" i="2"/>
  <c r="O670" i="2"/>
  <c r="Q669" i="2"/>
  <c r="K668" i="2"/>
  <c r="S668" i="2"/>
  <c r="R668" i="2"/>
  <c r="A667" i="2"/>
  <c r="B667" i="2"/>
  <c r="K666" i="2"/>
  <c r="P666" i="2"/>
  <c r="P664" i="2"/>
  <c r="K660" i="2"/>
  <c r="O660" i="2"/>
  <c r="S660" i="2"/>
  <c r="M660" i="2"/>
  <c r="R660" i="2"/>
  <c r="N660" i="2"/>
  <c r="B659" i="2"/>
  <c r="P658" i="2"/>
  <c r="K652" i="2"/>
  <c r="O652" i="2"/>
  <c r="S652" i="2"/>
  <c r="M652" i="2"/>
  <c r="R652" i="2"/>
  <c r="N652" i="2"/>
  <c r="A651" i="2"/>
  <c r="B651" i="2"/>
  <c r="M650" i="2"/>
  <c r="P648" i="2"/>
  <c r="Q645" i="2"/>
  <c r="R644" i="2"/>
  <c r="B643" i="2"/>
  <c r="M642" i="2"/>
  <c r="P642" i="2"/>
  <c r="L642" i="2"/>
  <c r="Q637" i="2"/>
  <c r="O636" i="2"/>
  <c r="M636" i="2"/>
  <c r="N636" i="2"/>
  <c r="A635" i="2"/>
  <c r="B635" i="2"/>
  <c r="P632" i="2"/>
  <c r="K628" i="2"/>
  <c r="M628" i="2"/>
  <c r="R628" i="2"/>
  <c r="B627" i="2"/>
  <c r="Q626" i="2"/>
  <c r="K626" i="2"/>
  <c r="R626" i="2"/>
  <c r="P624" i="2"/>
  <c r="O622" i="2"/>
  <c r="O620" i="2"/>
  <c r="R620" i="2"/>
  <c r="N620" i="2"/>
  <c r="A619" i="2"/>
  <c r="B619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L602" i="2"/>
  <c r="P600" i="2"/>
  <c r="O598" i="2"/>
  <c r="N596" i="2"/>
  <c r="A595" i="2"/>
  <c r="Q594" i="2"/>
  <c r="O590" i="2"/>
  <c r="K588" i="2"/>
  <c r="O588" i="2"/>
  <c r="S588" i="2"/>
  <c r="M588" i="2"/>
  <c r="R588" i="2"/>
  <c r="N588" i="2"/>
  <c r="A587" i="2"/>
  <c r="B587" i="2"/>
  <c r="M586" i="2"/>
  <c r="Q586" i="2"/>
  <c r="L586" i="2"/>
  <c r="R586" i="2"/>
  <c r="Q581" i="2"/>
  <c r="K580" i="2"/>
  <c r="O580" i="2"/>
  <c r="S580" i="2"/>
  <c r="M580" i="2"/>
  <c r="R580" i="2"/>
  <c r="N580" i="2"/>
  <c r="A579" i="2"/>
  <c r="B579" i="2"/>
  <c r="L578" i="2"/>
  <c r="P576" i="2"/>
  <c r="A571" i="2"/>
  <c r="B571" i="2"/>
  <c r="K566" i="2"/>
  <c r="S566" i="2"/>
  <c r="P566" i="2"/>
  <c r="L566" i="2"/>
  <c r="M566" i="2"/>
  <c r="M564" i="2"/>
  <c r="Q564" i="2"/>
  <c r="N564" i="2"/>
  <c r="S564" i="2"/>
  <c r="P564" i="2"/>
  <c r="K564" i="2"/>
  <c r="R564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N532" i="2"/>
  <c r="A523" i="2"/>
  <c r="B523" i="2"/>
  <c r="K518" i="2"/>
  <c r="O518" i="2"/>
  <c r="P518" i="2"/>
  <c r="L518" i="2"/>
  <c r="R518" i="2"/>
  <c r="N516" i="2"/>
  <c r="L508" i="2"/>
  <c r="A507" i="2"/>
  <c r="B507" i="2"/>
  <c r="R504" i="2"/>
  <c r="K502" i="2"/>
  <c r="L502" i="2"/>
  <c r="Q500" i="2"/>
  <c r="S500" i="2"/>
  <c r="K500" i="2"/>
  <c r="P497" i="2"/>
  <c r="A491" i="2"/>
  <c r="B491" i="2"/>
  <c r="R488" i="2"/>
  <c r="O486" i="2"/>
  <c r="S486" i="2"/>
  <c r="R486" i="2"/>
  <c r="M486" i="2"/>
  <c r="M484" i="2"/>
  <c r="Q484" i="2"/>
  <c r="N484" i="2"/>
  <c r="S484" i="2"/>
  <c r="P484" i="2"/>
  <c r="K484" i="2"/>
  <c r="R484" i="2"/>
  <c r="P481" i="2"/>
  <c r="N478" i="2"/>
  <c r="A475" i="2"/>
  <c r="R472" i="2"/>
  <c r="K470" i="2"/>
  <c r="O470" i="2"/>
  <c r="S470" i="2"/>
  <c r="P470" i="2"/>
  <c r="L470" i="2"/>
  <c r="R470" i="2"/>
  <c r="M470" i="2"/>
  <c r="N468" i="2"/>
  <c r="R468" i="2"/>
  <c r="P465" i="2"/>
  <c r="N462" i="2"/>
  <c r="A459" i="2"/>
  <c r="B459" i="2"/>
  <c r="R456" i="2"/>
  <c r="Q452" i="2"/>
  <c r="N452" i="2"/>
  <c r="K452" i="2"/>
  <c r="R452" i="2"/>
  <c r="P449" i="2"/>
  <c r="N446" i="2"/>
  <c r="L444" i="2"/>
  <c r="A443" i="2"/>
  <c r="B443" i="2"/>
  <c r="R440" i="2"/>
  <c r="K438" i="2"/>
  <c r="O438" i="2"/>
  <c r="S438" i="2"/>
  <c r="P438" i="2"/>
  <c r="L438" i="2"/>
  <c r="R438" i="2"/>
  <c r="M438" i="2"/>
  <c r="Q436" i="2"/>
  <c r="N436" i="2"/>
  <c r="K436" i="2"/>
  <c r="R436" i="2"/>
  <c r="P433" i="2"/>
  <c r="N430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L350" i="2"/>
  <c r="S350" i="2"/>
  <c r="K343" i="2"/>
  <c r="N343" i="2"/>
  <c r="A340" i="2"/>
  <c r="B340" i="2"/>
  <c r="P335" i="2"/>
  <c r="L334" i="2"/>
  <c r="P334" i="2"/>
  <c r="N334" i="2"/>
  <c r="R334" i="2"/>
  <c r="M334" i="2"/>
  <c r="S334" i="2"/>
  <c r="K334" i="2"/>
  <c r="P319" i="2"/>
  <c r="L306" i="2"/>
  <c r="P306" i="2"/>
  <c r="M306" i="2"/>
  <c r="K306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K211" i="2"/>
  <c r="N211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114" i="2"/>
  <c r="Q114" i="2"/>
  <c r="S114" i="2"/>
  <c r="P114" i="2"/>
  <c r="N114" i="2"/>
  <c r="M87" i="2"/>
  <c r="N87" i="2"/>
  <c r="K87" i="2"/>
  <c r="L87" i="2"/>
  <c r="O87" i="2"/>
  <c r="N993" i="2"/>
  <c r="N989" i="2"/>
  <c r="R985" i="2"/>
  <c r="N981" i="2"/>
  <c r="N977" i="2"/>
  <c r="R976" i="2"/>
  <c r="N967" i="2"/>
  <c r="L964" i="2"/>
  <c r="N957" i="2"/>
  <c r="R957" i="2"/>
  <c r="S955" i="2"/>
  <c r="R953" i="2"/>
  <c r="R949" i="2"/>
  <c r="R944" i="2"/>
  <c r="N933" i="2"/>
  <c r="N929" i="2"/>
  <c r="R928" i="2"/>
  <c r="R925" i="2"/>
  <c r="N911" i="2"/>
  <c r="L908" i="2"/>
  <c r="K900" i="2"/>
  <c r="O900" i="2"/>
  <c r="S900" i="2"/>
  <c r="R900" i="2"/>
  <c r="A899" i="2"/>
  <c r="L888" i="2"/>
  <c r="N887" i="2"/>
  <c r="R887" i="2"/>
  <c r="L887" i="2"/>
  <c r="K884" i="2"/>
  <c r="S884" i="2"/>
  <c r="R884" i="2"/>
  <c r="A883" i="2"/>
  <c r="B883" i="2"/>
  <c r="K879" i="2"/>
  <c r="L878" i="2"/>
  <c r="P875" i="2"/>
  <c r="N871" i="2"/>
  <c r="R871" i="2"/>
  <c r="L871" i="2"/>
  <c r="Q871" i="2"/>
  <c r="M867" i="2"/>
  <c r="A867" i="2"/>
  <c r="B867" i="2"/>
  <c r="R861" i="2"/>
  <c r="K852" i="2"/>
  <c r="R852" i="2"/>
  <c r="S849" i="2"/>
  <c r="K849" i="2"/>
  <c r="S847" i="2"/>
  <c r="P843" i="2"/>
  <c r="K833" i="2"/>
  <c r="N828" i="2"/>
  <c r="O825" i="2"/>
  <c r="L824" i="2"/>
  <c r="Q823" i="2"/>
  <c r="N821" i="2"/>
  <c r="M819" i="2"/>
  <c r="N818" i="2"/>
  <c r="A808" i="2"/>
  <c r="S801" i="2"/>
  <c r="S799" i="2"/>
  <c r="K799" i="2"/>
  <c r="S798" i="2"/>
  <c r="O793" i="2"/>
  <c r="A792" i="2"/>
  <c r="K788" i="2"/>
  <c r="S788" i="2"/>
  <c r="R788" i="2"/>
  <c r="N786" i="2"/>
  <c r="S783" i="2"/>
  <c r="S782" i="2"/>
  <c r="A776" i="2"/>
  <c r="N773" i="2"/>
  <c r="K772" i="2"/>
  <c r="O772" i="2"/>
  <c r="S772" i="2"/>
  <c r="M772" i="2"/>
  <c r="R772" i="2"/>
  <c r="M771" i="2"/>
  <c r="A771" i="2"/>
  <c r="B771" i="2"/>
  <c r="S766" i="2"/>
  <c r="L766" i="2"/>
  <c r="A760" i="2"/>
  <c r="N759" i="2"/>
  <c r="R759" i="2"/>
  <c r="M755" i="2"/>
  <c r="A755" i="2"/>
  <c r="B755" i="2"/>
  <c r="A739" i="2"/>
  <c r="B739" i="2"/>
  <c r="P736" i="2"/>
  <c r="L728" i="2"/>
  <c r="R727" i="2"/>
  <c r="L727" i="2"/>
  <c r="R724" i="2"/>
  <c r="M723" i="2"/>
  <c r="N722" i="2"/>
  <c r="S718" i="2"/>
  <c r="L718" i="2"/>
  <c r="L717" i="2"/>
  <c r="P717" i="2"/>
  <c r="O713" i="2"/>
  <c r="A712" i="2"/>
  <c r="N709" i="2"/>
  <c r="M707" i="2"/>
  <c r="A707" i="2"/>
  <c r="B707" i="2"/>
  <c r="N706" i="2"/>
  <c r="K705" i="2"/>
  <c r="K703" i="2"/>
  <c r="O697" i="2"/>
  <c r="N695" i="2"/>
  <c r="R695" i="2"/>
  <c r="L695" i="2"/>
  <c r="S692" i="2"/>
  <c r="N690" i="2"/>
  <c r="Q676" i="2"/>
  <c r="L672" i="2"/>
  <c r="A672" i="2"/>
  <c r="N670" i="2"/>
  <c r="Q668" i="2"/>
  <c r="L665" i="2"/>
  <c r="O661" i="2"/>
  <c r="Q660" i="2"/>
  <c r="S658" i="2"/>
  <c r="A656" i="2"/>
  <c r="Q652" i="2"/>
  <c r="S650" i="2"/>
  <c r="O645" i="2"/>
  <c r="O637" i="2"/>
  <c r="Q636" i="2"/>
  <c r="L632" i="2"/>
  <c r="A632" i="2"/>
  <c r="O629" i="2"/>
  <c r="P625" i="2"/>
  <c r="M625" i="2"/>
  <c r="S625" i="2"/>
  <c r="L624" i="2"/>
  <c r="A624" i="2"/>
  <c r="N622" i="2"/>
  <c r="O621" i="2"/>
  <c r="S618" i="2"/>
  <c r="M617" i="2"/>
  <c r="R617" i="2"/>
  <c r="L616" i="2"/>
  <c r="A608" i="2"/>
  <c r="N606" i="2"/>
  <c r="Q604" i="2"/>
  <c r="L600" i="2"/>
  <c r="A600" i="2"/>
  <c r="N598" i="2"/>
  <c r="L593" i="2"/>
  <c r="P593" i="2"/>
  <c r="M593" i="2"/>
  <c r="R593" i="2"/>
  <c r="N593" i="2"/>
  <c r="S593" i="2"/>
  <c r="A592" i="2"/>
  <c r="Q588" i="2"/>
  <c r="L585" i="2"/>
  <c r="P585" i="2"/>
  <c r="M585" i="2"/>
  <c r="N585" i="2"/>
  <c r="S585" i="2"/>
  <c r="O581" i="2"/>
  <c r="Q580" i="2"/>
  <c r="L577" i="2"/>
  <c r="P577" i="2"/>
  <c r="M577" i="2"/>
  <c r="R577" i="2"/>
  <c r="N577" i="2"/>
  <c r="S577" i="2"/>
  <c r="L576" i="2"/>
  <c r="N574" i="2"/>
  <c r="N569" i="2"/>
  <c r="R569" i="2"/>
  <c r="O569" i="2"/>
  <c r="K569" i="2"/>
  <c r="Q569" i="2"/>
  <c r="L569" i="2"/>
  <c r="S569" i="2"/>
  <c r="O564" i="2"/>
  <c r="N560" i="2"/>
  <c r="B557" i="2"/>
  <c r="O553" i="2"/>
  <c r="K553" i="2"/>
  <c r="Q550" i="2"/>
  <c r="O548" i="2"/>
  <c r="M545" i="2"/>
  <c r="L544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Q486" i="2"/>
  <c r="O484" i="2"/>
  <c r="M481" i="2"/>
  <c r="M480" i="2"/>
  <c r="Q480" i="2"/>
  <c r="L480" i="2"/>
  <c r="O480" i="2"/>
  <c r="B477" i="2"/>
  <c r="S473" i="2"/>
  <c r="P472" i="2"/>
  <c r="Q470" i="2"/>
  <c r="O468" i="2"/>
  <c r="S464" i="2"/>
  <c r="B461" i="2"/>
  <c r="N457" i="2"/>
  <c r="R457" i="2"/>
  <c r="O457" i="2"/>
  <c r="K457" i="2"/>
  <c r="Q457" i="2"/>
  <c r="L457" i="2"/>
  <c r="S457" i="2"/>
  <c r="P456" i="2"/>
  <c r="M449" i="2"/>
  <c r="M448" i="2"/>
  <c r="Q448" i="2"/>
  <c r="N448" i="2"/>
  <c r="S448" i="2"/>
  <c r="L448" i="2"/>
  <c r="O448" i="2"/>
  <c r="B445" i="2"/>
  <c r="N441" i="2"/>
  <c r="R441" i="2"/>
  <c r="Q441" i="2"/>
  <c r="L441" i="2"/>
  <c r="P440" i="2"/>
  <c r="Q438" i="2"/>
  <c r="O436" i="2"/>
  <c r="M433" i="2"/>
  <c r="Q432" i="2"/>
  <c r="O432" i="2"/>
  <c r="B429" i="2"/>
  <c r="Q425" i="2"/>
  <c r="P424" i="2"/>
  <c r="Q422" i="2"/>
  <c r="M417" i="2"/>
  <c r="Q416" i="2"/>
  <c r="O416" i="2"/>
  <c r="B413" i="2"/>
  <c r="N409" i="2"/>
  <c r="R409" i="2"/>
  <c r="O409" i="2"/>
  <c r="K409" i="2"/>
  <c r="Q409" i="2"/>
  <c r="L409" i="2"/>
  <c r="S409" i="2"/>
  <c r="B406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L369" i="2"/>
  <c r="B362" i="2"/>
  <c r="M359" i="2"/>
  <c r="Q359" i="2"/>
  <c r="K359" i="2"/>
  <c r="O359" i="2"/>
  <c r="S359" i="2"/>
  <c r="R359" i="2"/>
  <c r="N359" i="2"/>
  <c r="L359" i="2"/>
  <c r="P359" i="2"/>
  <c r="Q358" i="2"/>
  <c r="S354" i="2"/>
  <c r="A354" i="2"/>
  <c r="B354" i="2"/>
  <c r="A344" i="2"/>
  <c r="B344" i="2"/>
  <c r="P339" i="2"/>
  <c r="Q334" i="2"/>
  <c r="A334" i="2"/>
  <c r="B334" i="2"/>
  <c r="N319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L248" i="2"/>
  <c r="P248" i="2"/>
  <c r="N248" i="2"/>
  <c r="R248" i="2"/>
  <c r="Q248" i="2"/>
  <c r="M248" i="2"/>
  <c r="K248" i="2"/>
  <c r="O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O118" i="2"/>
  <c r="R118" i="2"/>
  <c r="M102" i="2"/>
  <c r="Q102" i="2"/>
  <c r="K102" i="2"/>
  <c r="O102" i="2"/>
  <c r="S102" i="2"/>
  <c r="P102" i="2"/>
  <c r="L102" i="2"/>
  <c r="R102" i="2"/>
  <c r="N102" i="2"/>
  <c r="R683" i="2"/>
  <c r="R679" i="2"/>
  <c r="R667" i="2"/>
  <c r="R663" i="2"/>
  <c r="N659" i="2"/>
  <c r="R659" i="2"/>
  <c r="N647" i="2"/>
  <c r="R647" i="2"/>
  <c r="N643" i="2"/>
  <c r="R643" i="2"/>
  <c r="R627" i="2"/>
  <c r="N623" i="2"/>
  <c r="R623" i="2"/>
  <c r="N619" i="2"/>
  <c r="R619" i="2"/>
  <c r="N615" i="2"/>
  <c r="R615" i="2"/>
  <c r="N611" i="2"/>
  <c r="R611" i="2"/>
  <c r="N591" i="2"/>
  <c r="N587" i="2"/>
  <c r="N571" i="2"/>
  <c r="R571" i="2"/>
  <c r="O403" i="2"/>
  <c r="L402" i="2"/>
  <c r="O402" i="2"/>
  <c r="K393" i="2"/>
  <c r="O393" i="2"/>
  <c r="S393" i="2"/>
  <c r="M393" i="2"/>
  <c r="Q393" i="2"/>
  <c r="N393" i="2"/>
  <c r="L393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K371" i="2"/>
  <c r="O371" i="2"/>
  <c r="S371" i="2"/>
  <c r="R371" i="2"/>
  <c r="L371" i="2"/>
  <c r="A370" i="2"/>
  <c r="B370" i="2"/>
  <c r="L366" i="2"/>
  <c r="P366" i="2"/>
  <c r="N366" i="2"/>
  <c r="R366" i="2"/>
  <c r="M366" i="2"/>
  <c r="S366" i="2"/>
  <c r="K365" i="2"/>
  <c r="O365" i="2"/>
  <c r="S365" i="2"/>
  <c r="Q365" i="2"/>
  <c r="N365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N280" i="2"/>
  <c r="R280" i="2"/>
  <c r="O280" i="2"/>
  <c r="L280" i="2"/>
  <c r="Q280" i="2"/>
  <c r="M280" i="2"/>
  <c r="A276" i="2"/>
  <c r="M259" i="2"/>
  <c r="Q259" i="2"/>
  <c r="N259" i="2"/>
  <c r="S259" i="2"/>
  <c r="K259" i="2"/>
  <c r="P259" i="2"/>
  <c r="R259" i="2"/>
  <c r="O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M209" i="2"/>
  <c r="Q209" i="2"/>
  <c r="K209" i="2"/>
  <c r="P209" i="2"/>
  <c r="N209" i="2"/>
  <c r="S209" i="2"/>
  <c r="O209" i="2"/>
  <c r="L209" i="2"/>
  <c r="N202" i="2"/>
  <c r="R202" i="2"/>
  <c r="L202" i="2"/>
  <c r="Q202" i="2"/>
  <c r="O202" i="2"/>
  <c r="M202" i="2"/>
  <c r="S202" i="2"/>
  <c r="P202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L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K104" i="2"/>
  <c r="O104" i="2"/>
  <c r="S104" i="2"/>
  <c r="M104" i="2"/>
  <c r="Q104" i="2"/>
  <c r="L104" i="2"/>
  <c r="P104" i="2"/>
  <c r="R104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83" i="2"/>
  <c r="L667" i="2"/>
  <c r="Q663" i="2"/>
  <c r="Q659" i="2"/>
  <c r="L659" i="2"/>
  <c r="Q655" i="2"/>
  <c r="Q647" i="2"/>
  <c r="L647" i="2"/>
  <c r="Q643" i="2"/>
  <c r="L643" i="2"/>
  <c r="Q623" i="2"/>
  <c r="Q619" i="2"/>
  <c r="L619" i="2"/>
  <c r="Q615" i="2"/>
  <c r="L615" i="2"/>
  <c r="Q611" i="2"/>
  <c r="L599" i="2"/>
  <c r="Q591" i="2"/>
  <c r="Q587" i="2"/>
  <c r="Q583" i="2"/>
  <c r="L583" i="2"/>
  <c r="L575" i="2"/>
  <c r="Q571" i="2"/>
  <c r="L571" i="2"/>
  <c r="P570" i="2"/>
  <c r="N565" i="2"/>
  <c r="R565" i="2"/>
  <c r="O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K522" i="2"/>
  <c r="O522" i="2"/>
  <c r="S522" i="2"/>
  <c r="P522" i="2"/>
  <c r="N517" i="2"/>
  <c r="O517" i="2"/>
  <c r="N509" i="2"/>
  <c r="K506" i="2"/>
  <c r="O506" i="2"/>
  <c r="S506" i="2"/>
  <c r="P506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R477" i="2"/>
  <c r="K474" i="2"/>
  <c r="K466" i="2"/>
  <c r="O466" i="2"/>
  <c r="S466" i="2"/>
  <c r="P466" i="2"/>
  <c r="O458" i="2"/>
  <c r="S458" i="2"/>
  <c r="N453" i="2"/>
  <c r="R453" i="2"/>
  <c r="O453" i="2"/>
  <c r="O450" i="2"/>
  <c r="S450" i="2"/>
  <c r="P450" i="2"/>
  <c r="N445" i="2"/>
  <c r="R445" i="2"/>
  <c r="O445" i="2"/>
  <c r="K442" i="2"/>
  <c r="O442" i="2"/>
  <c r="S442" i="2"/>
  <c r="P442" i="2"/>
  <c r="N437" i="2"/>
  <c r="O437" i="2"/>
  <c r="K434" i="2"/>
  <c r="O434" i="2"/>
  <c r="S434" i="2"/>
  <c r="P434" i="2"/>
  <c r="K426" i="2"/>
  <c r="O426" i="2"/>
  <c r="S426" i="2"/>
  <c r="P426" i="2"/>
  <c r="N421" i="2"/>
  <c r="R421" i="2"/>
  <c r="O421" i="2"/>
  <c r="K418" i="2"/>
  <c r="O418" i="2"/>
  <c r="S418" i="2"/>
  <c r="P418" i="2"/>
  <c r="R413" i="2"/>
  <c r="O413" i="2"/>
  <c r="P410" i="2"/>
  <c r="K401" i="2"/>
  <c r="O401" i="2"/>
  <c r="S401" i="2"/>
  <c r="L401" i="2"/>
  <c r="Q401" i="2"/>
  <c r="R401" i="2"/>
  <c r="A394" i="2"/>
  <c r="B394" i="2"/>
  <c r="M391" i="2"/>
  <c r="Q391" i="2"/>
  <c r="K391" i="2"/>
  <c r="O391" i="2"/>
  <c r="S391" i="2"/>
  <c r="R391" i="2"/>
  <c r="N391" i="2"/>
  <c r="A388" i="2"/>
  <c r="B388" i="2"/>
  <c r="M387" i="2"/>
  <c r="Q387" i="2"/>
  <c r="K387" i="2"/>
  <c r="O387" i="2"/>
  <c r="S387" i="2"/>
  <c r="R387" i="2"/>
  <c r="L387" i="2"/>
  <c r="A386" i="2"/>
  <c r="B386" i="2"/>
  <c r="P382" i="2"/>
  <c r="N382" i="2"/>
  <c r="S382" i="2"/>
  <c r="K381" i="2"/>
  <c r="O381" i="2"/>
  <c r="S381" i="2"/>
  <c r="M381" i="2"/>
  <c r="Q381" i="2"/>
  <c r="N381" i="2"/>
  <c r="P381" i="2"/>
  <c r="P375" i="2"/>
  <c r="P371" i="2"/>
  <c r="M367" i="2"/>
  <c r="Q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K337" i="2"/>
  <c r="Q337" i="2"/>
  <c r="A330" i="2"/>
  <c r="B330" i="2"/>
  <c r="M327" i="2"/>
  <c r="Q327" i="2"/>
  <c r="K327" i="2"/>
  <c r="O327" i="2"/>
  <c r="S327" i="2"/>
  <c r="R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6" i="2"/>
  <c r="B286" i="2"/>
  <c r="A284" i="2"/>
  <c r="B284" i="2"/>
  <c r="M283" i="2"/>
  <c r="Q283" i="2"/>
  <c r="N283" i="2"/>
  <c r="S283" i="2"/>
  <c r="K283" i="2"/>
  <c r="P283" i="2"/>
  <c r="L283" i="2"/>
  <c r="P280" i="2"/>
  <c r="M279" i="2"/>
  <c r="Q279" i="2"/>
  <c r="N279" i="2"/>
  <c r="S279" i="2"/>
  <c r="K279" i="2"/>
  <c r="P279" i="2"/>
  <c r="O279" i="2"/>
  <c r="O272" i="2"/>
  <c r="L272" i="2"/>
  <c r="M272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L186" i="2"/>
  <c r="P186" i="2"/>
  <c r="N186" i="2"/>
  <c r="R186" i="2"/>
  <c r="Q186" i="2"/>
  <c r="M186" i="2"/>
  <c r="O186" i="2"/>
  <c r="K186" i="2"/>
  <c r="S178" i="2"/>
  <c r="M160" i="2"/>
  <c r="Q160" i="2"/>
  <c r="N160" i="2"/>
  <c r="S160" i="2"/>
  <c r="K160" i="2"/>
  <c r="P160" i="2"/>
  <c r="L160" i="2"/>
  <c r="R160" i="2"/>
  <c r="O160" i="2"/>
  <c r="P559" i="2"/>
  <c r="L555" i="2"/>
  <c r="P555" i="2"/>
  <c r="L547" i="2"/>
  <c r="P547" i="2"/>
  <c r="L539" i="2"/>
  <c r="P539" i="2"/>
  <c r="L535" i="2"/>
  <c r="P535" i="2"/>
  <c r="L531" i="2"/>
  <c r="L523" i="2"/>
  <c r="P523" i="2"/>
  <c r="P519" i="2"/>
  <c r="L503" i="2"/>
  <c r="P503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9" i="2"/>
  <c r="P439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L330" i="2"/>
  <c r="R330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O309" i="2"/>
  <c r="S309" i="2"/>
  <c r="M309" i="2"/>
  <c r="Q309" i="2"/>
  <c r="N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8" i="2"/>
  <c r="P364" i="2"/>
  <c r="P360" i="2"/>
  <c r="P356" i="2"/>
  <c r="P352" i="2"/>
  <c r="P344" i="2"/>
  <c r="P340" i="2"/>
  <c r="P336" i="2"/>
  <c r="P328" i="2"/>
  <c r="P324" i="2"/>
  <c r="P320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6" i="2"/>
  <c r="R265" i="2"/>
  <c r="R262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98" i="2"/>
  <c r="R198" i="2"/>
  <c r="L198" i="2"/>
  <c r="Q198" i="2"/>
  <c r="O198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S281" i="2"/>
  <c r="L278" i="2"/>
  <c r="P278" i="2"/>
  <c r="K277" i="2"/>
  <c r="O277" i="2"/>
  <c r="S277" i="2"/>
  <c r="L274" i="2"/>
  <c r="K273" i="2"/>
  <c r="S273" i="2"/>
  <c r="L270" i="2"/>
  <c r="P270" i="2"/>
  <c r="S269" i="2"/>
  <c r="L266" i="2"/>
  <c r="P266" i="2"/>
  <c r="K265" i="2"/>
  <c r="O265" i="2"/>
  <c r="S265" i="2"/>
  <c r="L262" i="2"/>
  <c r="S261" i="2"/>
  <c r="L258" i="2"/>
  <c r="K255" i="2"/>
  <c r="O255" i="2"/>
  <c r="S255" i="2"/>
  <c r="M255" i="2"/>
  <c r="Q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M217" i="2"/>
  <c r="Q217" i="2"/>
  <c r="K217" i="2"/>
  <c r="P217" i="2"/>
  <c r="N217" i="2"/>
  <c r="S217" i="2"/>
  <c r="K207" i="2"/>
  <c r="O207" i="2"/>
  <c r="S207" i="2"/>
  <c r="M207" i="2"/>
  <c r="R207" i="2"/>
  <c r="P207" i="2"/>
  <c r="N206" i="2"/>
  <c r="R206" i="2"/>
  <c r="L206" i="2"/>
  <c r="Q206" i="2"/>
  <c r="O206" i="2"/>
  <c r="M201" i="2"/>
  <c r="Q201" i="2"/>
  <c r="K201" i="2"/>
  <c r="P201" i="2"/>
  <c r="N201" i="2"/>
  <c r="S201" i="2"/>
  <c r="A196" i="2"/>
  <c r="B196" i="2"/>
  <c r="M195" i="2"/>
  <c r="Q195" i="2"/>
  <c r="K195" i="2"/>
  <c r="O195" i="2"/>
  <c r="S195" i="2"/>
  <c r="N195" i="2"/>
  <c r="R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12" i="2"/>
  <c r="P212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O67" i="2"/>
  <c r="S67" i="2"/>
  <c r="P52" i="2"/>
  <c r="N52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7" i="2"/>
  <c r="O177" i="2"/>
  <c r="S177" i="2"/>
  <c r="M177" i="2"/>
  <c r="Q177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N161" i="2"/>
  <c r="R161" i="2"/>
  <c r="O161" i="2"/>
  <c r="L161" i="2"/>
  <c r="Q161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5" i="2"/>
  <c r="R151" i="2"/>
  <c r="R150" i="2"/>
  <c r="R147" i="2"/>
  <c r="R143" i="2"/>
  <c r="R142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B30" i="2"/>
  <c r="A30" i="2"/>
  <c r="K7" i="2"/>
  <c r="O7" i="2"/>
  <c r="L163" i="2"/>
  <c r="P163" i="2"/>
  <c r="K162" i="2"/>
  <c r="O162" i="2"/>
  <c r="S162" i="2"/>
  <c r="L159" i="2"/>
  <c r="P159" i="2"/>
  <c r="K158" i="2"/>
  <c r="O158" i="2"/>
  <c r="L155" i="2"/>
  <c r="P155" i="2"/>
  <c r="K154" i="2"/>
  <c r="K150" i="2"/>
  <c r="O150" i="2"/>
  <c r="L147" i="2"/>
  <c r="P147" i="2"/>
  <c r="S146" i="2"/>
  <c r="L143" i="2"/>
  <c r="P143" i="2"/>
  <c r="K142" i="2"/>
  <c r="O142" i="2"/>
  <c r="S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90" i="2"/>
  <c r="R89" i="2"/>
  <c r="R86" i="2"/>
  <c r="M85" i="2"/>
  <c r="Q85" i="2"/>
  <c r="O85" i="2"/>
  <c r="N82" i="2"/>
  <c r="R82" i="2"/>
  <c r="K82" i="2"/>
  <c r="P82" i="2"/>
  <c r="S78" i="2"/>
  <c r="M77" i="2"/>
  <c r="Q77" i="2"/>
  <c r="O77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L90" i="2"/>
  <c r="P90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L35" i="2"/>
  <c r="P35" i="2"/>
  <c r="M35" i="2"/>
  <c r="R35" i="2"/>
  <c r="N35" i="2"/>
  <c r="S35" i="2"/>
  <c r="L31" i="2"/>
  <c r="P31" i="2"/>
  <c r="M31" i="2"/>
  <c r="R31" i="2"/>
  <c r="N31" i="2"/>
  <c r="S31" i="2"/>
  <c r="M26" i="2"/>
  <c r="O26" i="2"/>
  <c r="S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N29" i="2"/>
  <c r="R29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B89" i="42"/>
  <c r="N907" i="2"/>
  <c r="M865" i="2"/>
  <c r="L865" i="2"/>
  <c r="O865" i="2"/>
  <c r="L673" i="2"/>
  <c r="P673" i="2"/>
  <c r="N673" i="2"/>
  <c r="S673" i="2"/>
  <c r="O971" i="2"/>
  <c r="L971" i="2"/>
  <c r="N971" i="2"/>
  <c r="Q971" i="2"/>
  <c r="P971" i="2"/>
  <c r="S971" i="2"/>
  <c r="K940" i="2"/>
  <c r="M940" i="2"/>
  <c r="S940" i="2"/>
  <c r="N940" i="2"/>
  <c r="R940" i="2"/>
  <c r="L940" i="2"/>
  <c r="Q940" i="2"/>
  <c r="K872" i="2"/>
  <c r="S872" i="2"/>
  <c r="O872" i="2"/>
  <c r="M872" i="2"/>
  <c r="Q951" i="2"/>
  <c r="O951" i="2"/>
  <c r="L951" i="2"/>
  <c r="N951" i="2"/>
  <c r="S915" i="2"/>
  <c r="N789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99" i="2"/>
  <c r="P982" i="2"/>
  <c r="L981" i="2"/>
  <c r="P981" i="2"/>
  <c r="M981" i="2"/>
  <c r="A978" i="2"/>
  <c r="B978" i="2"/>
  <c r="L977" i="2"/>
  <c r="O977" i="2"/>
  <c r="K977" i="2"/>
  <c r="S977" i="2"/>
  <c r="K972" i="2"/>
  <c r="M972" i="2"/>
  <c r="K970" i="2"/>
  <c r="A966" i="2"/>
  <c r="B966" i="2"/>
  <c r="L965" i="2"/>
  <c r="K965" i="2"/>
  <c r="S965" i="2"/>
  <c r="O965" i="2"/>
  <c r="N962" i="2"/>
  <c r="M961" i="2"/>
  <c r="L950" i="2"/>
  <c r="L949" i="2"/>
  <c r="P949" i="2"/>
  <c r="A946" i="2"/>
  <c r="B946" i="2"/>
  <c r="K945" i="2"/>
  <c r="S945" i="2"/>
  <c r="Q942" i="2"/>
  <c r="O942" i="2"/>
  <c r="M941" i="2"/>
  <c r="B919" i="2"/>
  <c r="A919" i="2"/>
  <c r="K908" i="2"/>
  <c r="M908" i="2"/>
  <c r="B905" i="2"/>
  <c r="A905" i="2"/>
  <c r="R891" i="2"/>
  <c r="P879" i="2"/>
  <c r="O879" i="2"/>
  <c r="Q879" i="2"/>
  <c r="R879" i="2"/>
  <c r="Q878" i="2"/>
  <c r="K878" i="2"/>
  <c r="K869" i="2"/>
  <c r="R869" i="2"/>
  <c r="P867" i="2"/>
  <c r="O867" i="2"/>
  <c r="K838" i="2"/>
  <c r="Q817" i="2"/>
  <c r="M817" i="2"/>
  <c r="S802" i="2"/>
  <c r="S792" i="2"/>
  <c r="R782" i="2"/>
  <c r="K782" i="2"/>
  <c r="M782" i="2"/>
  <c r="A773" i="2"/>
  <c r="B773" i="2"/>
  <c r="M758" i="2"/>
  <c r="N758" i="2"/>
  <c r="L758" i="2"/>
  <c r="B752" i="2"/>
  <c r="A752" i="2"/>
  <c r="A749" i="2"/>
  <c r="S732" i="2"/>
  <c r="B729" i="2"/>
  <c r="B721" i="2"/>
  <c r="A721" i="2"/>
  <c r="B713" i="2"/>
  <c r="A713" i="2"/>
  <c r="A708" i="2"/>
  <c r="B708" i="2"/>
  <c r="R706" i="2"/>
  <c r="S706" i="2"/>
  <c r="L706" i="2"/>
  <c r="Q706" i="2"/>
  <c r="S701" i="2"/>
  <c r="L699" i="2"/>
  <c r="N699" i="2"/>
  <c r="O674" i="2"/>
  <c r="N674" i="2"/>
  <c r="P663" i="2"/>
  <c r="K663" i="2"/>
  <c r="S663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L663" i="2"/>
  <c r="R120" i="2"/>
  <c r="Q120" i="2"/>
  <c r="R587" i="2"/>
  <c r="S229" i="2"/>
  <c r="Q229" i="2"/>
  <c r="M497" i="2"/>
  <c r="Q596" i="2"/>
  <c r="L649" i="2"/>
  <c r="M691" i="2"/>
  <c r="L712" i="2"/>
  <c r="O761" i="2"/>
  <c r="M788" i="2"/>
  <c r="L792" i="2"/>
  <c r="S817" i="2"/>
  <c r="S879" i="2"/>
  <c r="M884" i="2"/>
  <c r="R908" i="2"/>
  <c r="R920" i="2"/>
  <c r="N959" i="2"/>
  <c r="L972" i="2"/>
  <c r="S987" i="2"/>
  <c r="P87" i="2"/>
  <c r="Q87" i="2"/>
  <c r="R500" i="2"/>
  <c r="N500" i="2"/>
  <c r="N572" i="2"/>
  <c r="Q589" i="2"/>
  <c r="S596" i="2"/>
  <c r="S636" i="2"/>
  <c r="O662" i="2"/>
  <c r="M668" i="2"/>
  <c r="P674" i="2"/>
  <c r="Q691" i="2"/>
  <c r="P697" i="2"/>
  <c r="M703" i="2"/>
  <c r="N712" i="2"/>
  <c r="N755" i="2"/>
  <c r="L761" i="2"/>
  <c r="N782" i="2"/>
  <c r="B813" i="2"/>
  <c r="L835" i="2"/>
  <c r="R867" i="2"/>
  <c r="N878" i="2"/>
  <c r="N920" i="2"/>
  <c r="N932" i="2"/>
  <c r="L939" i="2"/>
  <c r="S972" i="2"/>
  <c r="N253" i="2"/>
  <c r="Q253" i="2"/>
  <c r="L497" i="2"/>
  <c r="R497" i="2"/>
  <c r="R581" i="2"/>
  <c r="S589" i="2"/>
  <c r="P589" i="2"/>
  <c r="S629" i="2"/>
  <c r="K690" i="2"/>
  <c r="K706" i="2"/>
  <c r="M732" i="2"/>
  <c r="O782" i="2"/>
  <c r="Q786" i="2"/>
  <c r="R831" i="2"/>
  <c r="L869" i="2"/>
  <c r="Q972" i="2"/>
  <c r="P662" i="2"/>
  <c r="S760" i="2"/>
  <c r="R817" i="2"/>
  <c r="K982" i="2"/>
  <c r="B996" i="2"/>
  <c r="M993" i="2"/>
  <c r="R990" i="2"/>
  <c r="O986" i="2"/>
  <c r="R986" i="2"/>
  <c r="L986" i="2"/>
  <c r="O981" i="2"/>
  <c r="P977" i="2"/>
  <c r="B969" i="2"/>
  <c r="A969" i="2"/>
  <c r="P965" i="2"/>
  <c r="B964" i="2"/>
  <c r="B963" i="2"/>
  <c r="P948" i="2"/>
  <c r="M948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80" i="2"/>
  <c r="B87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L794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M717" i="2"/>
  <c r="Q717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P998" i="2"/>
  <c r="R998" i="2"/>
  <c r="O998" i="2"/>
  <c r="L998" i="2"/>
  <c r="B983" i="2"/>
  <c r="K981" i="2"/>
  <c r="M977" i="2"/>
  <c r="N974" i="2"/>
  <c r="O973" i="2"/>
  <c r="B971" i="2"/>
  <c r="A971" i="2"/>
  <c r="M965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P884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L788" i="2"/>
  <c r="Q761" i="2"/>
  <c r="P754" i="2"/>
  <c r="A745" i="2"/>
  <c r="O723" i="2"/>
  <c r="K723" i="2"/>
  <c r="S723" i="2"/>
  <c r="O719" i="2"/>
  <c r="Q719" i="2"/>
  <c r="O712" i="2"/>
  <c r="P703" i="2"/>
  <c r="R703" i="2"/>
  <c r="A700" i="2"/>
  <c r="M686" i="2"/>
  <c r="A685" i="2"/>
  <c r="B685" i="2"/>
  <c r="A670" i="2"/>
  <c r="B670" i="2"/>
  <c r="O663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P494" i="2"/>
  <c r="O494" i="2"/>
  <c r="R494" i="2"/>
  <c r="S479" i="2"/>
  <c r="M479" i="2"/>
  <c r="R479" i="2"/>
  <c r="B474" i="2"/>
  <c r="A474" i="2"/>
  <c r="P469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N663" i="2"/>
  <c r="L229" i="2"/>
  <c r="P229" i="2"/>
  <c r="O589" i="2"/>
  <c r="N693" i="2"/>
  <c r="S703" i="2"/>
  <c r="L782" i="2"/>
  <c r="M787" i="2"/>
  <c r="O788" i="2"/>
  <c r="S815" i="2"/>
  <c r="L823" i="2"/>
  <c r="R829" i="2"/>
  <c r="N869" i="2"/>
  <c r="S878" i="2"/>
  <c r="O884" i="2"/>
  <c r="L893" i="2"/>
  <c r="N909" i="2"/>
  <c r="N913" i="2"/>
  <c r="N917" i="2"/>
  <c r="N939" i="2"/>
  <c r="N945" i="2"/>
  <c r="N949" i="2"/>
  <c r="N955" i="2"/>
  <c r="N965" i="2"/>
  <c r="R973" i="2"/>
  <c r="R977" i="2"/>
  <c r="R981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M761" i="2"/>
  <c r="L787" i="2"/>
  <c r="B797" i="2"/>
  <c r="N835" i="2"/>
  <c r="R848" i="2"/>
  <c r="Q867" i="2"/>
  <c r="O869" i="2"/>
  <c r="N881" i="2"/>
  <c r="S908" i="2"/>
  <c r="L253" i="2"/>
  <c r="Q494" i="2"/>
  <c r="S529" i="2"/>
  <c r="S581" i="2"/>
  <c r="P581" i="2"/>
  <c r="R589" i="2"/>
  <c r="S590" i="2"/>
  <c r="M693" i="2"/>
  <c r="N703" i="2"/>
  <c r="K754" i="2"/>
  <c r="K802" i="2"/>
  <c r="K828" i="2"/>
  <c r="L879" i="2"/>
  <c r="M932" i="2"/>
  <c r="L494" i="2"/>
  <c r="M590" i="2"/>
  <c r="Q782" i="2"/>
  <c r="M792" i="2"/>
  <c r="P878" i="2"/>
  <c r="Q918" i="2"/>
  <c r="O950" i="2"/>
  <c r="Q982" i="2"/>
  <c r="N998" i="2"/>
  <c r="R758" i="2"/>
  <c r="S822" i="2"/>
  <c r="O886" i="2"/>
  <c r="M914" i="2"/>
  <c r="R942" i="2"/>
  <c r="K942" i="2"/>
  <c r="S914" i="2"/>
  <c r="A1001" i="2"/>
  <c r="A998" i="2"/>
  <c r="B998" i="2"/>
  <c r="B992" i="2"/>
  <c r="O989" i="2"/>
  <c r="M989" i="2"/>
  <c r="B987" i="2"/>
  <c r="A987" i="2"/>
  <c r="S978" i="2"/>
  <c r="B975" i="2"/>
  <c r="B973" i="2"/>
  <c r="A973" i="2"/>
  <c r="L966" i="2"/>
  <c r="O957" i="2"/>
  <c r="S957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L897" i="2"/>
  <c r="K897" i="2"/>
  <c r="Q897" i="2"/>
  <c r="M887" i="2"/>
  <c r="P887" i="2"/>
  <c r="K887" i="2"/>
  <c r="K883" i="2"/>
  <c r="B882" i="2"/>
  <c r="A876" i="2"/>
  <c r="B876" i="2"/>
  <c r="K871" i="2"/>
  <c r="L864" i="2"/>
  <c r="O859" i="2"/>
  <c r="N859" i="2"/>
  <c r="P858" i="2"/>
  <c r="Q858" i="2"/>
  <c r="L844" i="2"/>
  <c r="Q843" i="2"/>
  <c r="R843" i="2"/>
  <c r="P823" i="2"/>
  <c r="A816" i="2"/>
  <c r="B806" i="2"/>
  <c r="O771" i="2"/>
  <c r="K771" i="2"/>
  <c r="S771" i="2"/>
  <c r="R769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P698" i="2"/>
  <c r="N698" i="2"/>
  <c r="Q698" i="2"/>
  <c r="L698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M619" i="2"/>
  <c r="S619" i="2"/>
  <c r="K619" i="2"/>
  <c r="M570" i="2"/>
  <c r="R570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P430" i="2"/>
  <c r="O430" i="2"/>
  <c r="R430" i="2"/>
  <c r="Q426" i="2"/>
  <c r="N426" i="2"/>
  <c r="Q394" i="2"/>
  <c r="S394" i="2"/>
  <c r="O383" i="2"/>
  <c r="K378" i="2"/>
  <c r="S378" i="2"/>
  <c r="O378" i="2"/>
  <c r="B348" i="2"/>
  <c r="A348" i="2"/>
  <c r="O335" i="2"/>
  <c r="N335" i="2"/>
  <c r="Q335" i="2"/>
  <c r="R335" i="2"/>
  <c r="M333" i="2"/>
  <c r="L333" i="2"/>
  <c r="O333" i="2"/>
  <c r="N333" i="2"/>
  <c r="N781" i="2"/>
  <c r="B726" i="2"/>
  <c r="A726" i="2"/>
  <c r="P707" i="2"/>
  <c r="K707" i="2"/>
  <c r="N666" i="2"/>
  <c r="O66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P1000" i="2"/>
  <c r="R995" i="2"/>
  <c r="Q901" i="2"/>
  <c r="K861" i="2"/>
  <c r="A768" i="2"/>
  <c r="B768" i="2"/>
  <c r="O751" i="2"/>
  <c r="L736" i="2"/>
  <c r="K725" i="2"/>
  <c r="S707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O595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B521" i="2"/>
  <c r="A521" i="2"/>
  <c r="A516" i="2"/>
  <c r="Q506" i="2"/>
  <c r="L506" i="2"/>
  <c r="R506" i="2"/>
  <c r="N506" i="2"/>
  <c r="O491" i="2"/>
  <c r="N491" i="2"/>
  <c r="K491" i="2"/>
  <c r="B479" i="2"/>
  <c r="A479" i="2"/>
  <c r="A466" i="2"/>
  <c r="B466" i="2"/>
  <c r="L453" i="2"/>
  <c r="Q453" i="2"/>
  <c r="M453" i="2"/>
  <c r="P453" i="2"/>
  <c r="K453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O503" i="2"/>
  <c r="M503" i="2"/>
  <c r="S503" i="2"/>
  <c r="N483" i="2"/>
  <c r="R483" i="2"/>
  <c r="A465" i="2"/>
  <c r="B465" i="2"/>
  <c r="M447" i="2"/>
  <c r="Q447" i="2"/>
  <c r="P445" i="2"/>
  <c r="M445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M583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P391" i="2"/>
  <c r="L391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42" i="2"/>
  <c r="M142" i="2"/>
  <c r="P142" i="2"/>
  <c r="Q142" i="2"/>
  <c r="N103" i="2"/>
  <c r="M103" i="2"/>
  <c r="S103" i="2"/>
  <c r="R103" i="2"/>
  <c r="O24" i="2"/>
  <c r="N24" i="2"/>
  <c r="P22" i="2"/>
  <c r="M22" i="2"/>
  <c r="L21" i="2"/>
  <c r="Q21" i="2"/>
  <c r="O21" i="2"/>
  <c r="Q17" i="2"/>
  <c r="L17" i="2"/>
  <c r="M356" i="2"/>
  <c r="S356" i="2"/>
  <c r="O344" i="2"/>
  <c r="M344" i="2"/>
  <c r="A275" i="2"/>
  <c r="B275" i="2"/>
  <c r="B259" i="2"/>
  <c r="A259" i="2"/>
  <c r="K254" i="2"/>
  <c r="M254" i="2"/>
  <c r="L227" i="2"/>
  <c r="Q227" i="2"/>
  <c r="M212" i="2"/>
  <c r="N212" i="2"/>
  <c r="Q212" i="2"/>
  <c r="O212" i="2"/>
  <c r="A199" i="2"/>
  <c r="B199" i="2"/>
  <c r="S188" i="2"/>
  <c r="K188" i="2"/>
  <c r="P161" i="2"/>
  <c r="K161" i="2"/>
  <c r="M161" i="2"/>
  <c r="S161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L309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S212" i="2"/>
  <c r="N177" i="2"/>
  <c r="L177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O35" i="2"/>
  <c r="K35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S198" i="2"/>
  <c r="M198" i="2"/>
  <c r="B191" i="2"/>
  <c r="A191" i="2"/>
  <c r="P157" i="2"/>
  <c r="Q154" i="2"/>
  <c r="K149" i="2"/>
  <c r="P149" i="2"/>
  <c r="O147" i="2"/>
  <c r="Q147" i="2"/>
  <c r="S147" i="2"/>
  <c r="K147" i="2"/>
  <c r="B142" i="2"/>
  <c r="M119" i="2"/>
  <c r="K119" i="2"/>
  <c r="N119" i="2"/>
  <c r="Q119" i="2"/>
  <c r="B107" i="2"/>
  <c r="A107" i="2"/>
  <c r="B85" i="2"/>
  <c r="A85" i="2"/>
  <c r="B57" i="2"/>
  <c r="A57" i="2"/>
  <c r="B56" i="2"/>
  <c r="A56" i="2"/>
  <c r="O29" i="2"/>
  <c r="Q29" i="2"/>
  <c r="K12" i="2"/>
  <c r="L12" i="2"/>
  <c r="N12" i="2"/>
  <c r="O12" i="2"/>
  <c r="A4" i="2"/>
  <c r="B4" i="2"/>
  <c r="N155" i="2"/>
  <c r="O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S155" i="2"/>
  <c r="P100" i="2"/>
  <c r="N93" i="2"/>
  <c r="Q89" i="2"/>
  <c r="K77" i="2"/>
  <c r="A73" i="2"/>
  <c r="B73" i="2"/>
  <c r="L46" i="2"/>
  <c r="Q46" i="2"/>
  <c r="O19" i="2"/>
  <c r="M19" i="2"/>
  <c r="K13" i="2"/>
  <c r="M13" i="2"/>
  <c r="A12" i="2"/>
  <c r="B12" i="2"/>
  <c r="Q9" i="2"/>
  <c r="M999" i="2"/>
  <c r="P994" i="2"/>
  <c r="P926" i="2"/>
  <c r="S857" i="2"/>
  <c r="Q857" i="2"/>
  <c r="K857" i="2"/>
  <c r="R857" i="2"/>
  <c r="M857" i="2"/>
  <c r="N857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O443" i="2"/>
  <c r="N443" i="2"/>
  <c r="S443" i="2"/>
  <c r="K443" i="2"/>
  <c r="R443" i="2"/>
  <c r="M443" i="2"/>
  <c r="Q443" i="2"/>
  <c r="P443" i="2"/>
  <c r="L443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630" i="2"/>
  <c r="R715" i="2"/>
  <c r="O760" i="2"/>
  <c r="M833" i="2"/>
  <c r="B997" i="2"/>
  <c r="L985" i="2"/>
  <c r="Q985" i="2"/>
  <c r="K985" i="2"/>
  <c r="P985" i="2"/>
  <c r="M985" i="2"/>
  <c r="N985" i="2"/>
  <c r="O985" i="2"/>
  <c r="M927" i="2"/>
  <c r="S927" i="2"/>
  <c r="K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P710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Q775" i="2"/>
  <c r="S785" i="2"/>
  <c r="A835" i="2"/>
  <c r="O857" i="2"/>
  <c r="A799" i="2"/>
  <c r="L857" i="2"/>
  <c r="S669" i="2"/>
  <c r="M780" i="2"/>
  <c r="S796" i="2"/>
  <c r="M592" i="2"/>
  <c r="M774" i="2"/>
  <c r="Q997" i="2"/>
  <c r="S997" i="2"/>
  <c r="P997" i="2"/>
  <c r="O996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N942" i="2"/>
  <c r="M942" i="2"/>
  <c r="P942" i="2"/>
  <c r="S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90" i="2"/>
  <c r="S890" i="2"/>
  <c r="Q890" i="2"/>
  <c r="N890" i="2"/>
  <c r="M890" i="2"/>
  <c r="L890" i="2"/>
  <c r="Q888" i="2"/>
  <c r="K888" i="2"/>
  <c r="R888" i="2"/>
  <c r="O888" i="2"/>
  <c r="N888" i="2"/>
  <c r="R866" i="2"/>
  <c r="Q866" i="2"/>
  <c r="K845" i="2"/>
  <c r="S845" i="2"/>
  <c r="Q845" i="2"/>
  <c r="N845" i="2"/>
  <c r="R845" i="2"/>
  <c r="M845" i="2"/>
  <c r="O845" i="2"/>
  <c r="Q840" i="2"/>
  <c r="M840" i="2"/>
  <c r="L840" i="2"/>
  <c r="S840" i="2"/>
  <c r="P840" i="2"/>
  <c r="A829" i="2"/>
  <c r="B829" i="2"/>
  <c r="K803" i="2"/>
  <c r="S803" i="2"/>
  <c r="O803" i="2"/>
  <c r="L803" i="2"/>
  <c r="M803" i="2"/>
  <c r="P803" i="2"/>
  <c r="R803" i="2"/>
  <c r="O783" i="2"/>
  <c r="L783" i="2"/>
  <c r="P783" i="2"/>
  <c r="R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Q673" i="2"/>
  <c r="O673" i="2"/>
  <c r="R673" i="2"/>
  <c r="K673" i="2"/>
  <c r="M673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O963" i="2"/>
  <c r="M963" i="2"/>
  <c r="P963" i="2"/>
  <c r="N963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S630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O630" i="2"/>
  <c r="K715" i="2"/>
  <c r="S800" i="2"/>
  <c r="B607" i="2"/>
  <c r="L974" i="2"/>
  <c r="R974" i="2"/>
  <c r="K974" i="2"/>
  <c r="Q974" i="2"/>
  <c r="Q94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N820" i="2"/>
  <c r="M820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Q785" i="2"/>
  <c r="R785" i="2"/>
  <c r="N785" i="2"/>
  <c r="M785" i="2"/>
  <c r="K785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M711" i="2"/>
  <c r="O711" i="2"/>
  <c r="K711" i="2"/>
  <c r="P711" i="2"/>
  <c r="L711" i="2"/>
  <c r="S711" i="2"/>
  <c r="R711" i="2"/>
  <c r="S709" i="2"/>
  <c r="Q709" i="2"/>
  <c r="K709" i="2"/>
  <c r="L709" i="2"/>
  <c r="R709" i="2"/>
  <c r="O709" i="2"/>
  <c r="B589" i="2"/>
  <c r="A589" i="2"/>
  <c r="P582" i="2"/>
  <c r="S582" i="2"/>
  <c r="O582" i="2"/>
  <c r="K582" i="2"/>
  <c r="B527" i="2"/>
  <c r="A527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Q711" i="2"/>
  <c r="K724" i="2"/>
  <c r="R820" i="2"/>
  <c r="S836" i="2"/>
  <c r="R937" i="2"/>
  <c r="S963" i="2"/>
  <c r="P561" i="2"/>
  <c r="K644" i="2"/>
  <c r="L729" i="2"/>
  <c r="O800" i="2"/>
  <c r="R825" i="2"/>
  <c r="P857" i="2"/>
  <c r="L943" i="2"/>
  <c r="L963" i="2"/>
  <c r="K465" i="2"/>
  <c r="P653" i="2"/>
  <c r="L669" i="2"/>
  <c r="L582" i="2"/>
  <c r="L630" i="2"/>
  <c r="N715" i="2"/>
  <c r="P734" i="2"/>
  <c r="P833" i="2"/>
  <c r="Q806" i="2"/>
  <c r="M894" i="2"/>
  <c r="O774" i="2"/>
  <c r="S910" i="2"/>
  <c r="S2" i="2"/>
  <c r="N2" i="2"/>
  <c r="K1001" i="2"/>
  <c r="P1001" i="2"/>
  <c r="L1001" i="2"/>
  <c r="S1001" i="2"/>
  <c r="N1001" i="2"/>
  <c r="Q1001" i="2"/>
  <c r="M1001" i="2"/>
  <c r="L969" i="2"/>
  <c r="Q969" i="2"/>
  <c r="K969" i="2"/>
  <c r="P969" i="2"/>
  <c r="M969" i="2"/>
  <c r="N969" i="2"/>
  <c r="O969" i="2"/>
  <c r="S958" i="2"/>
  <c r="Q958" i="2"/>
  <c r="K958" i="2"/>
  <c r="L958" i="2"/>
  <c r="P958" i="2"/>
  <c r="R958" i="2"/>
  <c r="M958" i="2"/>
  <c r="S937" i="2"/>
  <c r="R931" i="2"/>
  <c r="P931" i="2"/>
  <c r="O911" i="2"/>
  <c r="M911" i="2"/>
  <c r="Q911" i="2"/>
  <c r="S911" i="2"/>
  <c r="K911" i="2"/>
  <c r="P911" i="2"/>
  <c r="R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K791" i="2"/>
  <c r="S791" i="2"/>
  <c r="P791" i="2"/>
  <c r="N791" i="2"/>
  <c r="M791" i="2"/>
  <c r="Q791" i="2"/>
  <c r="L786" i="2"/>
  <c r="R786" i="2"/>
  <c r="P786" i="2"/>
  <c r="S786" i="2"/>
  <c r="K786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K661" i="2"/>
  <c r="R661" i="2"/>
  <c r="M661" i="2"/>
  <c r="Q661" i="2"/>
  <c r="N567" i="2"/>
  <c r="M567" i="2"/>
  <c r="O567" i="2"/>
  <c r="Q567" i="2"/>
  <c r="R527" i="2"/>
  <c r="K527" i="2"/>
  <c r="Q527" i="2"/>
  <c r="N486" i="2"/>
  <c r="K486" i="2"/>
  <c r="L486" i="2"/>
  <c r="P486" i="2"/>
  <c r="P480" i="2"/>
  <c r="K480" i="2"/>
  <c r="R480" i="2"/>
  <c r="S480" i="2"/>
  <c r="N480" i="2"/>
  <c r="A476" i="2"/>
  <c r="B476" i="2"/>
  <c r="K382" i="2"/>
  <c r="O382" i="2"/>
  <c r="Q382" i="2"/>
  <c r="L382" i="2"/>
  <c r="M382" i="2"/>
  <c r="R382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P26" i="2"/>
  <c r="N57" i="2"/>
  <c r="S125" i="2"/>
  <c r="A145" i="2"/>
  <c r="L435" i="2"/>
  <c r="Q272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M877" i="2"/>
  <c r="N892" i="2"/>
  <c r="N898" i="2"/>
  <c r="L904" i="2"/>
  <c r="L944" i="2"/>
  <c r="L960" i="2"/>
  <c r="L968" i="2"/>
  <c r="L984" i="2"/>
  <c r="L992" i="2"/>
  <c r="N995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R674" i="2"/>
  <c r="Q674" i="2"/>
  <c r="K682" i="2"/>
  <c r="S731" i="2"/>
  <c r="R752" i="2"/>
  <c r="O773" i="2"/>
  <c r="S848" i="2"/>
  <c r="S859" i="2"/>
  <c r="N865" i="2"/>
  <c r="O898" i="2"/>
  <c r="P919" i="2"/>
  <c r="P935" i="2"/>
  <c r="P951" i="2"/>
  <c r="P967" i="2"/>
  <c r="P995" i="2"/>
  <c r="R287" i="2"/>
  <c r="S287" i="2"/>
  <c r="S520" i="2"/>
  <c r="Q584" i="2"/>
  <c r="M621" i="2"/>
  <c r="Q640" i="2"/>
  <c r="R719" i="2"/>
  <c r="N735" i="2"/>
  <c r="M763" i="2"/>
  <c r="O817" i="2"/>
  <c r="R847" i="2"/>
  <c r="P869" i="2"/>
  <c r="O892" i="2"/>
  <c r="Q898" i="2"/>
  <c r="Q932" i="2"/>
  <c r="Q948" i="2"/>
  <c r="Q964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Q986" i="2"/>
  <c r="O854" i="2"/>
  <c r="O858" i="2"/>
  <c r="S897" i="2"/>
  <c r="O995" i="2"/>
  <c r="O992" i="2"/>
  <c r="O988" i="2"/>
  <c r="M987" i="2"/>
  <c r="K987" i="2"/>
  <c r="R987" i="2"/>
  <c r="A986" i="2"/>
  <c r="B986" i="2"/>
  <c r="Q983" i="2"/>
  <c r="M982" i="2"/>
  <c r="L982" i="2"/>
  <c r="L978" i="2"/>
  <c r="P972" i="2"/>
  <c r="O972" i="2"/>
  <c r="M971" i="2"/>
  <c r="K971" i="2"/>
  <c r="R971" i="2"/>
  <c r="A970" i="2"/>
  <c r="B970" i="2"/>
  <c r="Q967" i="2"/>
  <c r="R966" i="2"/>
  <c r="M966" i="2"/>
  <c r="K966" i="2"/>
  <c r="P966" i="2"/>
  <c r="K964" i="2"/>
  <c r="R962" i="2"/>
  <c r="S962" i="2"/>
  <c r="P956" i="2"/>
  <c r="M955" i="2"/>
  <c r="K955" i="2"/>
  <c r="R955" i="2"/>
  <c r="A954" i="2"/>
  <c r="B954" i="2"/>
  <c r="R950" i="2"/>
  <c r="M950" i="2"/>
  <c r="N950" i="2"/>
  <c r="K948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P908" i="2"/>
  <c r="O908" i="2"/>
  <c r="M907" i="2"/>
  <c r="R907" i="2"/>
  <c r="B906" i="2"/>
  <c r="S901" i="2"/>
  <c r="L898" i="2"/>
  <c r="Q892" i="2"/>
  <c r="Q877" i="2"/>
  <c r="P871" i="2"/>
  <c r="O871" i="2"/>
  <c r="Q869" i="2"/>
  <c r="Q868" i="2"/>
  <c r="O863" i="2"/>
  <c r="S850" i="2"/>
  <c r="B850" i="2"/>
  <c r="A850" i="2"/>
  <c r="N848" i="2"/>
  <c r="P847" i="2"/>
  <c r="L832" i="2"/>
  <c r="Q821" i="2"/>
  <c r="S818" i="2"/>
  <c r="R818" i="2"/>
  <c r="Q816" i="2"/>
  <c r="N816" i="2"/>
  <c r="N809" i="2"/>
  <c r="P804" i="2"/>
  <c r="N804" i="2"/>
  <c r="R802" i="2"/>
  <c r="B798" i="2"/>
  <c r="A798" i="2"/>
  <c r="M794" i="2"/>
  <c r="O794" i="2"/>
  <c r="Q789" i="2"/>
  <c r="K789" i="2"/>
  <c r="Q788" i="2"/>
  <c r="P788" i="2"/>
  <c r="B777" i="2"/>
  <c r="A777" i="2"/>
  <c r="A772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Q657" i="2"/>
  <c r="O657" i="2"/>
  <c r="K649" i="2"/>
  <c r="O618" i="2"/>
  <c r="N618" i="2"/>
  <c r="O607" i="2"/>
  <c r="O594" i="2"/>
  <c r="A588" i="2"/>
  <c r="B588" i="2"/>
  <c r="S579" i="2"/>
  <c r="M571" i="2"/>
  <c r="K571" i="2"/>
  <c r="S571" i="2"/>
  <c r="O571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Q458" i="2"/>
  <c r="L458" i="2"/>
  <c r="R458" i="2"/>
  <c r="K439" i="2"/>
  <c r="Q439" i="2"/>
  <c r="O439" i="2"/>
  <c r="M439" i="2"/>
  <c r="S439" i="2"/>
  <c r="N439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N336" i="2"/>
  <c r="S336" i="2"/>
  <c r="K336" i="2"/>
  <c r="R336" i="2"/>
  <c r="L336" i="2"/>
  <c r="Q336" i="2"/>
  <c r="M336" i="2"/>
  <c r="O336" i="2"/>
  <c r="A327" i="2"/>
  <c r="B327" i="2"/>
  <c r="M986" i="2"/>
  <c r="K986" i="2"/>
  <c r="P986" i="2"/>
  <c r="M970" i="2"/>
  <c r="M954" i="2"/>
  <c r="S954" i="2"/>
  <c r="P952" i="2"/>
  <c r="O952" i="2"/>
  <c r="M951" i="2"/>
  <c r="K951" i="2"/>
  <c r="R951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M897" i="2"/>
  <c r="N897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S717" i="2"/>
  <c r="O717" i="2"/>
  <c r="N717" i="2"/>
  <c r="L700" i="2"/>
  <c r="Q700" i="2"/>
  <c r="S690" i="2"/>
  <c r="R690" i="2"/>
  <c r="L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N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M281" i="2"/>
  <c r="Q281" i="2"/>
  <c r="N281" i="2"/>
  <c r="L281" i="2"/>
  <c r="P281" i="2"/>
  <c r="K272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L26" i="2"/>
  <c r="N26" i="2"/>
  <c r="R26" i="2"/>
  <c r="K26" i="2"/>
  <c r="R42" i="2"/>
  <c r="L63" i="2"/>
  <c r="K63" i="2"/>
  <c r="S57" i="2"/>
  <c r="L57" i="2"/>
  <c r="L117" i="2"/>
  <c r="O281" i="2"/>
  <c r="L125" i="2"/>
  <c r="R281" i="2"/>
  <c r="P435" i="2"/>
  <c r="P507" i="2"/>
  <c r="P563" i="2"/>
  <c r="S272" i="2"/>
  <c r="R272" i="2"/>
  <c r="S303" i="2"/>
  <c r="M303" i="2"/>
  <c r="Q301" i="2"/>
  <c r="K301" i="2"/>
  <c r="O307" i="2"/>
  <c r="Q403" i="2"/>
  <c r="R599" i="2"/>
  <c r="S425" i="2"/>
  <c r="O425" i="2"/>
  <c r="Q534" i="2"/>
  <c r="S586" i="2"/>
  <c r="S626" i="2"/>
  <c r="S642" i="2"/>
  <c r="R665" i="2"/>
  <c r="S674" i="2"/>
  <c r="R717" i="2"/>
  <c r="N727" i="2"/>
  <c r="P731" i="2"/>
  <c r="K735" i="2"/>
  <c r="P752" i="2"/>
  <c r="P763" i="2"/>
  <c r="L807" i="2"/>
  <c r="L808" i="2"/>
  <c r="P829" i="2"/>
  <c r="P848" i="2"/>
  <c r="M852" i="2"/>
  <c r="N853" i="2"/>
  <c r="P859" i="2"/>
  <c r="S865" i="2"/>
  <c r="R877" i="2"/>
  <c r="P891" i="2"/>
  <c r="S919" i="2"/>
  <c r="R932" i="2"/>
  <c r="S935" i="2"/>
  <c r="R948" i="2"/>
  <c r="S951" i="2"/>
  <c r="R964" i="2"/>
  <c r="S967" i="2"/>
  <c r="R114" i="2"/>
  <c r="Q306" i="2"/>
  <c r="R306" i="2"/>
  <c r="L400" i="2"/>
  <c r="N400" i="2"/>
  <c r="K532" i="2"/>
  <c r="Q532" i="2"/>
  <c r="L534" i="2"/>
  <c r="K534" i="2"/>
  <c r="P586" i="2"/>
  <c r="Q621" i="2"/>
  <c r="L626" i="2"/>
  <c r="M626" i="2"/>
  <c r="P640" i="2"/>
  <c r="K642" i="2"/>
  <c r="K674" i="2"/>
  <c r="P700" i="2"/>
  <c r="K731" i="2"/>
  <c r="L745" i="2"/>
  <c r="O752" i="2"/>
  <c r="N808" i="2"/>
  <c r="M848" i="2"/>
  <c r="K859" i="2"/>
  <c r="P892" i="2"/>
  <c r="S904" i="2"/>
  <c r="S916" i="2"/>
  <c r="S920" i="2"/>
  <c r="S944" i="2"/>
  <c r="S948" i="2"/>
  <c r="S952" i="2"/>
  <c r="S960" i="2"/>
  <c r="S964" i="2"/>
  <c r="S968" i="2"/>
  <c r="S984" i="2"/>
  <c r="S992" i="2"/>
  <c r="K287" i="2"/>
  <c r="M287" i="2"/>
  <c r="L520" i="2"/>
  <c r="M520" i="2"/>
  <c r="R621" i="2"/>
  <c r="R677" i="2"/>
  <c r="Q690" i="2"/>
  <c r="S700" i="2"/>
  <c r="O705" i="2"/>
  <c r="L719" i="2"/>
  <c r="P728" i="2"/>
  <c r="R735" i="2"/>
  <c r="Q754" i="2"/>
  <c r="L773" i="2"/>
  <c r="Q831" i="2"/>
  <c r="L847" i="2"/>
  <c r="R863" i="2"/>
  <c r="M869" i="2"/>
  <c r="S892" i="2"/>
  <c r="K898" i="2"/>
  <c r="M904" i="2"/>
  <c r="M920" i="2"/>
  <c r="M936" i="2"/>
  <c r="M944" i="2"/>
  <c r="M952" i="2"/>
  <c r="M968" i="2"/>
  <c r="M976" i="2"/>
  <c r="M984" i="2"/>
  <c r="L705" i="2"/>
  <c r="L731" i="2"/>
  <c r="O808" i="2"/>
  <c r="P817" i="2"/>
  <c r="L859" i="2"/>
  <c r="R906" i="2"/>
  <c r="S938" i="2"/>
  <c r="L954" i="2"/>
  <c r="S986" i="2"/>
  <c r="M730" i="2"/>
  <c r="L854" i="2"/>
  <c r="M854" i="2"/>
  <c r="R858" i="2"/>
  <c r="O897" i="2"/>
  <c r="P897" i="2"/>
  <c r="B2" i="2"/>
  <c r="M998" i="2"/>
  <c r="S998" i="2"/>
  <c r="Q998" i="2"/>
  <c r="Q995" i="2"/>
  <c r="L993" i="2"/>
  <c r="P990" i="2"/>
  <c r="L989" i="2"/>
  <c r="Q989" i="2"/>
  <c r="K989" i="2"/>
  <c r="P989" i="2"/>
  <c r="O976" i="2"/>
  <c r="L973" i="2"/>
  <c r="P973" i="2"/>
  <c r="O964" i="2"/>
  <c r="O960" i="2"/>
  <c r="L957" i="2"/>
  <c r="Q957" i="2"/>
  <c r="K957" i="2"/>
  <c r="P957" i="2"/>
  <c r="O948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N884" i="2"/>
  <c r="L884" i="2"/>
  <c r="S883" i="2"/>
  <c r="P883" i="2"/>
  <c r="S877" i="2"/>
  <c r="B874" i="2"/>
  <c r="A874" i="2"/>
  <c r="Q870" i="2"/>
  <c r="R870" i="2"/>
  <c r="S869" i="2"/>
  <c r="B869" i="2"/>
  <c r="A869" i="2"/>
  <c r="K867" i="2"/>
  <c r="S867" i="2"/>
  <c r="N852" i="2"/>
  <c r="Q848" i="2"/>
  <c r="A848" i="2"/>
  <c r="B848" i="2"/>
  <c r="P838" i="2"/>
  <c r="R834" i="2"/>
  <c r="M826" i="2"/>
  <c r="R826" i="2"/>
  <c r="O826" i="2"/>
  <c r="M810" i="2"/>
  <c r="M807" i="2"/>
  <c r="S793" i="2"/>
  <c r="Q793" i="2"/>
  <c r="K787" i="2"/>
  <c r="S781" i="2"/>
  <c r="K777" i="2"/>
  <c r="S777" i="2"/>
  <c r="L772" i="2"/>
  <c r="Q772" i="2"/>
  <c r="A764" i="2"/>
  <c r="B764" i="2"/>
  <c r="N761" i="2"/>
  <c r="K761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Q633" i="2"/>
  <c r="B626" i="2"/>
  <c r="A626" i="2"/>
  <c r="B621" i="2"/>
  <c r="A621" i="2"/>
  <c r="B618" i="2"/>
  <c r="A618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Q450" i="2"/>
  <c r="N450" i="2"/>
  <c r="M450" i="2"/>
  <c r="L450" i="2"/>
  <c r="R450" i="2"/>
  <c r="B431" i="2"/>
  <c r="P393" i="2"/>
  <c r="R393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77" i="2"/>
  <c r="Q965" i="2"/>
  <c r="Q949" i="2"/>
  <c r="Q945" i="2"/>
  <c r="Q933" i="2"/>
  <c r="Q929" i="2"/>
  <c r="Q913" i="2"/>
  <c r="O707" i="2"/>
  <c r="M66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Q531" i="2"/>
  <c r="N531" i="2"/>
  <c r="L517" i="2"/>
  <c r="S517" i="2"/>
  <c r="M517" i="2"/>
  <c r="K517" i="2"/>
  <c r="A505" i="2"/>
  <c r="B505" i="2"/>
  <c r="R498" i="2"/>
  <c r="M477" i="2"/>
  <c r="K477" i="2"/>
  <c r="M466" i="2"/>
  <c r="N466" i="2"/>
  <c r="L466" i="2"/>
  <c r="L442" i="2"/>
  <c r="R442" i="2"/>
  <c r="Q442" i="2"/>
  <c r="N442" i="2"/>
  <c r="M442" i="2"/>
  <c r="K419" i="2"/>
  <c r="O419" i="2"/>
  <c r="M419" i="2"/>
  <c r="B412" i="2"/>
  <c r="A412" i="2"/>
  <c r="B404" i="2"/>
  <c r="A404" i="2"/>
  <c r="S390" i="2"/>
  <c r="A363" i="2"/>
  <c r="B363" i="2"/>
  <c r="A355" i="2"/>
  <c r="B355" i="2"/>
  <c r="L337" i="2"/>
  <c r="P325" i="2"/>
  <c r="L325" i="2"/>
  <c r="R325" i="2"/>
  <c r="K324" i="2"/>
  <c r="Q324" i="2"/>
  <c r="M324" i="2"/>
  <c r="S324" i="2"/>
  <c r="N324" i="2"/>
  <c r="L324" i="2"/>
  <c r="R324" i="2"/>
  <c r="M262" i="2"/>
  <c r="O262" i="2"/>
  <c r="S262" i="2"/>
  <c r="O217" i="2"/>
  <c r="R217" i="2"/>
  <c r="L217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P619" i="2"/>
  <c r="O619" i="2"/>
  <c r="Q617" i="2"/>
  <c r="O617" i="2"/>
  <c r="B601" i="2"/>
  <c r="A601" i="2"/>
  <c r="P587" i="2"/>
  <c r="O587" i="2"/>
  <c r="Q585" i="2"/>
  <c r="O585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522" i="2"/>
  <c r="L522" i="2"/>
  <c r="R522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Q469" i="2"/>
  <c r="L469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M506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R381" i="2"/>
  <c r="L381" i="2"/>
  <c r="N380" i="2"/>
  <c r="S380" i="2"/>
  <c r="K380" i="2"/>
  <c r="R380" i="2"/>
  <c r="L380" i="2"/>
  <c r="Q380" i="2"/>
  <c r="R373" i="2"/>
  <c r="M368" i="2"/>
  <c r="R368" i="2"/>
  <c r="O368" i="2"/>
  <c r="N368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6" i="2"/>
  <c r="S206" i="2"/>
  <c r="M206" i="2"/>
  <c r="P206" i="2"/>
  <c r="K204" i="2"/>
  <c r="Q204" i="2"/>
  <c r="N204" i="2"/>
  <c r="S204" i="2"/>
  <c r="O204" i="2"/>
  <c r="M204" i="2"/>
  <c r="A197" i="2"/>
  <c r="B197" i="2"/>
  <c r="L195" i="2"/>
  <c r="P195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L445" i="2"/>
  <c r="S445" i="2"/>
  <c r="K445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N320" i="2"/>
  <c r="S320" i="2"/>
  <c r="L320" i="2"/>
  <c r="Q320" i="2"/>
  <c r="O320" i="2"/>
  <c r="M320" i="2"/>
  <c r="K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S453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O140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66" i="2"/>
  <c r="S266" i="2"/>
  <c r="O266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L255" i="2"/>
  <c r="R255" i="2"/>
  <c r="K250" i="2"/>
  <c r="Q250" i="2"/>
  <c r="N250" i="2"/>
  <c r="S250" i="2"/>
  <c r="P198" i="2"/>
  <c r="K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M90" i="2"/>
  <c r="Q90" i="2"/>
  <c r="N90" i="2"/>
  <c r="K90" i="2"/>
  <c r="S90" i="2"/>
  <c r="A74" i="2"/>
  <c r="B74" i="2"/>
  <c r="B68" i="2"/>
  <c r="A68" i="2"/>
  <c r="A52" i="2"/>
  <c r="B52" i="2"/>
  <c r="L8" i="2"/>
  <c r="S8" i="2"/>
  <c r="O8" i="2"/>
  <c r="S274" i="2"/>
  <c r="Q238" i="2"/>
  <c r="R220" i="2"/>
  <c r="R212" i="2"/>
  <c r="Q192" i="2"/>
  <c r="K184" i="2"/>
  <c r="Q184" i="2"/>
  <c r="P177" i="2"/>
  <c r="L173" i="2"/>
  <c r="S172" i="2"/>
  <c r="K159" i="2"/>
  <c r="L142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55" i="2"/>
  <c r="Q155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P77" i="2"/>
  <c r="L77" i="2"/>
  <c r="S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M29" i="2"/>
  <c r="S29" i="2"/>
  <c r="K29" i="2"/>
  <c r="P29" i="2"/>
  <c r="N25" i="2"/>
  <c r="M25" i="2"/>
  <c r="R25" i="2"/>
  <c r="K25" i="2"/>
  <c r="P25" i="2"/>
  <c r="L33" i="2"/>
  <c r="L29" i="2"/>
  <c r="L25" i="2"/>
  <c r="K21" i="2"/>
  <c r="P21" i="2"/>
  <c r="M21" i="2"/>
  <c r="S21" i="2"/>
  <c r="O13" i="2"/>
  <c r="L13" i="2"/>
  <c r="Q13" i="2"/>
  <c r="O5" i="2"/>
  <c r="L5" i="2"/>
  <c r="Q5" i="2"/>
  <c r="O4" i="2"/>
  <c r="S24" i="2"/>
  <c r="S12" i="2"/>
  <c r="S889" i="2"/>
  <c r="P889" i="2"/>
  <c r="O889" i="2"/>
  <c r="Q889" i="2"/>
  <c r="R889" i="2"/>
  <c r="N889" i="2"/>
  <c r="K889" i="2"/>
  <c r="L889" i="2"/>
  <c r="M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N975" i="2"/>
  <c r="Q975" i="2"/>
  <c r="K975" i="2"/>
  <c r="M882" i="2"/>
  <c r="L882" i="2"/>
  <c r="K882" i="2"/>
  <c r="O882" i="2"/>
  <c r="S882" i="2"/>
  <c r="P882" i="2"/>
  <c r="N882" i="2"/>
  <c r="R882" i="2"/>
  <c r="Q882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K469" i="2"/>
  <c r="Q262" i="2"/>
  <c r="Q419" i="2"/>
  <c r="S477" i="2"/>
  <c r="K531" i="2"/>
  <c r="O543" i="2"/>
  <c r="O511" i="2"/>
  <c r="S511" i="2"/>
  <c r="K515" i="2"/>
  <c r="M525" i="2"/>
  <c r="L525" i="2"/>
  <c r="S679" i="2"/>
  <c r="K781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K980" i="2"/>
  <c r="R982" i="2"/>
  <c r="P988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Q996" i="2"/>
  <c r="M997" i="2"/>
  <c r="L997" i="2"/>
  <c r="M734" i="2"/>
  <c r="L592" i="2"/>
  <c r="N592" i="2"/>
  <c r="Q671" i="2"/>
  <c r="K671" i="2"/>
  <c r="N734" i="2"/>
  <c r="L885" i="2"/>
  <c r="K885" i="2"/>
  <c r="P927" i="2"/>
  <c r="Q927" i="2"/>
  <c r="L836" i="2"/>
  <c r="O926" i="2"/>
  <c r="R999" i="2"/>
  <c r="R56" i="2"/>
  <c r="P24" i="2"/>
  <c r="M410" i="2"/>
  <c r="M595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R970" i="2"/>
  <c r="O907" i="2"/>
  <c r="S126" i="2"/>
  <c r="K315" i="2"/>
  <c r="P567" i="2"/>
  <c r="M226" i="2"/>
  <c r="O317" i="2"/>
  <c r="S337" i="2"/>
  <c r="M342" i="2"/>
  <c r="R402" i="2"/>
  <c r="O410" i="2"/>
  <c r="N525" i="2"/>
  <c r="L607" i="2"/>
  <c r="L560" i="2"/>
  <c r="A584" i="2"/>
  <c r="A648" i="2"/>
  <c r="N678" i="2"/>
  <c r="P781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R1001" i="2"/>
  <c r="O1001" i="2"/>
  <c r="O1000" i="2"/>
  <c r="Q1000" i="2"/>
  <c r="M1000" i="2"/>
  <c r="N1000" i="2"/>
  <c r="R1000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R922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L848" i="2"/>
  <c r="K848" i="2"/>
  <c r="M846" i="2"/>
  <c r="A826" i="2"/>
  <c r="B826" i="2"/>
  <c r="N815" i="2"/>
  <c r="L815" i="2"/>
  <c r="K815" i="2"/>
  <c r="O815" i="2"/>
  <c r="Q815" i="2"/>
  <c r="N802" i="2"/>
  <c r="P802" i="2"/>
  <c r="L802" i="2"/>
  <c r="M802" i="2"/>
  <c r="O802" i="2"/>
  <c r="R791" i="2"/>
  <c r="O791" i="2"/>
  <c r="N783" i="2"/>
  <c r="K783" i="2"/>
  <c r="Q777" i="2"/>
  <c r="N777" i="2"/>
  <c r="L777" i="2"/>
  <c r="M777" i="2"/>
  <c r="A766" i="2"/>
  <c r="B766" i="2"/>
  <c r="A728" i="2"/>
  <c r="B728" i="2"/>
  <c r="P714" i="2"/>
  <c r="N714" i="2"/>
  <c r="Q714" i="2"/>
  <c r="L714" i="2"/>
  <c r="K714" i="2"/>
  <c r="S714" i="2"/>
  <c r="R712" i="2"/>
  <c r="Q712" i="2"/>
  <c r="K712" i="2"/>
  <c r="O700" i="2"/>
  <c r="M700" i="2"/>
  <c r="Q699" i="2"/>
  <c r="M699" i="2"/>
  <c r="O699" i="2"/>
  <c r="P699" i="2"/>
  <c r="B993" i="2"/>
  <c r="A993" i="2"/>
  <c r="M990" i="2"/>
  <c r="L990" i="2"/>
  <c r="O990" i="2"/>
  <c r="N990" i="2"/>
  <c r="Q988" i="2"/>
  <c r="M988" i="2"/>
  <c r="S988" i="2"/>
  <c r="L988" i="2"/>
  <c r="A977" i="2"/>
  <c r="A962" i="2"/>
  <c r="B962" i="2"/>
  <c r="A948" i="2"/>
  <c r="B948" i="2"/>
  <c r="B937" i="2"/>
  <c r="A937" i="2"/>
  <c r="B929" i="2"/>
  <c r="A929" i="2"/>
  <c r="K918" i="2"/>
  <c r="P918" i="2"/>
  <c r="A908" i="2"/>
  <c r="M895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P794" i="2"/>
  <c r="N794" i="2"/>
  <c r="S794" i="2"/>
  <c r="O792" i="2"/>
  <c r="K792" i="2"/>
  <c r="P787" i="2"/>
  <c r="S787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A736" i="2"/>
  <c r="B736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Q630" i="2"/>
  <c r="M630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S595" i="2"/>
  <c r="N595" i="2"/>
  <c r="Q595" i="2"/>
  <c r="L590" i="2"/>
  <c r="K590" i="2"/>
  <c r="R590" i="2"/>
  <c r="O572" i="2"/>
  <c r="P572" i="2"/>
  <c r="K568" i="2"/>
  <c r="Q568" i="2"/>
  <c r="O568" i="2"/>
  <c r="S568" i="2"/>
  <c r="R568" i="2"/>
  <c r="P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R469" i="2"/>
  <c r="O469" i="2"/>
  <c r="S469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M118" i="2"/>
  <c r="S118" i="2"/>
  <c r="N118" i="2"/>
  <c r="K118" i="2"/>
  <c r="L118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M469" i="2"/>
  <c r="Q557" i="2"/>
  <c r="K262" i="2"/>
  <c r="N262" i="2"/>
  <c r="P337" i="2"/>
  <c r="N419" i="2"/>
  <c r="Q498" i="2"/>
  <c r="O531" i="2"/>
  <c r="Q543" i="2"/>
  <c r="M651" i="2"/>
  <c r="R511" i="2"/>
  <c r="Q515" i="2"/>
  <c r="S525" i="2"/>
  <c r="S575" i="2"/>
  <c r="M679" i="2"/>
  <c r="S739" i="2"/>
  <c r="O787" i="2"/>
  <c r="L925" i="2"/>
  <c r="L730" i="2"/>
  <c r="P970" i="2"/>
  <c r="M992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R794" i="2"/>
  <c r="Q829" i="2"/>
  <c r="O918" i="2"/>
  <c r="O924" i="2"/>
  <c r="O982" i="2"/>
  <c r="M677" i="2"/>
  <c r="L829" i="2"/>
  <c r="L675" i="2"/>
  <c r="K829" i="2"/>
  <c r="O527" i="2"/>
  <c r="N527" i="2"/>
  <c r="K567" i="2"/>
  <c r="S567" i="2"/>
  <c r="K931" i="2"/>
  <c r="Q316" i="2"/>
  <c r="R608" i="2"/>
  <c r="O608" i="2"/>
  <c r="P630" i="2"/>
  <c r="Q841" i="2"/>
  <c r="K841" i="2"/>
  <c r="L422" i="2"/>
  <c r="L509" i="2"/>
  <c r="Q509" i="2"/>
  <c r="L528" i="2"/>
  <c r="R528" i="2"/>
  <c r="L746" i="2"/>
  <c r="R996" i="2"/>
  <c r="R997" i="2"/>
  <c r="K997" i="2"/>
  <c r="R885" i="2"/>
  <c r="O561" i="2"/>
  <c r="N671" i="2"/>
  <c r="M671" i="2"/>
  <c r="O734" i="2"/>
  <c r="R734" i="2"/>
  <c r="O885" i="2"/>
  <c r="R927" i="2"/>
  <c r="O927" i="2"/>
  <c r="S131" i="2"/>
  <c r="O56" i="2"/>
  <c r="L24" i="2"/>
  <c r="K24" i="2"/>
  <c r="K595" i="2"/>
  <c r="R383" i="2"/>
  <c r="S853" i="2"/>
  <c r="M925" i="2"/>
  <c r="L614" i="2"/>
  <c r="S662" i="2"/>
  <c r="A744" i="2"/>
  <c r="Q792" i="2"/>
  <c r="S918" i="2"/>
  <c r="P992" i="2"/>
  <c r="N779" i="2"/>
  <c r="K794" i="2"/>
  <c r="S990" i="2"/>
  <c r="B839" i="2"/>
  <c r="P792" i="2"/>
  <c r="N787" i="2"/>
  <c r="R792" i="2"/>
  <c r="M24" i="2"/>
  <c r="R8" i="2"/>
  <c r="R24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L595" i="2"/>
  <c r="Q651" i="2"/>
  <c r="R385" i="2"/>
  <c r="P118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R787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L987" i="2"/>
  <c r="Q987" i="2"/>
  <c r="O955" i="2"/>
  <c r="Q955" i="2"/>
  <c r="L955" i="2"/>
  <c r="P955" i="2"/>
  <c r="M949" i="2"/>
  <c r="O949" i="2"/>
  <c r="K949" i="2"/>
  <c r="B945" i="2"/>
  <c r="A945" i="2"/>
  <c r="A944" i="2"/>
  <c r="B944" i="2"/>
  <c r="B924" i="2"/>
  <c r="A924" i="2"/>
  <c r="L919" i="2"/>
  <c r="Q919" i="2"/>
  <c r="A916" i="2"/>
  <c r="B916" i="2"/>
  <c r="Q912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M789" i="2"/>
  <c r="P789" i="2"/>
  <c r="L785" i="2"/>
  <c r="P785" i="2"/>
  <c r="A778" i="2"/>
  <c r="B778" i="2"/>
  <c r="P758" i="2"/>
  <c r="K758" i="2"/>
  <c r="O758" i="2"/>
  <c r="Q758" i="2"/>
  <c r="N751" i="2"/>
  <c r="P751" i="2"/>
  <c r="L751" i="2"/>
  <c r="S751" i="2"/>
  <c r="S725" i="2"/>
  <c r="Q725" i="2"/>
  <c r="L725" i="2"/>
  <c r="M725" i="2"/>
  <c r="A716" i="2"/>
  <c r="B716" i="2"/>
  <c r="A701" i="2"/>
  <c r="B701" i="2"/>
  <c r="B698" i="2"/>
  <c r="A698" i="2"/>
  <c r="B696" i="2"/>
  <c r="A696" i="2"/>
  <c r="K992" i="2"/>
  <c r="R992" i="2"/>
  <c r="Q992" i="2"/>
  <c r="B985" i="2"/>
  <c r="A985" i="2"/>
  <c r="A984" i="2"/>
  <c r="B984" i="2"/>
  <c r="N980" i="2"/>
  <c r="L970" i="2"/>
  <c r="Q970" i="2"/>
  <c r="O970" i="2"/>
  <c r="S970" i="2"/>
  <c r="K961" i="2"/>
  <c r="O961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P906" i="2"/>
  <c r="R904" i="2"/>
  <c r="Q904" i="2"/>
  <c r="B896" i="2"/>
  <c r="A896" i="2"/>
  <c r="A894" i="2"/>
  <c r="B894" i="2"/>
  <c r="L886" i="2"/>
  <c r="Q886" i="2"/>
  <c r="M886" i="2"/>
  <c r="P886" i="2"/>
  <c r="L855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M781" i="2"/>
  <c r="L781" i="2"/>
  <c r="O781" i="2"/>
  <c r="L769" i="2"/>
  <c r="O769" i="2"/>
  <c r="A750" i="2"/>
  <c r="B750" i="2"/>
  <c r="R746" i="2"/>
  <c r="P746" i="2"/>
  <c r="Q730" i="2"/>
  <c r="N730" i="2"/>
  <c r="N704" i="2"/>
  <c r="K704" i="2"/>
  <c r="A690" i="2"/>
  <c r="B690" i="2"/>
  <c r="P684" i="2"/>
  <c r="O684" i="2"/>
  <c r="N684" i="2"/>
  <c r="M684" i="2"/>
  <c r="L684" i="2"/>
  <c r="N682" i="2"/>
  <c r="Q682" i="2"/>
  <c r="R682" i="2"/>
  <c r="L679" i="2"/>
  <c r="Q678" i="2"/>
  <c r="R678" i="2"/>
  <c r="S678" i="2"/>
  <c r="K678" i="2"/>
  <c r="M678" i="2"/>
  <c r="O648" i="2"/>
  <c r="N648" i="2"/>
  <c r="R648" i="2"/>
  <c r="Q648" i="2"/>
  <c r="L648" i="2"/>
  <c r="S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M606" i="2"/>
  <c r="L606" i="2"/>
  <c r="P606" i="2"/>
  <c r="Q606" i="2"/>
  <c r="S606" i="2"/>
  <c r="O606" i="2"/>
  <c r="K605" i="2"/>
  <c r="P605" i="2"/>
  <c r="S605" i="2"/>
  <c r="O605" i="2"/>
  <c r="R605" i="2"/>
  <c r="Q603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70" i="2"/>
  <c r="S560" i="2"/>
  <c r="Q560" i="2"/>
  <c r="O560" i="2"/>
  <c r="N540" i="2"/>
  <c r="R540" i="2"/>
  <c r="S540" i="2"/>
  <c r="M540" i="2"/>
  <c r="K540" i="2"/>
  <c r="O540" i="2"/>
  <c r="L540" i="2"/>
  <c r="M531" i="2"/>
  <c r="P531" i="2"/>
  <c r="S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M476" i="2"/>
  <c r="Q476" i="2"/>
  <c r="R476" i="2"/>
  <c r="S476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R419" i="2"/>
  <c r="P419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37" i="2"/>
  <c r="N337" i="2"/>
  <c r="M337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O890" i="2"/>
  <c r="Q875" i="2"/>
  <c r="L875" i="2"/>
  <c r="M871" i="2"/>
  <c r="S871" i="2"/>
  <c r="S861" i="2"/>
  <c r="L849" i="2"/>
  <c r="M849" i="2"/>
  <c r="N843" i="2"/>
  <c r="O843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M698" i="2"/>
  <c r="O698" i="2"/>
  <c r="R698" i="2"/>
  <c r="S694" i="2"/>
  <c r="P694" i="2"/>
  <c r="K680" i="2"/>
  <c r="O616" i="2"/>
  <c r="N616" i="2"/>
  <c r="M569" i="2"/>
  <c r="P569" i="2"/>
  <c r="A545" i="2"/>
  <c r="B545" i="2"/>
  <c r="S475" i="2"/>
  <c r="P457" i="2"/>
  <c r="M457" i="2"/>
  <c r="B452" i="2"/>
  <c r="A452" i="2"/>
  <c r="M444" i="2"/>
  <c r="P444" i="2"/>
  <c r="P373" i="2"/>
  <c r="L373" i="2"/>
  <c r="M369" i="2"/>
  <c r="P369" i="2"/>
  <c r="A361" i="2"/>
  <c r="B361" i="2"/>
  <c r="R840" i="2"/>
  <c r="K840" i="2"/>
  <c r="L826" i="2"/>
  <c r="K826" i="2"/>
  <c r="N826" i="2"/>
  <c r="K823" i="2"/>
  <c r="N823" i="2"/>
  <c r="K806" i="2"/>
  <c r="N806" i="2"/>
  <c r="M801" i="2"/>
  <c r="L801" i="2"/>
  <c r="R773" i="2"/>
  <c r="K773" i="2"/>
  <c r="N772" i="2"/>
  <c r="P772" i="2"/>
  <c r="S728" i="2"/>
  <c r="M728" i="2"/>
  <c r="Q728" i="2"/>
  <c r="R702" i="2"/>
  <c r="L692" i="2"/>
  <c r="K691" i="2"/>
  <c r="O691" i="2"/>
  <c r="B681" i="2"/>
  <c r="A681" i="2"/>
  <c r="O672" i="2"/>
  <c r="N672" i="2"/>
  <c r="M672" i="2"/>
  <c r="A669" i="2"/>
  <c r="B669" i="2"/>
  <c r="A660" i="2"/>
  <c r="B660" i="2"/>
  <c r="L604" i="2"/>
  <c r="P604" i="2"/>
  <c r="O602" i="2"/>
  <c r="M584" i="2"/>
  <c r="Q574" i="2"/>
  <c r="R574" i="2"/>
  <c r="B472" i="2"/>
  <c r="A472" i="2"/>
  <c r="A454" i="2"/>
  <c r="B454" i="2"/>
  <c r="B444" i="2"/>
  <c r="A444" i="2"/>
  <c r="B440" i="2"/>
  <c r="A440" i="2"/>
  <c r="K683" i="2"/>
  <c r="A661" i="2"/>
  <c r="B661" i="2"/>
  <c r="L652" i="2"/>
  <c r="A633" i="2"/>
  <c r="A610" i="2"/>
  <c r="B610" i="2"/>
  <c r="K583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P255" i="2"/>
  <c r="N255" i="2"/>
  <c r="B228" i="2"/>
  <c r="A228" i="2"/>
  <c r="S222" i="2"/>
  <c r="K222" i="2"/>
  <c r="M196" i="2"/>
  <c r="R196" i="2"/>
  <c r="L196" i="2"/>
  <c r="O196" i="2"/>
  <c r="A577" i="2"/>
  <c r="B577" i="2"/>
  <c r="A574" i="2"/>
  <c r="B574" i="2"/>
  <c r="A566" i="2"/>
  <c r="B566" i="2"/>
  <c r="B556" i="2"/>
  <c r="A556" i="2"/>
  <c r="M547" i="2"/>
  <c r="K544" i="2"/>
  <c r="B486" i="2"/>
  <c r="A486" i="2"/>
  <c r="B420" i="2"/>
  <c r="A420" i="2"/>
  <c r="Q368" i="2"/>
  <c r="L368" i="2"/>
  <c r="K368" i="2"/>
  <c r="S368" i="2"/>
  <c r="S362" i="2"/>
  <c r="A332" i="2"/>
  <c r="B332" i="2"/>
  <c r="B187" i="2"/>
  <c r="A187" i="2"/>
  <c r="B542" i="2"/>
  <c r="A526" i="2"/>
  <c r="Q517" i="2"/>
  <c r="A498" i="2"/>
  <c r="B473" i="2"/>
  <c r="B415" i="2"/>
  <c r="S398" i="2"/>
  <c r="N398" i="2"/>
  <c r="B397" i="2"/>
  <c r="S392" i="2"/>
  <c r="B323" i="2"/>
  <c r="A323" i="2"/>
  <c r="M293" i="2"/>
  <c r="N293" i="2"/>
  <c r="B291" i="2"/>
  <c r="O283" i="2"/>
  <c r="R283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N266" i="2"/>
  <c r="M266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M147" i="2"/>
  <c r="N147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N77" i="2"/>
  <c r="R77" i="2"/>
  <c r="P65" i="2"/>
  <c r="S25" i="2"/>
  <c r="O2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L980" i="2"/>
  <c r="B949" i="2"/>
  <c r="A949" i="2"/>
  <c r="L947" i="2"/>
  <c r="M947" i="2"/>
  <c r="P947" i="2"/>
  <c r="S947" i="2"/>
  <c r="O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B893" i="2"/>
  <c r="A893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N855" i="2"/>
  <c r="R855" i="2"/>
  <c r="S855" i="2"/>
  <c r="Q855" i="2"/>
  <c r="P855" i="2"/>
  <c r="M855" i="2"/>
  <c r="N836" i="2"/>
  <c r="O836" i="2"/>
  <c r="P836" i="2"/>
  <c r="Q836" i="2"/>
  <c r="R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M603" i="2"/>
  <c r="R603" i="2"/>
  <c r="O603" i="2"/>
  <c r="K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N994" i="2"/>
  <c r="M994" i="2"/>
  <c r="K994" i="2"/>
  <c r="L994" i="2"/>
  <c r="R994" i="2"/>
  <c r="Q994" i="2"/>
  <c r="S993" i="2"/>
  <c r="R993" i="2"/>
  <c r="P993" i="2"/>
  <c r="O993" i="2"/>
  <c r="K993" i="2"/>
  <c r="Q993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K895" i="2"/>
  <c r="Q895" i="2"/>
  <c r="L895" i="2"/>
  <c r="R895" i="2"/>
  <c r="N895" i="2"/>
  <c r="P895" i="2"/>
  <c r="O895" i="2"/>
  <c r="P893" i="2"/>
  <c r="S893" i="2"/>
  <c r="Q893" i="2"/>
  <c r="O893" i="2"/>
  <c r="K893" i="2"/>
  <c r="M893" i="2"/>
  <c r="L881" i="2"/>
  <c r="P881" i="2"/>
  <c r="M881" i="2"/>
  <c r="S881" i="2"/>
  <c r="Q881" i="2"/>
  <c r="K877" i="2"/>
  <c r="P877" i="2"/>
  <c r="L877" i="2"/>
  <c r="N877" i="2"/>
  <c r="A819" i="2"/>
  <c r="B819" i="2"/>
  <c r="O813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N748" i="2"/>
  <c r="O748" i="2"/>
  <c r="K748" i="2"/>
  <c r="S748" i="2"/>
  <c r="P748" i="2"/>
  <c r="L748" i="2"/>
  <c r="S745" i="2"/>
  <c r="N745" i="2"/>
  <c r="Q745" i="2"/>
  <c r="M745" i="2"/>
  <c r="O745" i="2"/>
  <c r="K745" i="2"/>
  <c r="B735" i="2"/>
  <c r="A735" i="2"/>
  <c r="M720" i="2"/>
  <c r="S720" i="2"/>
  <c r="K720" i="2"/>
  <c r="P720" i="2"/>
  <c r="N720" i="2"/>
  <c r="Q720" i="2"/>
  <c r="P704" i="2"/>
  <c r="Q704" i="2"/>
  <c r="S704" i="2"/>
  <c r="R704" i="2"/>
  <c r="L704" i="2"/>
  <c r="Q702" i="2"/>
  <c r="N702" i="2"/>
  <c r="L702" i="2"/>
  <c r="S702" i="2"/>
  <c r="M702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S657" i="2"/>
  <c r="L657" i="2"/>
  <c r="N657" i="2"/>
  <c r="R657" i="2"/>
  <c r="K657" i="2"/>
  <c r="M657" i="2"/>
  <c r="M656" i="2"/>
  <c r="P656" i="2"/>
  <c r="N656" i="2"/>
  <c r="S656" i="2"/>
  <c r="Q656" i="2"/>
  <c r="R656" i="2"/>
  <c r="M654" i="2"/>
  <c r="L654" i="2"/>
  <c r="P654" i="2"/>
  <c r="K654" i="2"/>
  <c r="N654" i="2"/>
  <c r="S654" i="2"/>
  <c r="O654" i="2"/>
  <c r="R641" i="2"/>
  <c r="K641" i="2"/>
  <c r="Q641" i="2"/>
  <c r="L641" i="2"/>
  <c r="A637" i="2"/>
  <c r="B637" i="2"/>
  <c r="O570" i="2"/>
  <c r="N570" i="2"/>
  <c r="Q570" i="2"/>
  <c r="K570" i="2"/>
  <c r="R549" i="2"/>
  <c r="O549" i="2"/>
  <c r="P549" i="2"/>
  <c r="L549" i="2"/>
  <c r="N549" i="2"/>
  <c r="N544" i="2"/>
  <c r="Q544" i="2"/>
  <c r="O544" i="2"/>
  <c r="M544" i="2"/>
  <c r="R544" i="2"/>
  <c r="M475" i="2"/>
  <c r="P475" i="2"/>
  <c r="K475" i="2"/>
  <c r="L475" i="2"/>
  <c r="O475" i="2"/>
  <c r="N475" i="2"/>
  <c r="Q464" i="2"/>
  <c r="K464" i="2"/>
  <c r="O464" i="2"/>
  <c r="L464" i="2"/>
  <c r="N454" i="2"/>
  <c r="P454" i="2"/>
  <c r="S454" i="2"/>
  <c r="M454" i="2"/>
  <c r="Q454" i="2"/>
  <c r="K454" i="2"/>
  <c r="R45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Q330" i="2"/>
  <c r="O330" i="2"/>
  <c r="N330" i="2"/>
  <c r="S330" i="2"/>
  <c r="P330" i="2"/>
  <c r="K330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L140" i="2"/>
  <c r="N140" i="2"/>
  <c r="S140" i="2"/>
  <c r="Q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P67" i="2"/>
  <c r="K67" i="2"/>
  <c r="L67" i="2"/>
  <c r="N67" i="2"/>
  <c r="M67" i="2"/>
  <c r="Q65" i="2"/>
  <c r="S65" i="2"/>
  <c r="M65" i="2"/>
  <c r="O65" i="2"/>
  <c r="K65" i="2"/>
  <c r="L64" i="2"/>
  <c r="L52" i="2"/>
  <c r="K52" i="2"/>
  <c r="O52" i="2"/>
  <c r="S52" i="2"/>
  <c r="M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P544" i="2"/>
  <c r="N602" i="2"/>
  <c r="M978" i="2"/>
  <c r="A583" i="2"/>
  <c r="R601" i="2"/>
  <c r="P603" i="2"/>
  <c r="R809" i="2"/>
  <c r="N930" i="2"/>
  <c r="Q601" i="2"/>
  <c r="P464" i="2"/>
  <c r="O597" i="2"/>
  <c r="R756" i="2"/>
  <c r="L868" i="2"/>
  <c r="K881" i="2"/>
  <c r="L603" i="2"/>
  <c r="S603" i="2"/>
  <c r="O873" i="2"/>
  <c r="B148" i="2"/>
  <c r="B175" i="2"/>
  <c r="N176" i="2"/>
  <c r="O127" i="2"/>
  <c r="P146" i="2"/>
  <c r="L384" i="2"/>
  <c r="K679" i="2"/>
  <c r="K713" i="2"/>
  <c r="O855" i="2"/>
  <c r="K909" i="2"/>
  <c r="S932" i="2"/>
  <c r="K601" i="2"/>
  <c r="L720" i="2"/>
  <c r="R930" i="2"/>
  <c r="O978" i="2"/>
  <c r="P702" i="2"/>
  <c r="R868" i="2"/>
  <c r="O877" i="2"/>
  <c r="A594" i="2"/>
  <c r="N947" i="2"/>
  <c r="M899" i="2"/>
  <c r="S866" i="2"/>
  <c r="K836" i="2"/>
  <c r="S994" i="2"/>
  <c r="S127" i="2"/>
  <c r="K656" i="2"/>
  <c r="M704" i="2"/>
  <c r="P140" i="2"/>
  <c r="P835" i="2"/>
  <c r="P151" i="2"/>
  <c r="R65" i="2"/>
  <c r="R146" i="2"/>
  <c r="R52" i="2"/>
  <c r="R67" i="2"/>
  <c r="Q80" i="2"/>
  <c r="R179" i="2"/>
  <c r="P311" i="2"/>
  <c r="M311" i="2"/>
  <c r="N326" i="2"/>
  <c r="S544" i="2"/>
  <c r="R701" i="2"/>
  <c r="M835" i="2"/>
  <c r="B851" i="2"/>
  <c r="L856" i="2"/>
  <c r="R893" i="2"/>
  <c r="L454" i="2"/>
  <c r="M658" i="2"/>
  <c r="Q685" i="2"/>
  <c r="B717" i="2"/>
  <c r="R720" i="2"/>
  <c r="N928" i="2"/>
  <c r="S956" i="2"/>
  <c r="M597" i="2"/>
  <c r="Q654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R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M906" i="2"/>
  <c r="O906" i="2"/>
  <c r="Q906" i="2"/>
  <c r="S906" i="2"/>
  <c r="K906" i="2"/>
  <c r="L906" i="2"/>
  <c r="K820" i="2"/>
  <c r="Q820" i="2"/>
  <c r="O820" i="2"/>
  <c r="L820" i="2"/>
  <c r="S820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K769" i="2"/>
  <c r="N769" i="2"/>
  <c r="S769" i="2"/>
  <c r="P769" i="2"/>
  <c r="M769" i="2"/>
  <c r="Q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R649" i="2"/>
  <c r="M649" i="2"/>
  <c r="P649" i="2"/>
  <c r="N649" i="2"/>
  <c r="Q649" i="2"/>
  <c r="O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L476" i="2"/>
  <c r="N476" i="2"/>
  <c r="O476" i="2"/>
  <c r="P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P458" i="2"/>
  <c r="K458" i="2"/>
  <c r="M458" i="2"/>
  <c r="N458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K702" i="2"/>
  <c r="N978" i="2"/>
  <c r="M464" i="2"/>
  <c r="M549" i="2"/>
  <c r="L570" i="2"/>
  <c r="S601" i="2"/>
  <c r="P679" i="2"/>
  <c r="O704" i="2"/>
  <c r="S809" i="2"/>
  <c r="O679" i="2"/>
  <c r="M983" i="2"/>
  <c r="K139" i="2"/>
  <c r="S549" i="2"/>
  <c r="Q597" i="2"/>
  <c r="K756" i="2"/>
  <c r="S895" i="2"/>
  <c r="M836" i="2"/>
  <c r="O139" i="2"/>
  <c r="N873" i="2"/>
  <c r="S151" i="2"/>
  <c r="B143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Q67" i="2"/>
  <c r="L80" i="2"/>
  <c r="O179" i="2"/>
  <c r="A310" i="2"/>
  <c r="M330" i="2"/>
  <c r="K322" i="2"/>
  <c r="L326" i="2"/>
  <c r="L656" i="2"/>
  <c r="O454" i="2"/>
  <c r="O720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P974" i="2"/>
  <c r="O974" i="2"/>
  <c r="M974" i="2"/>
  <c r="S974" i="2"/>
  <c r="A965" i="2"/>
  <c r="B965" i="2"/>
  <c r="N961" i="2"/>
  <c r="P961" i="2"/>
  <c r="Q961" i="2"/>
  <c r="S961" i="2"/>
  <c r="R961" i="2"/>
  <c r="S946" i="2"/>
  <c r="O946" i="2"/>
  <c r="R946" i="2"/>
  <c r="P946" i="2"/>
  <c r="L931" i="2"/>
  <c r="M931" i="2"/>
  <c r="Q931" i="2"/>
  <c r="S931" i="2"/>
  <c r="N931" i="2"/>
  <c r="O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K855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M712" i="2"/>
  <c r="S712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O583" i="2"/>
  <c r="R583" i="2"/>
  <c r="N583" i="2"/>
  <c r="P583" i="2"/>
  <c r="S583" i="2"/>
  <c r="B582" i="2"/>
  <c r="A582" i="2"/>
  <c r="K574" i="2"/>
  <c r="L574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S989" i="2"/>
  <c r="R989" i="2"/>
  <c r="N982" i="2"/>
  <c r="S982" i="2"/>
  <c r="N976" i="2"/>
  <c r="A928" i="2"/>
  <c r="B928" i="2"/>
  <c r="L901" i="2"/>
  <c r="N901" i="2"/>
  <c r="A875" i="2"/>
  <c r="B875" i="2"/>
  <c r="R850" i="2"/>
  <c r="M850" i="2"/>
  <c r="L850" i="2"/>
  <c r="P850" i="2"/>
  <c r="N850" i="2"/>
  <c r="O847" i="2"/>
  <c r="K847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Q781" i="2"/>
  <c r="R781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A697" i="2"/>
  <c r="B697" i="2"/>
  <c r="P678" i="2"/>
  <c r="L678" i="2"/>
  <c r="M667" i="2"/>
  <c r="N667" i="2"/>
  <c r="Q667" i="2"/>
  <c r="Q666" i="2"/>
  <c r="R666" i="2"/>
  <c r="M666" i="2"/>
  <c r="L666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K1000" i="2"/>
  <c r="L1000" i="2"/>
  <c r="B980" i="2"/>
  <c r="A980" i="2"/>
  <c r="A972" i="2"/>
  <c r="B972" i="2"/>
  <c r="N960" i="2"/>
  <c r="K960" i="2"/>
  <c r="O939" i="2"/>
  <c r="S939" i="2"/>
  <c r="P939" i="2"/>
  <c r="L896" i="2"/>
  <c r="B775" i="2"/>
  <c r="A775" i="2"/>
  <c r="Q770" i="2"/>
  <c r="K770" i="2"/>
  <c r="R751" i="2"/>
  <c r="K751" i="2"/>
  <c r="R725" i="2"/>
  <c r="O725" i="2"/>
  <c r="P725" i="2"/>
  <c r="N725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M365" i="2"/>
  <c r="B364" i="2"/>
  <c r="A364" i="2"/>
  <c r="Q355" i="2"/>
  <c r="R355" i="2"/>
  <c r="M355" i="2"/>
  <c r="S355" i="2"/>
  <c r="P355" i="2"/>
  <c r="A903" i="2"/>
  <c r="B903" i="2"/>
  <c r="B877" i="2"/>
  <c r="A877" i="2"/>
  <c r="A838" i="2"/>
  <c r="B838" i="2"/>
  <c r="B809" i="2"/>
  <c r="A809" i="2"/>
  <c r="A780" i="2"/>
  <c r="B780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M888" i="2"/>
  <c r="S888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S419" i="2"/>
  <c r="L419" i="2"/>
  <c r="A267" i="2"/>
  <c r="B267" i="2"/>
  <c r="A265" i="2"/>
  <c r="B265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P309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R862" i="2"/>
  <c r="Q862" i="2"/>
  <c r="O862" i="2"/>
  <c r="P862" i="2"/>
  <c r="K862" i="2"/>
  <c r="L862" i="2"/>
  <c r="S862" i="2"/>
  <c r="A861" i="2"/>
  <c r="B861" i="2"/>
  <c r="B849" i="2"/>
  <c r="A849" i="2"/>
  <c r="P839" i="2"/>
  <c r="O839" i="2"/>
  <c r="S839" i="2"/>
  <c r="R839" i="2"/>
  <c r="Q839" i="2"/>
  <c r="L839" i="2"/>
  <c r="M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N708" i="2"/>
  <c r="K708" i="2"/>
  <c r="R708" i="2"/>
  <c r="O708" i="2"/>
  <c r="P708" i="2"/>
  <c r="S708" i="2"/>
  <c r="M708" i="2"/>
  <c r="L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Q708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M896" i="2"/>
  <c r="R896" i="2"/>
  <c r="K896" i="2"/>
  <c r="S896" i="2"/>
  <c r="P896" i="2"/>
  <c r="Q896" i="2"/>
  <c r="O896" i="2"/>
  <c r="N896" i="2"/>
  <c r="S923" i="2"/>
  <c r="K923" i="2"/>
  <c r="N923" i="2"/>
  <c r="R923" i="2"/>
  <c r="L923" i="2"/>
  <c r="O923" i="2"/>
  <c r="Q922" i="2"/>
  <c r="P922" i="2"/>
  <c r="N922" i="2"/>
  <c r="L922" i="2"/>
  <c r="M922" i="2"/>
  <c r="S922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R846" i="2"/>
  <c r="S846" i="2"/>
  <c r="N846" i="2"/>
  <c r="Q846" i="2"/>
  <c r="P846" i="2"/>
  <c r="O846" i="2"/>
  <c r="L846" i="2"/>
  <c r="S842" i="2"/>
  <c r="Q842" i="2"/>
  <c r="M842" i="2"/>
  <c r="L842" i="2"/>
  <c r="O842" i="2"/>
  <c r="N842" i="2"/>
  <c r="K842" i="2"/>
  <c r="A818" i="2"/>
  <c r="B818" i="2"/>
  <c r="L813" i="2"/>
  <c r="P813" i="2"/>
  <c r="Q813" i="2"/>
  <c r="M813" i="2"/>
  <c r="N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S776" i="2"/>
  <c r="R776" i="2"/>
  <c r="Q776" i="2"/>
  <c r="N776" i="2"/>
  <c r="P776" i="2"/>
  <c r="M776" i="2"/>
  <c r="L776" i="2"/>
  <c r="M775" i="2"/>
  <c r="L775" i="2"/>
  <c r="K775" i="2"/>
  <c r="P775" i="2"/>
  <c r="N775" i="2"/>
  <c r="S775" i="2"/>
  <c r="R775" i="2"/>
  <c r="P764" i="2"/>
  <c r="N764" i="2"/>
  <c r="S764" i="2"/>
  <c r="O764" i="2"/>
  <c r="L764" i="2"/>
  <c r="R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M747" i="2"/>
  <c r="Q747" i="2"/>
  <c r="P747" i="2"/>
  <c r="S747" i="2"/>
  <c r="O747" i="2"/>
  <c r="K747" i="2"/>
  <c r="N747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R733" i="2"/>
  <c r="P733" i="2"/>
  <c r="M733" i="2"/>
  <c r="Q733" i="2"/>
  <c r="O733" i="2"/>
  <c r="K733" i="2"/>
  <c r="S733" i="2"/>
  <c r="L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K635" i="2"/>
  <c r="M635" i="2"/>
  <c r="L635" i="2"/>
  <c r="N635" i="2"/>
  <c r="P635" i="2"/>
  <c r="Q635" i="2"/>
  <c r="R635" i="2"/>
  <c r="S635" i="2"/>
  <c r="S634" i="2"/>
  <c r="R634" i="2"/>
  <c r="K634" i="2"/>
  <c r="N634" i="2"/>
  <c r="M634" i="2"/>
  <c r="O634" i="2"/>
  <c r="L634" i="2"/>
  <c r="R633" i="2"/>
  <c r="P633" i="2"/>
  <c r="O633" i="2"/>
  <c r="K633" i="2"/>
  <c r="L633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P429" i="2"/>
  <c r="O429" i="2"/>
  <c r="L429" i="2"/>
  <c r="N429" i="2"/>
  <c r="M429" i="2"/>
  <c r="R429" i="2"/>
  <c r="Q429" i="2"/>
  <c r="O286" i="2"/>
  <c r="S286" i="2"/>
  <c r="P286" i="2"/>
  <c r="R286" i="2"/>
  <c r="L286" i="2"/>
  <c r="K286" i="2"/>
  <c r="M286" i="2"/>
  <c r="Q286" i="2"/>
  <c r="A272" i="2"/>
  <c r="B272" i="2"/>
  <c r="L753" i="2"/>
  <c r="S633" i="2"/>
  <c r="Q634" i="2"/>
  <c r="Q740" i="2"/>
  <c r="N742" i="2"/>
  <c r="O762" i="2"/>
  <c r="Q744" i="2"/>
  <c r="S744" i="2"/>
  <c r="O726" i="2"/>
  <c r="K776" i="2"/>
  <c r="K880" i="2"/>
  <c r="N451" i="2"/>
  <c r="K846" i="2"/>
  <c r="N862" i="2"/>
  <c r="O922" i="2"/>
  <c r="N689" i="2"/>
  <c r="L455" i="2"/>
  <c r="P546" i="2"/>
  <c r="P749" i="2"/>
  <c r="M862" i="2"/>
  <c r="S743" i="2"/>
  <c r="Q764" i="2"/>
  <c r="K924" i="2"/>
  <c r="K813" i="2"/>
  <c r="O635" i="2"/>
  <c r="R696" i="2"/>
  <c r="P842" i="2"/>
  <c r="K764" i="2"/>
  <c r="O776" i="2"/>
  <c r="K743" i="2"/>
  <c r="S813" i="2"/>
  <c r="S429" i="2"/>
  <c r="K839" i="2"/>
  <c r="M741" i="2"/>
  <c r="N749" i="2"/>
  <c r="M923" i="2"/>
  <c r="M633" i="2"/>
  <c r="R874" i="2"/>
  <c r="Q710" i="2"/>
  <c r="B271" i="2"/>
  <c r="K429" i="2"/>
  <c r="R805" i="2"/>
  <c r="N839" i="2"/>
  <c r="Q923" i="2"/>
  <c r="N639" i="2"/>
  <c r="M764" i="2"/>
  <c r="N999" i="2"/>
  <c r="O999" i="2"/>
  <c r="L999" i="2"/>
  <c r="S999" i="2"/>
  <c r="K999" i="2"/>
  <c r="Q999" i="2"/>
  <c r="P999" i="2"/>
  <c r="B990" i="2"/>
  <c r="A990" i="2"/>
  <c r="Q980" i="2"/>
  <c r="M980" i="2"/>
  <c r="P980" i="2"/>
  <c r="R980" i="2"/>
  <c r="O980" i="2"/>
  <c r="S980" i="2"/>
  <c r="K976" i="2"/>
  <c r="S976" i="2"/>
  <c r="P976" i="2"/>
  <c r="L976" i="2"/>
  <c r="Q976" i="2"/>
  <c r="L975" i="2"/>
  <c r="R975" i="2"/>
  <c r="M975" i="2"/>
  <c r="S975" i="2"/>
  <c r="P975" i="2"/>
  <c r="O975" i="2"/>
  <c r="N916" i="2"/>
  <c r="L916" i="2"/>
  <c r="Q916" i="2"/>
  <c r="R916" i="2"/>
  <c r="O916" i="2"/>
  <c r="P916" i="2"/>
  <c r="K916" i="2"/>
  <c r="N912" i="2"/>
  <c r="R912" i="2"/>
  <c r="M912" i="2"/>
  <c r="L912" i="2"/>
  <c r="K912" i="2"/>
  <c r="S912" i="2"/>
  <c r="O912" i="2"/>
  <c r="P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D56" i="10"/>
  <c r="L110" i="2"/>
  <c r="D129" i="10"/>
  <c r="O110" i="2"/>
  <c r="R110" i="2"/>
  <c r="Q106" i="2"/>
  <c r="K106" i="2"/>
  <c r="O106" i="2"/>
  <c r="L106" i="2"/>
  <c r="D48" i="10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C156" i="10"/>
  <c r="S254" i="2"/>
  <c r="N254" i="2"/>
  <c r="Q168" i="2"/>
  <c r="N70" i="2"/>
  <c r="R59" i="2"/>
  <c r="D108" i="10"/>
  <c r="N59" i="2"/>
  <c r="D41" i="10"/>
  <c r="O130" i="2"/>
  <c r="P117" i="2"/>
  <c r="R154" i="2"/>
  <c r="S124" i="2"/>
  <c r="B139" i="2"/>
  <c r="A240" i="2"/>
  <c r="R236" i="2"/>
  <c r="R211" i="2"/>
  <c r="S110" i="2"/>
  <c r="N132" i="2"/>
  <c r="M995" i="2"/>
  <c r="L995" i="2"/>
  <c r="S995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S887" i="2"/>
  <c r="Q887" i="2"/>
  <c r="A885" i="2"/>
  <c r="B885" i="2"/>
  <c r="K864" i="2"/>
  <c r="S864" i="2"/>
  <c r="A856" i="2"/>
  <c r="B856" i="2"/>
  <c r="Q850" i="2"/>
  <c r="K850" i="2"/>
  <c r="O850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S661" i="2"/>
  <c r="L661" i="2"/>
  <c r="P661" i="2"/>
  <c r="A644" i="2"/>
  <c r="B644" i="2"/>
  <c r="A599" i="2"/>
  <c r="B599" i="2"/>
  <c r="K585" i="2"/>
  <c r="R585" i="2"/>
  <c r="K581" i="2"/>
  <c r="L581" i="2"/>
  <c r="M581" i="2"/>
  <c r="N581" i="2"/>
  <c r="N568" i="2"/>
  <c r="M568" i="2"/>
  <c r="L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C139" i="10"/>
  <c r="R64" i="2"/>
  <c r="P64" i="2"/>
  <c r="D70" i="10"/>
  <c r="Q122" i="2"/>
  <c r="K236" i="2"/>
  <c r="C38" i="10"/>
  <c r="S236" i="2"/>
  <c r="L74" i="2"/>
  <c r="D84" i="10"/>
  <c r="S70" i="2"/>
  <c r="Q254" i="2"/>
  <c r="L124" i="2"/>
  <c r="M168" i="2"/>
  <c r="O168" i="2"/>
  <c r="R246" i="2"/>
  <c r="P106" i="2"/>
  <c r="K117" i="2"/>
  <c r="M117" i="2"/>
  <c r="S106" i="2"/>
  <c r="L122" i="2"/>
  <c r="C48" i="10"/>
  <c r="E48" i="10"/>
  <c r="M74" i="2"/>
  <c r="A62" i="2"/>
  <c r="L154" i="2"/>
  <c r="R254" i="2"/>
  <c r="S168" i="2"/>
  <c r="R74" i="2"/>
  <c r="P70" i="2"/>
  <c r="C43" i="10"/>
  <c r="M59" i="2"/>
  <c r="C85" i="10"/>
  <c r="S59" i="2"/>
  <c r="D163" i="10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A821" i="2"/>
  <c r="B821" i="2"/>
  <c r="N803" i="2"/>
  <c r="Q803" i="2"/>
  <c r="O799" i="2"/>
  <c r="Q799" i="2"/>
  <c r="M799" i="2"/>
  <c r="P799" i="2"/>
  <c r="N799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D29" i="10"/>
  <c r="N236" i="2"/>
  <c r="P246" i="2"/>
  <c r="S246" i="2"/>
  <c r="M246" i="2"/>
  <c r="O74" i="2"/>
  <c r="D6" i="10"/>
  <c r="K70" i="2"/>
  <c r="D92" i="10"/>
  <c r="N154" i="2"/>
  <c r="R124" i="2"/>
  <c r="R168" i="2"/>
  <c r="Q117" i="2"/>
  <c r="N106" i="2"/>
  <c r="M122" i="2"/>
  <c r="Q74" i="2"/>
  <c r="Q130" i="2"/>
  <c r="L254" i="2"/>
  <c r="N74" i="2"/>
  <c r="Q59" i="2"/>
  <c r="C26" i="10"/>
  <c r="O59" i="2"/>
  <c r="D132" i="10"/>
  <c r="O154" i="2"/>
  <c r="P124" i="2"/>
  <c r="Q124" i="2"/>
  <c r="Q211" i="2"/>
  <c r="S211" i="2"/>
  <c r="R264" i="2"/>
  <c r="R106" i="2"/>
  <c r="C126" i="10"/>
  <c r="N987" i="2"/>
  <c r="O987" i="2"/>
  <c r="K984" i="2"/>
  <c r="Q984" i="2"/>
  <c r="R984" i="2"/>
  <c r="S979" i="2"/>
  <c r="L979" i="2"/>
  <c r="N972" i="2"/>
  <c r="R972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L845" i="2"/>
  <c r="P845" i="2"/>
  <c r="P826" i="2"/>
  <c r="Q826" i="2"/>
  <c r="S826" i="2"/>
  <c r="Q801" i="2"/>
  <c r="P801" i="2"/>
  <c r="O801" i="2"/>
  <c r="R801" i="2"/>
  <c r="K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I92" i="39"/>
  <c r="I96" i="39"/>
  <c r="I100" i="39"/>
  <c r="I98" i="39"/>
  <c r="I91" i="39"/>
  <c r="A122" i="2"/>
  <c r="B122" i="2"/>
  <c r="S69" i="2"/>
  <c r="C10" i="10"/>
  <c r="N69" i="2"/>
  <c r="D5" i="10"/>
  <c r="P69" i="2"/>
  <c r="A66" i="2"/>
  <c r="B66" i="2"/>
  <c r="A7" i="2"/>
  <c r="B7" i="2"/>
  <c r="I93" i="39"/>
  <c r="I97" i="39"/>
  <c r="A110" i="2"/>
  <c r="B77" i="2"/>
  <c r="A61" i="2"/>
  <c r="A53" i="2"/>
  <c r="A39" i="2"/>
  <c r="A11" i="2"/>
  <c r="E26" i="10"/>
  <c r="D81" i="10"/>
  <c r="C164" i="10"/>
  <c r="C106" i="10"/>
  <c r="D51" i="10"/>
  <c r="C36" i="10"/>
  <c r="D148" i="10"/>
  <c r="D15" i="10"/>
  <c r="C75" i="10"/>
  <c r="D147" i="10"/>
  <c r="C84" i="10"/>
  <c r="E84" i="10"/>
  <c r="D113" i="10"/>
  <c r="D116" i="10"/>
  <c r="D18" i="10"/>
  <c r="D124" i="10"/>
  <c r="C141" i="10"/>
  <c r="C35" i="10"/>
  <c r="E35" i="10"/>
  <c r="D87" i="10"/>
  <c r="D118" i="10"/>
  <c r="C118" i="10"/>
  <c r="E118" i="10"/>
  <c r="D91" i="10"/>
  <c r="D104" i="10"/>
  <c r="C78" i="10"/>
  <c r="C140" i="10"/>
  <c r="D19" i="10"/>
  <c r="C108" i="10"/>
  <c r="E108" i="10"/>
  <c r="D79" i="10"/>
  <c r="D141" i="10"/>
  <c r="C63" i="10"/>
  <c r="E63" i="10"/>
  <c r="C64" i="10"/>
  <c r="C25" i="10"/>
  <c r="C15" i="10"/>
  <c r="E15" i="10"/>
  <c r="C134" i="10"/>
  <c r="E134" i="10"/>
  <c r="D102" i="10"/>
  <c r="C57" i="10"/>
  <c r="C39" i="10"/>
  <c r="D75" i="10"/>
  <c r="D12" i="10"/>
  <c r="C21" i="10"/>
  <c r="D93" i="10"/>
  <c r="C68" i="10"/>
  <c r="E68" i="10"/>
  <c r="C5" i="10"/>
  <c r="E5" i="10"/>
  <c r="C14" i="10"/>
  <c r="C116" i="10"/>
  <c r="D170" i="10"/>
  <c r="D143" i="10"/>
  <c r="D37" i="10"/>
  <c r="C117" i="10"/>
  <c r="C4" i="10"/>
  <c r="C22" i="10"/>
  <c r="D7" i="10"/>
  <c r="C86" i="10"/>
  <c r="C24" i="10"/>
  <c r="E24" i="10"/>
  <c r="D114" i="10"/>
  <c r="C161" i="10"/>
  <c r="C125" i="10"/>
  <c r="C79" i="10"/>
  <c r="E79" i="10"/>
  <c r="D95" i="10"/>
  <c r="C60" i="10"/>
  <c r="D127" i="10"/>
  <c r="C163" i="10"/>
  <c r="E163" i="10"/>
  <c r="C172" i="10"/>
  <c r="D73" i="10"/>
  <c r="C136" i="10"/>
  <c r="D100" i="10"/>
  <c r="C109" i="10"/>
  <c r="C157" i="10"/>
  <c r="C58" i="10"/>
  <c r="D78" i="10"/>
  <c r="C148" i="10"/>
  <c r="E148" i="10"/>
  <c r="C80" i="10"/>
  <c r="C152" i="10"/>
  <c r="D125" i="10"/>
  <c r="C8" i="10"/>
  <c r="D134" i="10"/>
  <c r="D71" i="10"/>
  <c r="C98" i="10"/>
  <c r="E98" i="10"/>
  <c r="D26" i="10"/>
  <c r="C145" i="10"/>
  <c r="C18" i="10"/>
  <c r="E18" i="10"/>
  <c r="D85" i="10"/>
  <c r="E85" i="10"/>
  <c r="D22" i="10"/>
  <c r="C65" i="10"/>
  <c r="D160" i="10"/>
  <c r="C159" i="10"/>
  <c r="D42" i="10"/>
  <c r="C171" i="10"/>
  <c r="C127" i="10"/>
  <c r="E127" i="10"/>
  <c r="C54" i="10"/>
  <c r="E54" i="10"/>
  <c r="D88" i="10"/>
  <c r="D161" i="10"/>
  <c r="D156" i="10"/>
  <c r="E156" i="10"/>
  <c r="C129" i="10"/>
  <c r="E129" i="10"/>
  <c r="D165" i="10"/>
  <c r="D140" i="10"/>
  <c r="C41" i="10"/>
  <c r="E41" i="10"/>
  <c r="C62" i="10"/>
  <c r="E62" i="10"/>
  <c r="D109" i="10"/>
  <c r="D149" i="10"/>
  <c r="D139" i="10"/>
  <c r="E139" i="10"/>
  <c r="C97" i="10"/>
  <c r="D33" i="10"/>
  <c r="C53" i="10"/>
  <c r="D34" i="10"/>
  <c r="D59" i="10"/>
  <c r="D107" i="10"/>
  <c r="D82" i="10"/>
  <c r="C37" i="10"/>
  <c r="E37" i="10"/>
  <c r="D55" i="10"/>
  <c r="C49" i="10"/>
  <c r="D99" i="10"/>
  <c r="D49" i="10"/>
  <c r="C16" i="10"/>
  <c r="D62" i="10"/>
  <c r="C6" i="10"/>
  <c r="E6" i="10"/>
  <c r="D101" i="10"/>
  <c r="C155" i="10"/>
  <c r="E155" i="10"/>
  <c r="D83" i="10"/>
  <c r="C29" i="10"/>
  <c r="E29" i="10"/>
  <c r="D20" i="10"/>
  <c r="C2" i="10"/>
  <c r="E2" i="10"/>
  <c r="D137" i="10"/>
  <c r="C11" i="10"/>
  <c r="C137" i="10"/>
  <c r="E137" i="10"/>
  <c r="C74" i="10"/>
  <c r="E74" i="10"/>
  <c r="C128" i="10"/>
  <c r="D146" i="10"/>
  <c r="D11" i="10"/>
  <c r="C101" i="10"/>
  <c r="E101" i="10"/>
  <c r="D110" i="10"/>
  <c r="D164" i="10"/>
  <c r="C47" i="10"/>
  <c r="C56" i="10"/>
  <c r="E56" i="10"/>
  <c r="C20" i="10"/>
  <c r="E20" i="10"/>
  <c r="D65" i="10"/>
  <c r="D128" i="10"/>
  <c r="C110" i="10"/>
  <c r="E110" i="10"/>
  <c r="D38" i="10"/>
  <c r="E38" i="10"/>
  <c r="D74" i="10"/>
  <c r="D119" i="10"/>
  <c r="C83" i="10"/>
  <c r="E83" i="10"/>
  <c r="C154" i="10"/>
  <c r="D172" i="10"/>
  <c r="D72" i="10"/>
  <c r="D103" i="10"/>
  <c r="D112" i="10"/>
  <c r="C119" i="10"/>
  <c r="C146" i="10"/>
  <c r="E146" i="10"/>
  <c r="D52" i="10"/>
  <c r="C105" i="10"/>
  <c r="E105" i="10"/>
  <c r="D63" i="10"/>
  <c r="D117" i="10"/>
  <c r="D36" i="10"/>
  <c r="D76" i="10"/>
  <c r="D169" i="10"/>
  <c r="C71" i="10"/>
  <c r="E71" i="10"/>
  <c r="D136" i="10"/>
  <c r="C138" i="10"/>
  <c r="C133" i="10"/>
  <c r="C61" i="10"/>
  <c r="D97" i="10"/>
  <c r="D25" i="10"/>
  <c r="D43" i="10"/>
  <c r="E43" i="10"/>
  <c r="D61" i="10"/>
  <c r="D115" i="10"/>
  <c r="C124" i="10"/>
  <c r="E124" i="10"/>
  <c r="C115" i="10"/>
  <c r="D122" i="10"/>
  <c r="D158" i="10"/>
  <c r="C104" i="10"/>
  <c r="E104" i="10"/>
  <c r="D23" i="10"/>
  <c r="D14" i="10"/>
  <c r="C95" i="10"/>
  <c r="E95" i="10"/>
  <c r="C149" i="10"/>
  <c r="E149" i="10"/>
  <c r="C91" i="10"/>
  <c r="C55" i="10"/>
  <c r="C27" i="10"/>
  <c r="D126" i="10"/>
  <c r="E126" i="10"/>
  <c r="D90" i="10"/>
  <c r="C67" i="10"/>
  <c r="D40" i="10"/>
  <c r="D155" i="10"/>
  <c r="C92" i="10"/>
  <c r="E92" i="10"/>
  <c r="D2" i="10"/>
  <c r="C151" i="10"/>
  <c r="E151" i="10"/>
  <c r="C70" i="10"/>
  <c r="E70" i="10"/>
  <c r="D105" i="10"/>
  <c r="C114" i="10"/>
  <c r="E114" i="10"/>
  <c r="C45" i="10"/>
  <c r="E45" i="10"/>
  <c r="C135" i="10"/>
  <c r="C165" i="10"/>
  <c r="E165" i="10"/>
  <c r="C99" i="10"/>
  <c r="E99" i="10"/>
  <c r="D13" i="10"/>
  <c r="D67" i="10"/>
  <c r="D133" i="10"/>
  <c r="D131" i="10"/>
  <c r="C51" i="10"/>
  <c r="E51" i="10"/>
  <c r="C17" i="10"/>
  <c r="E17" i="10"/>
  <c r="D8" i="10"/>
  <c r="C66" i="10"/>
  <c r="C93" i="10"/>
  <c r="E93" i="10"/>
  <c r="C102" i="10"/>
  <c r="E102" i="10"/>
  <c r="D120" i="10"/>
  <c r="D138" i="10"/>
  <c r="D3" i="10"/>
  <c r="C12" i="10"/>
  <c r="E12" i="10"/>
  <c r="D68" i="10"/>
  <c r="D77" i="10"/>
  <c r="C122" i="10"/>
  <c r="E122" i="10"/>
  <c r="D50" i="10"/>
  <c r="C23" i="10"/>
  <c r="E23" i="10"/>
  <c r="D98" i="10"/>
  <c r="D80" i="10"/>
  <c r="C3" i="10"/>
  <c r="C100" i="10"/>
  <c r="C162" i="10"/>
  <c r="E162" i="10"/>
  <c r="D4" i="10"/>
  <c r="D166" i="10"/>
  <c r="C52" i="10"/>
  <c r="D167" i="10"/>
  <c r="C42" i="10"/>
  <c r="E42" i="10"/>
  <c r="D69" i="10"/>
  <c r="C44" i="10"/>
  <c r="D17" i="10"/>
  <c r="C169" i="10"/>
  <c r="E169" i="10"/>
  <c r="C32" i="10"/>
  <c r="E32" i="10"/>
  <c r="D35" i="10"/>
  <c r="D106" i="10"/>
  <c r="D64" i="10"/>
  <c r="D145" i="10"/>
  <c r="C46" i="10"/>
  <c r="D154" i="10"/>
  <c r="D66" i="10"/>
  <c r="C9" i="10"/>
  <c r="D31" i="10"/>
  <c r="D151" i="10"/>
  <c r="C59" i="10"/>
  <c r="E59" i="10"/>
  <c r="C107" i="10"/>
  <c r="E107" i="10"/>
  <c r="C160" i="10"/>
  <c r="E160" i="10"/>
  <c r="C73" i="10"/>
  <c r="E73" i="10"/>
  <c r="C7" i="10"/>
  <c r="E7" i="10"/>
  <c r="C123" i="10"/>
  <c r="E123" i="10"/>
  <c r="D123" i="10"/>
  <c r="D150" i="10"/>
  <c r="C150" i="10"/>
  <c r="E150" i="10"/>
  <c r="D96" i="10"/>
  <c r="C33" i="10"/>
  <c r="E33" i="10"/>
  <c r="C132" i="10"/>
  <c r="E132" i="10"/>
  <c r="C112" i="10"/>
  <c r="E112" i="10"/>
  <c r="C13" i="10"/>
  <c r="C121" i="10"/>
  <c r="D58" i="10"/>
  <c r="D121" i="10"/>
  <c r="D130" i="10"/>
  <c r="C153" i="10"/>
  <c r="C144" i="10"/>
  <c r="E144" i="10"/>
  <c r="D171" i="10"/>
  <c r="D9" i="10"/>
  <c r="D144" i="10"/>
  <c r="D28" i="10"/>
  <c r="D135" i="10"/>
  <c r="C81" i="10"/>
  <c r="E81" i="10"/>
  <c r="C103" i="10"/>
  <c r="C130" i="10"/>
  <c r="C166" i="10"/>
  <c r="E166" i="10"/>
  <c r="D47" i="10"/>
  <c r="C88" i="10"/>
  <c r="E88" i="10"/>
  <c r="C142" i="10"/>
  <c r="C34" i="10"/>
  <c r="E34" i="10"/>
  <c r="D159" i="10"/>
  <c r="D60" i="10"/>
  <c r="D168" i="10"/>
  <c r="C90" i="10"/>
  <c r="E90" i="10"/>
  <c r="C72" i="10"/>
  <c r="E72" i="10"/>
  <c r="D45" i="10"/>
  <c r="C31" i="10"/>
  <c r="E31" i="10"/>
  <c r="D94" i="10"/>
  <c r="C96" i="10"/>
  <c r="E96" i="10"/>
  <c r="D24" i="10"/>
  <c r="D89" i="10"/>
  <c r="C30" i="10"/>
  <c r="E30" i="10"/>
  <c r="C147" i="10"/>
  <c r="E147" i="10"/>
  <c r="D39" i="10"/>
  <c r="D30" i="10"/>
  <c r="C120" i="10"/>
  <c r="E120" i="10"/>
  <c r="D57" i="10"/>
  <c r="D32" i="10"/>
  <c r="C77" i="10"/>
  <c r="E77" i="10"/>
  <c r="C50" i="10"/>
  <c r="E50" i="10"/>
  <c r="D86" i="10"/>
  <c r="C143" i="10"/>
  <c r="E143" i="10"/>
  <c r="D44" i="10"/>
  <c r="C111" i="10"/>
  <c r="E111" i="10"/>
  <c r="D153" i="10"/>
  <c r="D162" i="10"/>
  <c r="C40" i="10"/>
  <c r="C76" i="10"/>
  <c r="E76" i="10"/>
  <c r="D16" i="10"/>
  <c r="C131" i="10"/>
  <c r="C87" i="10"/>
  <c r="E87" i="10"/>
  <c r="C89" i="10"/>
  <c r="E89" i="10"/>
  <c r="D53" i="10"/>
  <c r="C158" i="10"/>
  <c r="C167" i="10"/>
  <c r="E167" i="10"/>
  <c r="C168" i="10"/>
  <c r="E168" i="10"/>
  <c r="C69" i="10"/>
  <c r="E69" i="10"/>
  <c r="D10" i="10"/>
  <c r="E10" i="10"/>
  <c r="D46" i="10"/>
  <c r="C28" i="10"/>
  <c r="E28" i="10"/>
  <c r="C19" i="10"/>
  <c r="E19" i="10"/>
  <c r="C82" i="10"/>
  <c r="E82" i="10"/>
  <c r="D111" i="10"/>
  <c r="D27" i="10"/>
  <c r="C94" i="10"/>
  <c r="D157" i="10"/>
  <c r="D142" i="10"/>
  <c r="C113" i="10"/>
  <c r="E113" i="10"/>
  <c r="D152" i="10"/>
  <c r="D54" i="10"/>
  <c r="C170" i="10"/>
  <c r="D21" i="10"/>
  <c r="E159" i="10"/>
  <c r="E55" i="10"/>
  <c r="E61" i="10"/>
  <c r="E47" i="10"/>
  <c r="E152" i="10"/>
  <c r="E58" i="10"/>
  <c r="E136" i="10"/>
  <c r="E125" i="10"/>
  <c r="E86" i="10"/>
  <c r="E117" i="10"/>
  <c r="E116" i="10"/>
  <c r="E39" i="10"/>
  <c r="E140" i="10"/>
  <c r="E141" i="10"/>
  <c r="E106" i="10"/>
  <c r="E27" i="10"/>
  <c r="E16" i="10"/>
  <c r="E97" i="10"/>
  <c r="E4" i="10"/>
  <c r="E75" i="10"/>
  <c r="E170" i="10"/>
  <c r="E40" i="10"/>
  <c r="E142" i="10"/>
  <c r="E130" i="10"/>
  <c r="E66" i="10"/>
  <c r="E67" i="10"/>
  <c r="E158" i="10"/>
  <c r="E131" i="10"/>
  <c r="E103" i="10"/>
  <c r="E153" i="10"/>
  <c r="E121" i="10"/>
  <c r="E46" i="10"/>
  <c r="E44" i="10"/>
  <c r="E52" i="10"/>
  <c r="E100" i="10"/>
  <c r="E91" i="10"/>
  <c r="E115" i="10"/>
  <c r="E133" i="10"/>
  <c r="E119" i="10"/>
  <c r="E11" i="10"/>
  <c r="E53" i="10"/>
  <c r="E171" i="10"/>
  <c r="E65" i="10"/>
  <c r="E145" i="10"/>
  <c r="E80" i="10"/>
  <c r="E157" i="10"/>
  <c r="E60" i="10"/>
  <c r="E161" i="10"/>
  <c r="E14" i="10"/>
  <c r="E21" i="10"/>
  <c r="E57" i="10"/>
  <c r="E25" i="10"/>
  <c r="E78" i="10"/>
  <c r="E164" i="10"/>
  <c r="E94" i="10"/>
  <c r="E13" i="10"/>
  <c r="E9" i="10"/>
  <c r="E3" i="10"/>
  <c r="E135" i="10"/>
  <c r="E138" i="10"/>
  <c r="E154" i="10"/>
  <c r="E128" i="10"/>
  <c r="E49" i="10"/>
  <c r="E8" i="10"/>
  <c r="E109" i="10"/>
  <c r="E172" i="10"/>
  <c r="E22" i="10"/>
  <c r="E64" i="10"/>
  <c r="E36" i="10"/>
  <c r="I105" i="39"/>
  <c r="I107" i="39"/>
  <c r="E79" i="42"/>
  <c r="B74" i="43"/>
  <c r="B75" i="43"/>
  <c r="B70" i="43"/>
  <c r="B72" i="43"/>
  <c r="B71" i="43"/>
  <c r="B73" i="43"/>
  <c r="G73" i="43" l="1"/>
  <c r="E76" i="43"/>
  <c r="E72" i="43"/>
  <c r="G75" i="43"/>
  <c r="G71" i="43"/>
  <c r="E74" i="43"/>
  <c r="E70" i="43"/>
  <c r="I86" i="39"/>
  <c r="I88" i="39"/>
  <c r="I85" i="39"/>
  <c r="I101" i="39"/>
  <c r="I109" i="39"/>
  <c r="I89" i="39"/>
  <c r="I102" i="39"/>
  <c r="F76" i="43"/>
  <c r="H75" i="43"/>
  <c r="D75" i="43"/>
  <c r="F74" i="43"/>
  <c r="H73" i="43"/>
  <c r="D73" i="43"/>
  <c r="F72" i="43"/>
  <c r="H71" i="43"/>
  <c r="D71" i="43"/>
  <c r="F70" i="43"/>
  <c r="C75" i="43"/>
  <c r="C73" i="43"/>
  <c r="C71" i="43"/>
  <c r="H76" i="43"/>
  <c r="D76" i="43"/>
  <c r="F75" i="43"/>
  <c r="H74" i="43"/>
  <c r="D74" i="43"/>
  <c r="F73" i="43"/>
  <c r="H72" i="43"/>
  <c r="D72" i="43"/>
  <c r="G76" i="43"/>
  <c r="C76" i="43"/>
  <c r="E75" i="43"/>
  <c r="G74" i="43"/>
  <c r="C74" i="43"/>
  <c r="E73" i="43"/>
  <c r="G72" i="43"/>
  <c r="C72" i="43"/>
  <c r="I87" i="39"/>
  <c r="I90" i="39"/>
  <c r="I95" i="39"/>
  <c r="I99" i="39"/>
  <c r="G112" i="39"/>
  <c r="D112" i="39"/>
  <c r="I94" i="39"/>
  <c r="I110" i="39"/>
  <c r="C112" i="39"/>
  <c r="I104" i="39"/>
  <c r="I103" i="39"/>
  <c r="I106" i="39"/>
  <c r="I108" i="39"/>
  <c r="I111" i="39"/>
  <c r="H112" i="39"/>
  <c r="E112" i="39"/>
  <c r="I112" i="39" l="1"/>
</calcChain>
</file>

<file path=xl/sharedStrings.xml><?xml version="1.0" encoding="utf-8"?>
<sst xmlns="http://schemas.openxmlformats.org/spreadsheetml/2006/main" count="1329" uniqueCount="197">
  <si>
    <t>Nivel 3. Tramitación electrónica parcial</t>
  </si>
  <si>
    <t>Nivel 4. Tramitación electrónica completa</t>
  </si>
  <si>
    <t>III  (*)</t>
  </si>
  <si>
    <t>IR A GRÁFICO ==&gt;</t>
  </si>
  <si>
    <t>Oferta de Administración Electrónica en la C.A. de Euskadi: Gobierno Vasco</t>
  </si>
  <si>
    <t>III (*)</t>
  </si>
  <si>
    <t>NIVEL DE SOFISTICACIÓN ELECTRÓNICA. 4º Trimestre</t>
  </si>
  <si>
    <t>RESTO</t>
  </si>
  <si>
    <t>ÍNDICE</t>
  </si>
  <si>
    <t>GRÁFICOS</t>
  </si>
  <si>
    <t>TABLAS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</si>
  <si>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</si>
  <si>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</si>
  <si>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</si>
  <si>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</si>
  <si>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</si>
  <si>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11. Cultura</t>
  </si>
  <si>
    <t>04. Economía y Hacienda</t>
  </si>
  <si>
    <t>03. Educación, Universidades e Investigación</t>
  </si>
  <si>
    <t>08. Empleo y Asuntos Sociales</t>
  </si>
  <si>
    <t>07. Industria, Innovación, Comercio y Turismo</t>
  </si>
  <si>
    <t>10. Medio Ambiente, Planificación Territorial, Agricultura y Pesca</t>
  </si>
  <si>
    <t>01. Presidencia</t>
  </si>
  <si>
    <t>09. Sanidad y Consumo</t>
  </si>
  <si>
    <t>06. Vivienda, Obras Públicas y Transportes</t>
  </si>
  <si>
    <t>02. Interior</t>
  </si>
  <si>
    <t>Departamento</t>
  </si>
  <si>
    <t>Nº</t>
  </si>
  <si>
    <t>Nombre</t>
  </si>
  <si>
    <t>Dep. / Org.</t>
  </si>
  <si>
    <t>D</t>
  </si>
  <si>
    <t>05. Justicia y Administración Pública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</si>
  <si>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</si>
  <si>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</si>
  <si>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</si>
  <si>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</si>
  <si>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</si>
  <si>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</si>
  <si>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</si>
  <si>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</si>
  <si>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</si>
  <si>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Nº SIG</t>
  </si>
  <si>
    <t>D/O</t>
  </si>
  <si>
    <t>Nombre largo servicio</t>
  </si>
  <si>
    <t>Ayudas, becas y subvenciones</t>
  </si>
  <si>
    <t>Otros</t>
  </si>
  <si>
    <t xml:space="preserve">Registros </t>
  </si>
  <si>
    <t>Digitalizado</t>
  </si>
  <si>
    <t>No digitalizado</t>
  </si>
  <si>
    <t>Actos Administrativos</t>
  </si>
  <si>
    <t>Autorizaciones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</si>
  <si>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</si>
  <si>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</si>
  <si>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</si>
  <si>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</si>
  <si>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</si>
  <si>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</si>
  <si>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Peticiones de servicios</t>
  </si>
  <si>
    <t>Pruebas de acreditación</t>
  </si>
  <si>
    <t>Sanciones</t>
  </si>
  <si>
    <t>Departamento/Organismo</t>
  </si>
  <si>
    <t>Fecha</t>
  </si>
  <si>
    <t>% Dig.</t>
  </si>
  <si>
    <t>GOBIERNO VASCO</t>
  </si>
  <si>
    <t>% dig. Seguimiento</t>
  </si>
  <si>
    <t>Dpto</t>
  </si>
  <si>
    <t>Fecha seguimiento</t>
  </si>
  <si>
    <t>%</t>
  </si>
  <si>
    <t>TOTAL</t>
  </si>
  <si>
    <t>NIVEL DE SOFISTICACIÓN ELECTRÓNICA</t>
  </si>
  <si>
    <t>Nivel 0.          Sin digitalizar</t>
  </si>
  <si>
    <t>Nivel 1.            Sólo se informa</t>
  </si>
  <si>
    <t>Nivel 2. Descarga de Formularios</t>
  </si>
  <si>
    <t>Nivel 5. La administración lo ejecuta sin intervención del administrado/a</t>
  </si>
  <si>
    <t>IV</t>
  </si>
  <si>
    <t>I</t>
  </si>
  <si>
    <t>II</t>
  </si>
  <si>
    <t>Presidencia del Gobierno</t>
  </si>
  <si>
    <t>Interior</t>
  </si>
  <si>
    <t>Educación, Universidades e Investigación</t>
  </si>
  <si>
    <t>Economía y Hacienda</t>
  </si>
  <si>
    <t>Vivienda, Obras Públicas y Transportes</t>
  </si>
  <si>
    <t>Industria, Innovación, Comercio y Turismo</t>
  </si>
  <si>
    <t>Empleo y Asuntos Sociales</t>
  </si>
  <si>
    <t>Sanidad y Consumo</t>
  </si>
  <si>
    <t>Medio Ambiente, Planificación Territorial, Agricultura y Pesca</t>
  </si>
  <si>
    <t>Cultura</t>
  </si>
  <si>
    <t xml:space="preserve"> </t>
  </si>
  <si>
    <t>Justicia y Administración Pública</t>
  </si>
  <si>
    <t>Nivel 0. Sin digitalizar</t>
  </si>
  <si>
    <t>Nivel 1. Sólo se informa</t>
  </si>
  <si>
    <t>N</t>
  </si>
  <si>
    <t>IV-2011</t>
  </si>
  <si>
    <t>I-2012</t>
  </si>
  <si>
    <t>II-2012</t>
  </si>
  <si>
    <t>III-2012</t>
  </si>
  <si>
    <t>%-HOR</t>
  </si>
  <si>
    <t>% VER</t>
  </si>
  <si>
    <t>Volver Índice</t>
  </si>
  <si>
    <t>IV-2012</t>
  </si>
  <si>
    <t>Premio / Concurso</t>
  </si>
  <si>
    <t>II-2013</t>
  </si>
  <si>
    <t>Nivel 3.Tramitación electrónica parcial</t>
  </si>
  <si>
    <t>Nivel 4 Tramitación electrónica completa</t>
  </si>
  <si>
    <t>Nivel 2. Descarga de formularios</t>
  </si>
  <si>
    <t>Seguridad</t>
  </si>
  <si>
    <t>Administración Pública y Justicia</t>
  </si>
  <si>
    <t>Educación, Política Lingüística y Cultura</t>
  </si>
  <si>
    <t>Hacienda y Finanzas</t>
  </si>
  <si>
    <t>Desarrollo Económico y Competitividad</t>
  </si>
  <si>
    <t>Empleo y Políticas Sociales</t>
  </si>
  <si>
    <t>Salud</t>
  </si>
  <si>
    <t>Medio Ambiente y Política Territorial</t>
  </si>
  <si>
    <t>NIVEL DE SOFISTICACIÓN ELECTRÓNICA. IVº Trimestre 2012</t>
  </si>
  <si>
    <t>(**) 2013. IIº TRIMESTRE. DATOS PROVISIONALES</t>
  </si>
  <si>
    <t>NIVEL DE SOFISTICACIÓN ELECTRÓNICA. IIIer Trimestre 2012 (*)</t>
  </si>
  <si>
    <t xml:space="preserve">III  </t>
  </si>
  <si>
    <t>III</t>
  </si>
  <si>
    <t>NIVEL DE SOFISTICACIÓN ELECTRÓNICA. IIIer Trimestre 2013</t>
  </si>
  <si>
    <t>.</t>
  </si>
  <si>
    <t>NIVEL DE SOFISTICACIÓN ELECTRÓNICA. IVº Trimestre 2013</t>
  </si>
  <si>
    <t>NIVEL DE SOFISTICACIÓN ELECTRÓNICA. Ier Trimestre 2014</t>
  </si>
  <si>
    <t>NIVEL DE SOFISTICACIÓN ELECTRÓNICA. IIº Trimestre 2014</t>
  </si>
  <si>
    <t>NIVEL DE SOFISTICACIÓN ELECTRÓNICA. IIIer Trimestre 2014</t>
  </si>
  <si>
    <t>II-2014</t>
  </si>
  <si>
    <t>III-2013</t>
  </si>
  <si>
    <t>IV-2013</t>
  </si>
  <si>
    <t>I-2014</t>
  </si>
  <si>
    <t>III-2014</t>
  </si>
  <si>
    <t>NIVEL DE SOFISTICACIÓN ELECTRÓNICA. IVº Trimestre 2014</t>
  </si>
  <si>
    <t>IV-2014</t>
  </si>
  <si>
    <t>(*) En el III trimestre de 2012 se produce un cambio en la definición de las unidades contabilizadas</t>
  </si>
  <si>
    <t>I-2015</t>
  </si>
  <si>
    <t>II-2015</t>
  </si>
  <si>
    <t>III-2015</t>
  </si>
  <si>
    <t>IV-2015</t>
  </si>
  <si>
    <t>NIVEL DE SOFISTICACIÓN ELECTRÓNICA. Ier Trimestre 2015</t>
  </si>
  <si>
    <t>NIVEL DE SOFISTICACIÓN ELECTRÓNICA. IIº Trimestre 2015</t>
  </si>
  <si>
    <t>NIVEL DE SOFISTICACIÓN ELECTRÓNICA. IVº Trimestre 2015</t>
  </si>
  <si>
    <t>NIVEL DE SOFISTICACIÓN ELECTRÓNICA. IIIer Trimestre 2015</t>
  </si>
  <si>
    <t>Gobernanza Pública y Autogobierno</t>
  </si>
  <si>
    <t>Desarrollo Económico e Infraestructuras</t>
  </si>
  <si>
    <t>Medio Ambiente, Planificación Territorial y Vivienda</t>
  </si>
  <si>
    <t>Hacienda y Economía</t>
  </si>
  <si>
    <t>Educación</t>
  </si>
  <si>
    <t>Turismo, Comercio y Consumo</t>
  </si>
  <si>
    <t>Cultura y Política Lingüística</t>
  </si>
  <si>
    <t>Trabajo y Justicia</t>
  </si>
  <si>
    <t>I-2016</t>
  </si>
  <si>
    <t>II-2016</t>
  </si>
  <si>
    <t>III-2016</t>
  </si>
  <si>
    <t>IV-2016</t>
  </si>
  <si>
    <t>NIVEL DE SOFISTICACIÓN ELECTRÓNICA. Ier Trimestre 2016</t>
  </si>
  <si>
    <t>NIVEL DE SOFISTICACIÓN ELECTRÓNICA. IIº Trimestre 2016</t>
  </si>
  <si>
    <t>NIVEL DE SOFISTICACIÓN ELECTRÓNICA. IIIer Trimestre 2016</t>
  </si>
  <si>
    <t>NIVEL DE SOFISTICACIÓN ELECTRÓNICA. IVº Trimestre 2016</t>
  </si>
  <si>
    <t>Nivel 5.                     La administración lo ejecuta sin intervención del administrado/a</t>
  </si>
  <si>
    <t>NIVEL DE SOFISTICACIÓN ELECTRÓNICA. Ier Trimestre 2017</t>
  </si>
  <si>
    <t>NIVEL DE SOFISTICACIÓN ELECTRÓNICA. IIº Trimestre 2017</t>
  </si>
  <si>
    <t>NIVEL DE SOFISTICACIÓN ELECTRÓNICA. IIIer Trimestre 2017</t>
  </si>
  <si>
    <t>NIVEL DE SOFISTICACIÓN ELECTRÓNICA. IVº Trimestre 2017</t>
  </si>
  <si>
    <t xml:space="preserve">Fuente: Gobierno Vasco.  Departamento de Gobernanza Pública y Autogobierno. Dirección de Atención a la Ciudadanía e Innovación y Mejora de la Administración. Catálogo de Servicios </t>
  </si>
  <si>
    <t>I-2017</t>
  </si>
  <si>
    <t>II-2017</t>
  </si>
  <si>
    <t>III-2017</t>
  </si>
  <si>
    <t>IV-2017</t>
  </si>
  <si>
    <t>I-2018</t>
  </si>
  <si>
    <t>II-2018</t>
  </si>
  <si>
    <t>NIVEL DE SOFISTICACIÓN ELECTRÓNICA. IIº Trimestre 2018</t>
  </si>
  <si>
    <t>Transparencia y participación ciudadana</t>
  </si>
  <si>
    <t>III-2018</t>
  </si>
  <si>
    <t>NIVEL DE SOFISTICACIÓN ELECTRÓNICA. IIIer. Trimestre 2018</t>
  </si>
  <si>
    <t>Servicios y procedimientos públicos ofertados por el Gobierno Vasco por trimestre según nivel de sofisticación electrónica actual. 2011-2018. IVº Trimestre</t>
  </si>
  <si>
    <t>Servicios y procedimientos públicos ofertados por el Gobierno Vasco que han cumplido el nivel de digitalización objetivo según Departamento. 2018. IVº Trimestre</t>
  </si>
  <si>
    <t>Servicios y procedimientos públicos que permiten la tramitación electrónica parcial o total o la no intervención del administrado/a actualmente, ofertados por el Gobierno Vasco por trimestre según Departamento. 2011-2018. IVº Trimestre</t>
  </si>
  <si>
    <t>Servicios y procedimientos públicos ofertados por el Gobierno Vasco por nivel de sofisticación electrónica actual y trimestre según Departamento. 2012-2018. IVº Trimestre</t>
  </si>
  <si>
    <t>Servicios y procedimientos públicos ofertados por el Gobierno Vasco por nivel de sofisticación electrónica actual y trimestre según tipo. 2012-2018. IVº Trimestre</t>
  </si>
  <si>
    <t>G.5.1.1 Servicios y procedimientos públicos ofertados por el Gobierno Vasco que han alcanzado el nivel de digitalización objetivo por Departamento. 2018. IVº Trimestre.%</t>
  </si>
  <si>
    <t>G.4.1.1. Servicios y procedimientos públicos ofertados por el Gobierno Vasco por nivel de sofisticación electrónica actual según trimestre. 2011-2018. IVº Trimestre. %</t>
  </si>
  <si>
    <t>G.4.1.3. Servicios y procedimientos públicos ofertados por el Gobierno Vasco por Departamento según nivel de sofisticación electrónica actual. 2018-IVº Trimestre.%</t>
  </si>
  <si>
    <t>G.4.1.4. Servicios y procedimientos públicos más frecuentes ofertados por el Gobierno Vasco por tipo según nivel de sofisticación electrónica actual.  2018-IVº Trimestre.%</t>
  </si>
  <si>
    <t>II (**)</t>
  </si>
  <si>
    <t>I (***)</t>
  </si>
  <si>
    <t>(***) 2018. Ier. TRIMESTRE. ACTUALIZACIÓN EXTRAORDINARIA</t>
  </si>
  <si>
    <t>IV-2018</t>
  </si>
  <si>
    <t xml:space="preserve">Servicios y procedimientos públicos que permiten la tramitación electrónica parcial o total o la no intervención del administrado/a actualmente, ofertados por el Gobierno Vasco por trimestre según Departamento. 2011-2018. IVº Trimestre </t>
  </si>
  <si>
    <t xml:space="preserve">Servicios y procedimientos públicos ofertados por el Gobierno Vasco por nivel de sofisticación electrónica actual y trimestre según Departamento. 2012-2018. IVº Trimestre </t>
  </si>
  <si>
    <t>NIVEL DE SOFISTICACIÓN ELECTRÓNICA. IVº Trimestre 2018</t>
  </si>
  <si>
    <t>NIVEL DE SOFISTICACIÓN ELECTRÓNICA. IIº Trimestre 2013 (**)</t>
  </si>
  <si>
    <t>NIVEL DE SOFISTICACIÓN ELECTRÓNICA. Ier Trimestre 2018 (***)</t>
  </si>
  <si>
    <t>PLAN DE DIGITALIZACIÓN DE SERVICIOS. CATÁLOGO DE SERVICIOS - CdS - GOBIERNO VASCO. 2018 - IVº TRIMESTRE</t>
  </si>
  <si>
    <t>BARÓMETRO DE LA ADMINISTRACIÓN ELECTRÓNICA EN LA C.A. DE EUSKADI -BEA-</t>
  </si>
  <si>
    <t>ESTADÍSTICA OFICIAL. CÓDIGO DE OPERACIÓN: 222143</t>
  </si>
  <si>
    <t>Servicios, procedimientos y trámites públicos ofertados por el Gobierno Vasco por nivel de sofisticación electrónica según Departamento. 2018-IVº Trimestre</t>
  </si>
  <si>
    <t>IR A TABLA</t>
  </si>
  <si>
    <t>2018-4t</t>
  </si>
  <si>
    <t>DIGITALIZACIÓN OBJETIVO IVº. 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</si>
</sst>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54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b/>
      <u/>
      <sz val="16"/>
      <color indexed="12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u/>
      <sz val="14"/>
      <color indexed="12"/>
      <name val="Arial"/>
      <family val="2"/>
    </font>
    <font>
      <sz val="7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10"/>
      <color rgb="FF002060"/>
      <name val="Arial"/>
      <family val="2"/>
    </font>
    <font>
      <b/>
      <sz val="7"/>
      <color theme="0"/>
      <name val="Arial"/>
      <family val="2"/>
    </font>
    <font>
      <b/>
      <sz val="14"/>
      <color rgb="FFFF0000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u/>
      <sz val="8"/>
      <color rgb="FF0070C0"/>
      <name val="Arial"/>
      <family val="2"/>
    </font>
    <font>
      <sz val="10"/>
      <color rgb="FF0070C0"/>
      <name val="Arial"/>
      <family val="2"/>
    </font>
    <font>
      <b/>
      <u/>
      <sz val="14"/>
      <color theme="10"/>
      <name val="Arial"/>
      <family val="2"/>
    </font>
    <font>
      <b/>
      <u/>
      <sz val="10"/>
      <color theme="10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17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0" fontId="5" fillId="0" borderId="0" xfId="7" applyFill="1" applyAlignment="1">
      <alignment vertical="center" wrapText="1"/>
    </xf>
    <xf numFmtId="166" fontId="5" fillId="0" borderId="0" xfId="7" applyNumberFormat="1" applyFill="1" applyAlignment="1">
      <alignment vertical="center" wrapText="1"/>
    </xf>
    <xf numFmtId="0" fontId="5" fillId="0" borderId="0" xfId="7" applyFill="1" applyAlignment="1">
      <alignment horizontal="center" vertical="center" wrapText="1"/>
    </xf>
    <xf numFmtId="165" fontId="5" fillId="0" borderId="0" xfId="7" applyNumberFormat="1" applyFill="1" applyAlignment="1">
      <alignment horizontal="center"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Border="1" applyAlignment="1">
      <alignment vertical="center"/>
    </xf>
    <xf numFmtId="0" fontId="11" fillId="6" borderId="0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10" applyNumberFormat="1" applyFont="1" applyFill="1" applyBorder="1" applyAlignment="1">
      <alignment horizontal="left" vertical="center"/>
    </xf>
    <xf numFmtId="0" fontId="11" fillId="6" borderId="5" xfId="0" applyNumberFormat="1" applyFont="1" applyFill="1" applyBorder="1" applyAlignment="1">
      <alignment horizontal="left" vertical="center" wrapText="1"/>
    </xf>
    <xf numFmtId="3" fontId="11" fillId="6" borderId="0" xfId="0" applyNumberFormat="1" applyFont="1" applyFill="1" applyBorder="1" applyAlignment="1">
      <alignment vertical="center"/>
    </xf>
    <xf numFmtId="0" fontId="12" fillId="6" borderId="5" xfId="0" applyNumberFormat="1" applyFont="1" applyFill="1" applyBorder="1" applyAlignment="1">
      <alignment horizontal="left" vertical="center" wrapText="1"/>
    </xf>
    <xf numFmtId="3" fontId="12" fillId="6" borderId="0" xfId="0" applyNumberFormat="1" applyFont="1" applyFill="1" applyBorder="1" applyAlignment="1">
      <alignment vertical="center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0" fillId="6" borderId="0" xfId="0" applyFill="1" applyBorder="1"/>
    <xf numFmtId="0" fontId="12" fillId="6" borderId="2" xfId="0" applyFont="1" applyFill="1" applyBorder="1" applyAlignment="1">
      <alignment horizontal="center" vertical="center"/>
    </xf>
    <xf numFmtId="1" fontId="11" fillId="6" borderId="0" xfId="0" applyNumberFormat="1" applyFont="1" applyFill="1" applyBorder="1" applyAlignment="1">
      <alignment horizontal="right" vertical="center"/>
    </xf>
    <xf numFmtId="1" fontId="11" fillId="6" borderId="0" xfId="0" applyNumberFormat="1" applyFont="1" applyFill="1" applyBorder="1" applyAlignment="1">
      <alignment vertical="center"/>
    </xf>
    <xf numFmtId="1" fontId="0" fillId="6" borderId="0" xfId="0" applyNumberFormat="1" applyFill="1" applyBorder="1"/>
    <xf numFmtId="1" fontId="12" fillId="6" borderId="0" xfId="0" applyNumberFormat="1" applyFont="1" applyFill="1" applyBorder="1" applyAlignment="1">
      <alignment vertical="center"/>
    </xf>
    <xf numFmtId="169" fontId="11" fillId="0" borderId="0" xfId="0" applyNumberFormat="1" applyFont="1" applyFill="1" applyBorder="1" applyAlignment="1" applyProtection="1">
      <alignment horizontal="right"/>
      <protection locked="0"/>
    </xf>
    <xf numFmtId="0" fontId="12" fillId="6" borderId="4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 wrapText="1"/>
    </xf>
    <xf numFmtId="0" fontId="11" fillId="6" borderId="5" xfId="10" applyNumberFormat="1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Border="1" applyAlignment="1" applyProtection="1">
      <alignment horizontal="right"/>
      <protection locked="0"/>
    </xf>
    <xf numFmtId="0" fontId="20" fillId="6" borderId="0" xfId="9" applyFont="1" applyFill="1" applyBorder="1"/>
    <xf numFmtId="0" fontId="0" fillId="6" borderId="0" xfId="0" applyFill="1" applyAlignment="1"/>
    <xf numFmtId="0" fontId="12" fillId="6" borderId="4" xfId="0" applyFont="1" applyFill="1" applyBorder="1" applyAlignment="1">
      <alignment horizontal="left" vertical="center" wrapText="1"/>
    </xf>
    <xf numFmtId="3" fontId="12" fillId="6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right"/>
    </xf>
    <xf numFmtId="0" fontId="0" fillId="6" borderId="0" xfId="0" applyFill="1" applyBorder="1" applyAlignment="1">
      <alignment horizontal="right"/>
    </xf>
    <xf numFmtId="0" fontId="12" fillId="6" borderId="0" xfId="0" applyFont="1" applyFill="1" applyBorder="1" applyAlignment="1">
      <alignment horizontal="right" vertical="center"/>
    </xf>
    <xf numFmtId="0" fontId="15" fillId="6" borderId="0" xfId="0" applyFont="1" applyFill="1" applyBorder="1" applyAlignment="1">
      <alignment horizontal="right"/>
    </xf>
    <xf numFmtId="1" fontId="12" fillId="6" borderId="0" xfId="0" applyNumberFormat="1" applyFont="1" applyFill="1" applyBorder="1" applyAlignment="1">
      <alignment horizontal="right" vertical="center"/>
    </xf>
    <xf numFmtId="0" fontId="12" fillId="6" borderId="0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right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 applyBorder="1"/>
    <xf numFmtId="0" fontId="22" fillId="6" borderId="0" xfId="0" applyFont="1" applyFill="1" applyBorder="1"/>
    <xf numFmtId="0" fontId="33" fillId="6" borderId="0" xfId="5" applyFill="1"/>
    <xf numFmtId="0" fontId="12" fillId="6" borderId="0" xfId="1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12" fillId="6" borderId="5" xfId="10" applyNumberFormat="1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center" vertical="center" wrapText="1"/>
    </xf>
    <xf numFmtId="0" fontId="12" fillId="6" borderId="8" xfId="0" applyNumberFormat="1" applyFont="1" applyFill="1" applyBorder="1" applyAlignment="1">
      <alignment horizontal="left" vertical="center" wrapText="1"/>
    </xf>
    <xf numFmtId="0" fontId="12" fillId="6" borderId="4" xfId="0" applyNumberFormat="1" applyFont="1" applyFill="1" applyBorder="1" applyAlignment="1">
      <alignment horizontal="left" vertical="center" wrapText="1"/>
    </xf>
    <xf numFmtId="0" fontId="11" fillId="6" borderId="8" xfId="0" applyNumberFormat="1" applyFont="1" applyFill="1" applyBorder="1" applyAlignment="1">
      <alignment horizontal="left" vertical="center" wrapText="1"/>
    </xf>
    <xf numFmtId="0" fontId="26" fillId="6" borderId="0" xfId="9" applyFont="1" applyFill="1"/>
    <xf numFmtId="0" fontId="11" fillId="6" borderId="5" xfId="10" applyFont="1" applyFill="1" applyBorder="1" applyAlignment="1">
      <alignment vertical="center"/>
    </xf>
    <xf numFmtId="0" fontId="11" fillId="6" borderId="9" xfId="0" applyNumberFormat="1" applyFont="1" applyFill="1" applyBorder="1" applyAlignment="1">
      <alignment horizontal="left" vertical="center" wrapText="1"/>
    </xf>
    <xf numFmtId="0" fontId="9" fillId="6" borderId="6" xfId="0" applyFont="1" applyFill="1" applyBorder="1"/>
    <xf numFmtId="0" fontId="12" fillId="6" borderId="0" xfId="0" applyFont="1" applyFill="1" applyBorder="1" applyAlignment="1">
      <alignment horizontal="right"/>
    </xf>
    <xf numFmtId="0" fontId="28" fillId="6" borderId="0" xfId="0" applyFont="1" applyFill="1" applyBorder="1" applyAlignment="1">
      <alignment horizontal="right"/>
    </xf>
    <xf numFmtId="169" fontId="12" fillId="6" borderId="0" xfId="0" applyNumberFormat="1" applyFont="1" applyFill="1" applyBorder="1" applyAlignment="1" applyProtection="1">
      <alignment horizontal="right"/>
      <protection locked="0"/>
    </xf>
    <xf numFmtId="0" fontId="28" fillId="6" borderId="0" xfId="0" applyFont="1" applyFill="1"/>
    <xf numFmtId="169" fontId="11" fillId="10" borderId="0" xfId="0" applyNumberFormat="1" applyFont="1" applyFill="1" applyBorder="1" applyAlignment="1" applyProtection="1">
      <alignment horizontal="right"/>
      <protection locked="0"/>
    </xf>
    <xf numFmtId="0" fontId="0" fillId="10" borderId="0" xfId="0" applyFill="1"/>
    <xf numFmtId="0" fontId="12" fillId="6" borderId="0" xfId="0" applyFont="1" applyFill="1" applyBorder="1" applyAlignment="1">
      <alignment horizontal="left" vertical="center"/>
    </xf>
    <xf numFmtId="1" fontId="11" fillId="10" borderId="0" xfId="0" applyNumberFormat="1" applyFont="1" applyFill="1" applyBorder="1" applyAlignment="1">
      <alignment vertical="center"/>
    </xf>
    <xf numFmtId="0" fontId="0" fillId="10" borderId="0" xfId="0" applyFill="1" applyBorder="1"/>
    <xf numFmtId="0" fontId="34" fillId="10" borderId="0" xfId="0" applyFont="1" applyFill="1" applyBorder="1" applyAlignment="1">
      <alignment horizontal="left" vertical="top" wrapText="1"/>
    </xf>
    <xf numFmtId="0" fontId="35" fillId="10" borderId="0" xfId="0" applyFont="1" applyFill="1" applyBorder="1"/>
    <xf numFmtId="0" fontId="34" fillId="10" borderId="0" xfId="0" applyFont="1" applyFill="1" applyBorder="1" applyAlignment="1">
      <alignment vertical="top" wrapText="1"/>
    </xf>
    <xf numFmtId="0" fontId="36" fillId="10" borderId="0" xfId="0" applyFont="1" applyFill="1" applyBorder="1" applyAlignment="1">
      <alignment vertical="top" wrapText="1"/>
    </xf>
    <xf numFmtId="3" fontId="12" fillId="6" borderId="0" xfId="0" applyNumberFormat="1" applyFont="1" applyFill="1" applyBorder="1" applyAlignment="1">
      <alignment horizontal="right" vertical="center" wrapText="1"/>
    </xf>
    <xf numFmtId="3" fontId="0" fillId="6" borderId="0" xfId="0" applyNumberFormat="1" applyFill="1" applyAlignment="1">
      <alignment horizontal="right"/>
    </xf>
    <xf numFmtId="3" fontId="11" fillId="6" borderId="0" xfId="0" applyNumberFormat="1" applyFont="1" applyFill="1" applyBorder="1" applyAlignment="1" applyProtection="1">
      <alignment horizontal="right"/>
      <protection locked="0"/>
    </xf>
    <xf numFmtId="3" fontId="12" fillId="6" borderId="0" xfId="0" applyNumberFormat="1" applyFont="1" applyFill="1" applyBorder="1" applyAlignment="1">
      <alignment horizontal="right"/>
    </xf>
    <xf numFmtId="3" fontId="12" fillId="6" borderId="0" xfId="0" applyNumberFormat="1" applyFont="1" applyFill="1" applyBorder="1" applyAlignment="1" applyProtection="1">
      <alignment horizontal="right"/>
      <protection locked="0"/>
    </xf>
    <xf numFmtId="3" fontId="35" fillId="10" borderId="0" xfId="0" applyNumberFormat="1" applyFont="1" applyFill="1" applyBorder="1"/>
    <xf numFmtId="0" fontId="9" fillId="10" borderId="0" xfId="0" applyFont="1" applyFill="1" applyBorder="1" applyAlignment="1">
      <alignment vertical="center"/>
    </xf>
    <xf numFmtId="0" fontId="0" fillId="10" borderId="0" xfId="0" applyFill="1" applyBorder="1" applyAlignment="1"/>
    <xf numFmtId="0" fontId="17" fillId="10" borderId="0" xfId="0" applyFont="1" applyFill="1"/>
    <xf numFmtId="0" fontId="9" fillId="10" borderId="0" xfId="0" applyFont="1" applyFill="1" applyAlignment="1">
      <alignment vertical="center"/>
    </xf>
    <xf numFmtId="0" fontId="0" fillId="10" borderId="0" xfId="0" applyFill="1" applyAlignment="1"/>
    <xf numFmtId="0" fontId="35" fillId="6" borderId="0" xfId="9" applyFont="1" applyFill="1" applyBorder="1"/>
    <xf numFmtId="0" fontId="35" fillId="6" borderId="0" xfId="0" applyFont="1" applyFill="1" applyBorder="1"/>
    <xf numFmtId="0" fontId="12" fillId="10" borderId="0" xfId="0" applyFont="1" applyFill="1" applyBorder="1" applyAlignment="1">
      <alignment horizontal="right" vertical="center" wrapText="1"/>
    </xf>
    <xf numFmtId="0" fontId="11" fillId="10" borderId="0" xfId="0" applyFont="1" applyFill="1" applyBorder="1" applyAlignment="1">
      <alignment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10" applyNumberFormat="1" applyFont="1" applyFill="1" applyBorder="1" applyAlignment="1">
      <alignment horizontal="left" vertical="center" wrapText="1"/>
    </xf>
    <xf numFmtId="0" fontId="11" fillId="10" borderId="5" xfId="0" applyNumberFormat="1" applyFont="1" applyFill="1" applyBorder="1" applyAlignment="1">
      <alignment horizontal="left" vertical="center" wrapText="1"/>
    </xf>
    <xf numFmtId="0" fontId="11" fillId="10" borderId="3" xfId="0" applyNumberFormat="1" applyFont="1" applyFill="1" applyBorder="1" applyAlignment="1">
      <alignment horizontal="left" vertical="center" wrapText="1"/>
    </xf>
    <xf numFmtId="0" fontId="36" fillId="6" borderId="0" xfId="0" applyFont="1" applyFill="1" applyBorder="1"/>
    <xf numFmtId="0" fontId="36" fillId="6" borderId="0" xfId="0" applyFont="1" applyFill="1" applyBorder="1" applyAlignment="1"/>
    <xf numFmtId="0" fontId="0" fillId="10" borderId="0" xfId="0" applyFill="1" applyBorder="1" applyAlignment="1">
      <alignment wrapText="1"/>
    </xf>
    <xf numFmtId="0" fontId="7" fillId="6" borderId="0" xfId="0" applyFont="1" applyFill="1"/>
    <xf numFmtId="0" fontId="11" fillId="6" borderId="0" xfId="0" applyNumberFormat="1" applyFont="1" applyFill="1" applyBorder="1" applyAlignment="1">
      <alignment horizontal="left" vertical="center" wrapText="1"/>
    </xf>
    <xf numFmtId="0" fontId="38" fillId="10" borderId="0" xfId="0" applyFont="1" applyFill="1" applyBorder="1"/>
    <xf numFmtId="0" fontId="34" fillId="6" borderId="0" xfId="0" applyFont="1" applyFill="1" applyBorder="1"/>
    <xf numFmtId="0" fontId="34" fillId="6" borderId="0" xfId="0" applyFont="1" applyFill="1" applyBorder="1" applyAlignment="1">
      <alignment horizontal="center" wrapText="1"/>
    </xf>
    <xf numFmtId="168" fontId="34" fillId="6" borderId="0" xfId="0" applyNumberFormat="1" applyFont="1" applyFill="1" applyBorder="1"/>
    <xf numFmtId="0" fontId="35" fillId="6" borderId="0" xfId="9" applyFont="1" applyFill="1"/>
    <xf numFmtId="0" fontId="39" fillId="6" borderId="0" xfId="10" applyNumberFormat="1" applyFont="1" applyFill="1" applyBorder="1" applyAlignment="1">
      <alignment horizontal="left" vertical="center" wrapText="1"/>
    </xf>
    <xf numFmtId="167" fontId="35" fillId="6" borderId="0" xfId="9" applyNumberFormat="1" applyFont="1" applyFill="1" applyBorder="1" applyAlignment="1">
      <alignment vertical="center"/>
    </xf>
    <xf numFmtId="0" fontId="39" fillId="6" borderId="0" xfId="0" applyNumberFormat="1" applyFont="1" applyFill="1" applyBorder="1" applyAlignment="1">
      <alignment horizontal="left" vertical="center" wrapText="1"/>
    </xf>
    <xf numFmtId="0" fontId="19" fillId="10" borderId="0" xfId="0" applyFont="1" applyFill="1" applyBorder="1" applyAlignment="1">
      <alignment wrapText="1"/>
    </xf>
    <xf numFmtId="0" fontId="11" fillId="10" borderId="0" xfId="0" applyFont="1" applyFill="1" applyBorder="1"/>
    <xf numFmtId="0" fontId="25" fillId="10" borderId="0" xfId="0" applyFont="1" applyFill="1" applyBorder="1" applyAlignment="1">
      <alignment wrapText="1"/>
    </xf>
    <xf numFmtId="1" fontId="12" fillId="6" borderId="0" xfId="0" applyNumberFormat="1" applyFont="1" applyFill="1"/>
    <xf numFmtId="1" fontId="12" fillId="10" borderId="0" xfId="0" applyNumberFormat="1" applyFont="1" applyFill="1"/>
    <xf numFmtId="0" fontId="11" fillId="10" borderId="0" xfId="0" applyFont="1" applyFill="1" applyBorder="1" applyAlignment="1">
      <alignment horizontal="right" vertical="center" wrapText="1"/>
    </xf>
    <xf numFmtId="3" fontId="12" fillId="10" borderId="0" xfId="0" applyNumberFormat="1" applyFont="1" applyFill="1" applyBorder="1" applyAlignment="1">
      <alignment horizontal="right" vertical="center"/>
    </xf>
    <xf numFmtId="3" fontId="12" fillId="10" borderId="0" xfId="0" applyNumberFormat="1" applyFont="1" applyFill="1" applyBorder="1" applyAlignment="1">
      <alignment horizontal="right" vertical="center" wrapText="1"/>
    </xf>
    <xf numFmtId="3" fontId="0" fillId="10" borderId="0" xfId="0" applyNumberFormat="1" applyFill="1" applyAlignment="1">
      <alignment horizontal="right"/>
    </xf>
    <xf numFmtId="3" fontId="11" fillId="10" borderId="0" xfId="0" applyNumberFormat="1" applyFont="1" applyFill="1" applyBorder="1" applyAlignment="1">
      <alignment horizontal="right" vertical="center"/>
    </xf>
    <xf numFmtId="3" fontId="11" fillId="10" borderId="0" xfId="0" applyNumberFormat="1" applyFont="1" applyFill="1" applyBorder="1" applyAlignment="1" applyProtection="1">
      <alignment horizontal="right"/>
      <protection locked="0"/>
    </xf>
    <xf numFmtId="3" fontId="11" fillId="10" borderId="0" xfId="0" applyNumberFormat="1" applyFont="1" applyFill="1" applyBorder="1" applyAlignment="1">
      <alignment horizontal="right" vertical="center" wrapText="1"/>
    </xf>
    <xf numFmtId="3" fontId="7" fillId="10" borderId="0" xfId="0" applyNumberFormat="1" applyFont="1" applyFill="1" applyAlignment="1">
      <alignment horizontal="right"/>
    </xf>
    <xf numFmtId="3" fontId="12" fillId="10" borderId="0" xfId="0" applyNumberFormat="1" applyFont="1" applyFill="1" applyBorder="1" applyAlignment="1">
      <alignment horizontal="right"/>
    </xf>
    <xf numFmtId="3" fontId="12" fillId="10" borderId="0" xfId="0" applyNumberFormat="1" applyFont="1" applyFill="1" applyBorder="1" applyAlignment="1" applyProtection="1">
      <alignment horizontal="right"/>
      <protection locked="0"/>
    </xf>
    <xf numFmtId="169" fontId="12" fillId="10" borderId="0" xfId="0" applyNumberFormat="1" applyFont="1" applyFill="1" applyBorder="1" applyAlignment="1" applyProtection="1">
      <alignment horizontal="right"/>
      <protection locked="0"/>
    </xf>
    <xf numFmtId="0" fontId="12" fillId="10" borderId="0" xfId="0" applyFont="1" applyFill="1" applyBorder="1" applyAlignment="1">
      <alignment horizontal="right"/>
    </xf>
    <xf numFmtId="0" fontId="28" fillId="10" borderId="0" xfId="0" applyFont="1" applyFill="1" applyBorder="1" applyAlignment="1">
      <alignment horizontal="right"/>
    </xf>
    <xf numFmtId="0" fontId="0" fillId="10" borderId="6" xfId="0" applyFill="1" applyBorder="1"/>
    <xf numFmtId="0" fontId="9" fillId="10" borderId="6" xfId="0" applyFont="1" applyFill="1" applyBorder="1"/>
    <xf numFmtId="0" fontId="27" fillId="10" borderId="0" xfId="5" applyFont="1" applyFill="1" applyBorder="1" applyAlignment="1">
      <alignment vertical="center"/>
    </xf>
    <xf numFmtId="0" fontId="16" fillId="10" borderId="0" xfId="0" applyFont="1" applyFill="1" applyBorder="1"/>
    <xf numFmtId="0" fontId="27" fillId="10" borderId="0" xfId="5" applyFont="1" applyFill="1" applyBorder="1" applyAlignment="1">
      <alignment wrapText="1"/>
    </xf>
    <xf numFmtId="0" fontId="12" fillId="10" borderId="2" xfId="0" applyFont="1" applyFill="1" applyBorder="1" applyAlignment="1">
      <alignment horizontal="center" vertical="center" wrapText="1"/>
    </xf>
    <xf numFmtId="3" fontId="0" fillId="6" borderId="0" xfId="0" applyNumberFormat="1" applyFill="1"/>
    <xf numFmtId="0" fontId="40" fillId="6" borderId="0" xfId="0" applyFont="1" applyFill="1" applyBorder="1"/>
    <xf numFmtId="0" fontId="12" fillId="6" borderId="5" xfId="10" applyFont="1" applyFill="1" applyBorder="1" applyAlignment="1">
      <alignment vertical="center"/>
    </xf>
    <xf numFmtId="3" fontId="11" fillId="6" borderId="0" xfId="0" applyNumberFormat="1" applyFont="1" applyFill="1"/>
    <xf numFmtId="0" fontId="11" fillId="6" borderId="3" xfId="10" applyFont="1" applyFill="1" applyBorder="1" applyAlignment="1">
      <alignment vertical="center"/>
    </xf>
    <xf numFmtId="1" fontId="11" fillId="6" borderId="0" xfId="0" applyNumberFormat="1" applyFont="1" applyFill="1"/>
    <xf numFmtId="1" fontId="11" fillId="10" borderId="0" xfId="0" applyNumberFormat="1" applyFont="1" applyFill="1"/>
    <xf numFmtId="1" fontId="0" fillId="10" borderId="0" xfId="0" applyNumberFormat="1" applyFill="1"/>
    <xf numFmtId="0" fontId="40" fillId="10" borderId="0" xfId="0" applyFont="1" applyFill="1" applyBorder="1"/>
    <xf numFmtId="0" fontId="9" fillId="10" borderId="0" xfId="0" applyFont="1" applyFill="1" applyBorder="1" applyAlignment="1">
      <alignment horizontal="center" vertical="center" wrapText="1"/>
    </xf>
    <xf numFmtId="3" fontId="40" fillId="10" borderId="0" xfId="0" applyNumberFormat="1" applyFont="1" applyFill="1" applyBorder="1"/>
    <xf numFmtId="169" fontId="9" fillId="10" borderId="0" xfId="0" applyNumberFormat="1" applyFont="1" applyFill="1" applyBorder="1"/>
    <xf numFmtId="169" fontId="7" fillId="10" borderId="0" xfId="0" applyNumberFormat="1" applyFont="1" applyFill="1" applyBorder="1"/>
    <xf numFmtId="0" fontId="41" fillId="0" borderId="0" xfId="5" applyFont="1"/>
    <xf numFmtId="0" fontId="12" fillId="10" borderId="2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vertical="top"/>
    </xf>
    <xf numFmtId="0" fontId="35" fillId="10" borderId="0" xfId="0" applyFont="1" applyFill="1" applyBorder="1" applyAlignment="1">
      <alignment wrapText="1"/>
    </xf>
    <xf numFmtId="0" fontId="36" fillId="10" borderId="0" xfId="0" applyFont="1" applyFill="1" applyBorder="1" applyAlignment="1">
      <alignment wrapText="1"/>
    </xf>
    <xf numFmtId="0" fontId="34" fillId="10" borderId="0" xfId="0" applyFont="1" applyFill="1" applyBorder="1" applyAlignment="1">
      <alignment horizontal="center" vertical="center" wrapText="1"/>
    </xf>
    <xf numFmtId="0" fontId="36" fillId="10" borderId="0" xfId="0" applyFont="1" applyFill="1" applyBorder="1" applyAlignment="1">
      <alignment horizontal="center" wrapText="1"/>
    </xf>
    <xf numFmtId="3" fontId="36" fillId="10" borderId="0" xfId="0" applyNumberFormat="1" applyFont="1" applyFill="1" applyBorder="1" applyAlignment="1">
      <alignment horizontal="center" wrapText="1"/>
    </xf>
    <xf numFmtId="3" fontId="39" fillId="6" borderId="0" xfId="0" applyNumberFormat="1" applyFont="1" applyFill="1" applyBorder="1" applyAlignment="1">
      <alignment horizontal="center" vertical="center"/>
    </xf>
    <xf numFmtId="3" fontId="39" fillId="6" borderId="0" xfId="0" applyNumberFormat="1" applyFont="1" applyFill="1" applyAlignment="1">
      <alignment horizontal="center"/>
    </xf>
    <xf numFmtId="0" fontId="34" fillId="10" borderId="0" xfId="0" applyFont="1" applyFill="1" applyBorder="1" applyAlignment="1">
      <alignment wrapText="1"/>
    </xf>
    <xf numFmtId="0" fontId="35" fillId="10" borderId="0" xfId="0" applyFont="1" applyFill="1" applyBorder="1" applyAlignment="1">
      <alignment horizontal="center" wrapText="1"/>
    </xf>
    <xf numFmtId="165" fontId="36" fillId="10" borderId="0" xfId="11" applyNumberFormat="1" applyFont="1" applyFill="1" applyBorder="1" applyAlignment="1">
      <alignment horizontal="center" wrapText="1"/>
    </xf>
    <xf numFmtId="9" fontId="36" fillId="10" borderId="0" xfId="11" applyFont="1" applyFill="1" applyBorder="1" applyAlignment="1">
      <alignment horizontal="center" wrapText="1"/>
    </xf>
    <xf numFmtId="169" fontId="11" fillId="10" borderId="0" xfId="9" applyNumberFormat="1" applyFont="1" applyFill="1" applyBorder="1" applyAlignment="1" applyProtection="1">
      <alignment horizontal="right"/>
      <protection locked="0"/>
    </xf>
    <xf numFmtId="0" fontId="35" fillId="10" borderId="0" xfId="9" applyFont="1" applyFill="1" applyBorder="1"/>
    <xf numFmtId="3" fontId="12" fillId="10" borderId="0" xfId="9" applyNumberFormat="1" applyFont="1" applyFill="1" applyBorder="1" applyAlignment="1">
      <alignment horizontal="right" vertical="center"/>
    </xf>
    <xf numFmtId="3" fontId="11" fillId="10" borderId="0" xfId="9" applyNumberFormat="1" applyFont="1" applyFill="1" applyBorder="1" applyAlignment="1">
      <alignment horizontal="right" vertical="center"/>
    </xf>
    <xf numFmtId="169" fontId="12" fillId="10" borderId="0" xfId="9" applyNumberFormat="1" applyFont="1" applyFill="1" applyBorder="1" applyAlignment="1" applyProtection="1">
      <alignment horizontal="right"/>
      <protection locked="0"/>
    </xf>
    <xf numFmtId="0" fontId="12" fillId="10" borderId="0" xfId="9" applyFont="1" applyFill="1" applyBorder="1" applyAlignment="1">
      <alignment horizontal="right"/>
    </xf>
    <xf numFmtId="0" fontId="11" fillId="10" borderId="0" xfId="9" applyFont="1" applyFill="1" applyBorder="1" applyAlignment="1">
      <alignment horizontal="right"/>
    </xf>
    <xf numFmtId="0" fontId="12" fillId="10" borderId="2" xfId="0" applyFont="1" applyFill="1" applyBorder="1" applyAlignment="1">
      <alignment horizontal="center" vertical="center" wrapText="1"/>
    </xf>
    <xf numFmtId="0" fontId="42" fillId="6" borderId="0" xfId="0" applyFont="1" applyFill="1" applyBorder="1"/>
    <xf numFmtId="3" fontId="11" fillId="10" borderId="0" xfId="0" applyNumberFormat="1" applyFont="1" applyFill="1" applyBorder="1" applyAlignment="1">
      <alignment vertical="center"/>
    </xf>
    <xf numFmtId="3" fontId="12" fillId="10" borderId="0" xfId="0" applyNumberFormat="1" applyFont="1" applyFill="1" applyBorder="1" applyAlignment="1">
      <alignment vertical="center"/>
    </xf>
    <xf numFmtId="0" fontId="7" fillId="10" borderId="0" xfId="0" applyFont="1" applyFill="1" applyBorder="1" applyAlignment="1">
      <alignment wrapText="1"/>
    </xf>
    <xf numFmtId="3" fontId="39" fillId="10" borderId="0" xfId="0" applyNumberFormat="1" applyFont="1" applyFill="1" applyBorder="1" applyAlignment="1">
      <alignment horizontal="center" vertical="center"/>
    </xf>
    <xf numFmtId="3" fontId="36" fillId="10" borderId="0" xfId="0" applyNumberFormat="1" applyFont="1" applyFill="1" applyBorder="1" applyAlignment="1">
      <alignment horizontal="center" vertical="center"/>
    </xf>
    <xf numFmtId="3" fontId="43" fillId="10" borderId="0" xfId="0" applyNumberFormat="1" applyFont="1" applyFill="1" applyBorder="1" applyAlignment="1">
      <alignment horizontal="center" vertical="center"/>
    </xf>
    <xf numFmtId="3" fontId="34" fillId="10" borderId="0" xfId="0" applyNumberFormat="1" applyFont="1" applyFill="1" applyBorder="1" applyAlignment="1">
      <alignment horizontal="center" vertical="center"/>
    </xf>
    <xf numFmtId="1" fontId="11" fillId="10" borderId="0" xfId="0" applyNumberFormat="1" applyFont="1" applyFill="1" applyBorder="1"/>
    <xf numFmtId="0" fontId="7" fillId="10" borderId="0" xfId="0" applyFont="1" applyFill="1" applyBorder="1"/>
    <xf numFmtId="0" fontId="11" fillId="10" borderId="0" xfId="0" applyFont="1" applyFill="1" applyBorder="1" applyAlignment="1">
      <alignment horizontal="right"/>
    </xf>
    <xf numFmtId="0" fontId="44" fillId="10" borderId="0" xfId="0" applyFont="1" applyFill="1" applyBorder="1"/>
    <xf numFmtId="0" fontId="35" fillId="6" borderId="0" xfId="9" applyFont="1" applyFill="1" applyBorder="1" applyAlignment="1">
      <alignment vertical="center"/>
    </xf>
    <xf numFmtId="0" fontId="38" fillId="6" borderId="0" xfId="0" applyFont="1" applyFill="1" applyBorder="1" applyAlignment="1">
      <alignment horizontal="center" vertical="center" wrapText="1"/>
    </xf>
    <xf numFmtId="0" fontId="45" fillId="6" borderId="0" xfId="9" applyFont="1" applyFill="1" applyBorder="1" applyAlignment="1">
      <alignment vertical="center"/>
    </xf>
    <xf numFmtId="0" fontId="43" fillId="6" borderId="0" xfId="9" applyFont="1" applyFill="1" applyBorder="1" applyAlignment="1">
      <alignment horizontal="center" vertical="center" wrapText="1"/>
    </xf>
    <xf numFmtId="3" fontId="38" fillId="10" borderId="0" xfId="9" applyNumberFormat="1" applyFont="1" applyFill="1" applyBorder="1" applyAlignment="1">
      <alignment horizontal="right" vertical="center"/>
    </xf>
    <xf numFmtId="3" fontId="38" fillId="10" borderId="0" xfId="0" applyNumberFormat="1" applyFont="1" applyFill="1" applyBorder="1" applyAlignment="1" applyProtection="1">
      <alignment horizontal="right"/>
      <protection locked="0"/>
    </xf>
    <xf numFmtId="3" fontId="38" fillId="10" borderId="0" xfId="0" applyNumberFormat="1" applyFont="1" applyFill="1" applyBorder="1" applyAlignment="1">
      <alignment horizontal="right" vertical="center"/>
    </xf>
    <xf numFmtId="3" fontId="35" fillId="10" borderId="0" xfId="0" applyNumberFormat="1" applyFont="1" applyFill="1" applyBorder="1" applyAlignment="1" applyProtection="1">
      <alignment horizontal="right"/>
      <protection locked="0"/>
    </xf>
    <xf numFmtId="0" fontId="39" fillId="6" borderId="0" xfId="9" applyNumberFormat="1" applyFont="1" applyFill="1" applyBorder="1" applyAlignment="1">
      <alignment horizontal="left" vertical="center" wrapText="1"/>
    </xf>
    <xf numFmtId="3" fontId="35" fillId="10" borderId="0" xfId="0" applyNumberFormat="1" applyFont="1" applyFill="1" applyBorder="1" applyAlignment="1">
      <alignment horizontal="right" vertical="center"/>
    </xf>
    <xf numFmtId="0" fontId="38" fillId="6" borderId="0" xfId="9" applyFont="1" applyFill="1"/>
    <xf numFmtId="1" fontId="38" fillId="10" borderId="0" xfId="9" applyNumberFormat="1" applyFont="1" applyFill="1" applyBorder="1" applyAlignment="1">
      <alignment horizontal="right" vertical="center"/>
    </xf>
    <xf numFmtId="167" fontId="38" fillId="6" borderId="0" xfId="9" applyNumberFormat="1" applyFont="1" applyFill="1" applyBorder="1" applyAlignment="1">
      <alignment vertical="center"/>
    </xf>
    <xf numFmtId="0" fontId="46" fillId="6" borderId="0" xfId="9" applyNumberFormat="1" applyFont="1" applyFill="1" applyBorder="1" applyAlignment="1">
      <alignment horizontal="center" vertical="center" wrapText="1"/>
    </xf>
    <xf numFmtId="0" fontId="39" fillId="6" borderId="0" xfId="9" applyFont="1" applyFill="1" applyBorder="1" applyAlignment="1">
      <alignment vertical="center"/>
    </xf>
    <xf numFmtId="168" fontId="38" fillId="6" borderId="0" xfId="9" applyNumberFormat="1" applyFont="1" applyFill="1" applyBorder="1" applyAlignment="1">
      <alignment horizontal="center" vertical="center"/>
    </xf>
    <xf numFmtId="168" fontId="35" fillId="6" borderId="0" xfId="9" applyNumberFormat="1" applyFont="1" applyFill="1" applyBorder="1" applyAlignment="1">
      <alignment horizontal="center" vertical="center"/>
    </xf>
    <xf numFmtId="3" fontId="12" fillId="6" borderId="0" xfId="0" applyNumberFormat="1" applyFont="1" applyFill="1"/>
    <xf numFmtId="1" fontId="12" fillId="10" borderId="0" xfId="0" applyNumberFormat="1" applyFont="1" applyFill="1" applyBorder="1"/>
    <xf numFmtId="0" fontId="9" fillId="6" borderId="0" xfId="0" applyFont="1" applyFill="1"/>
    <xf numFmtId="1" fontId="9" fillId="10" borderId="0" xfId="0" applyNumberFormat="1" applyFont="1" applyFill="1"/>
    <xf numFmtId="0" fontId="7" fillId="6" borderId="0" xfId="9" applyFont="1" applyFill="1"/>
    <xf numFmtId="0" fontId="7" fillId="6" borderId="0" xfId="9" applyFont="1" applyFill="1" applyBorder="1"/>
    <xf numFmtId="0" fontId="47" fillId="6" borderId="0" xfId="0" applyFont="1" applyFill="1" applyBorder="1" applyAlignment="1">
      <alignment horizontal="center" vertical="center" wrapText="1"/>
    </xf>
    <xf numFmtId="0" fontId="39" fillId="10" borderId="0" xfId="0" applyFont="1" applyFill="1" applyBorder="1" applyAlignment="1">
      <alignment vertical="center"/>
    </xf>
    <xf numFmtId="0" fontId="43" fillId="10" borderId="0" xfId="0" applyFont="1" applyFill="1" applyBorder="1" applyAlignment="1">
      <alignment horizontal="center" vertical="center"/>
    </xf>
    <xf numFmtId="0" fontId="43" fillId="10" borderId="0" xfId="0" applyFont="1" applyFill="1" applyBorder="1" applyAlignment="1">
      <alignment horizontal="center" vertical="center" wrapText="1"/>
    </xf>
    <xf numFmtId="0" fontId="43" fillId="10" borderId="0" xfId="0" applyFont="1" applyFill="1" applyBorder="1" applyAlignment="1">
      <alignment horizontal="left" vertical="center" wrapText="1"/>
    </xf>
    <xf numFmtId="0" fontId="43" fillId="10" borderId="0" xfId="0" applyFont="1" applyFill="1" applyBorder="1" applyAlignment="1">
      <alignment horizontal="right" vertical="center"/>
    </xf>
    <xf numFmtId="0" fontId="35" fillId="10" borderId="0" xfId="0" applyFont="1" applyFill="1" applyBorder="1" applyAlignment="1">
      <alignment horizontal="right"/>
    </xf>
    <xf numFmtId="3" fontId="43" fillId="10" borderId="0" xfId="0" applyNumberFormat="1" applyFont="1" applyFill="1" applyBorder="1" applyAlignment="1">
      <alignment horizontal="right" vertical="center"/>
    </xf>
    <xf numFmtId="0" fontId="39" fillId="10" borderId="0" xfId="10" applyNumberFormat="1" applyFont="1" applyFill="1" applyBorder="1" applyAlignment="1">
      <alignment horizontal="left" vertical="center" wrapText="1"/>
    </xf>
    <xf numFmtId="3" fontId="43" fillId="10" borderId="0" xfId="0" applyNumberFormat="1" applyFont="1" applyFill="1" applyBorder="1" applyAlignment="1">
      <alignment horizontal="right"/>
    </xf>
    <xf numFmtId="3" fontId="39" fillId="10" borderId="0" xfId="0" applyNumberFormat="1" applyFont="1" applyFill="1" applyBorder="1" applyAlignment="1">
      <alignment horizontal="right"/>
    </xf>
    <xf numFmtId="169" fontId="39" fillId="10" borderId="0" xfId="0" applyNumberFormat="1" applyFont="1" applyFill="1" applyBorder="1" applyAlignment="1" applyProtection="1">
      <alignment horizontal="right"/>
      <protection locked="0"/>
    </xf>
    <xf numFmtId="0" fontId="39" fillId="10" borderId="0" xfId="0" applyNumberFormat="1" applyFont="1" applyFill="1" applyBorder="1" applyAlignment="1">
      <alignment horizontal="left" vertical="center" wrapText="1"/>
    </xf>
    <xf numFmtId="167" fontId="39" fillId="10" borderId="0" xfId="0" applyNumberFormat="1" applyFont="1" applyFill="1" applyBorder="1" applyAlignment="1">
      <alignment horizontal="right" vertical="center"/>
    </xf>
    <xf numFmtId="0" fontId="30" fillId="6" borderId="0" xfId="0" applyFont="1" applyFill="1" applyAlignment="1">
      <alignment horizontal="left" vertical="center"/>
    </xf>
    <xf numFmtId="0" fontId="31" fillId="6" borderId="0" xfId="0" applyFont="1" applyFill="1" applyAlignment="1">
      <alignment horizontal="left" vertical="center"/>
    </xf>
    <xf numFmtId="165" fontId="34" fillId="10" borderId="0" xfId="11" applyNumberFormat="1" applyFont="1" applyFill="1" applyBorder="1" applyAlignment="1">
      <alignment horizontal="center" wrapText="1"/>
    </xf>
    <xf numFmtId="9" fontId="34" fillId="10" borderId="0" xfId="11" applyFont="1" applyFill="1" applyBorder="1" applyAlignment="1">
      <alignment horizontal="center" wrapText="1"/>
    </xf>
    <xf numFmtId="0" fontId="12" fillId="6" borderId="3" xfId="10" applyFont="1" applyFill="1" applyBorder="1" applyAlignment="1">
      <alignment vertical="center"/>
    </xf>
    <xf numFmtId="169" fontId="11" fillId="10" borderId="0" xfId="0" applyNumberFormat="1" applyFont="1" applyFill="1" applyBorder="1" applyAlignment="1">
      <alignment horizontal="right" vertical="center"/>
    </xf>
    <xf numFmtId="169" fontId="0" fillId="6" borderId="0" xfId="0" applyNumberFormat="1" applyFill="1"/>
    <xf numFmtId="169" fontId="12" fillId="10" borderId="0" xfId="0" applyNumberFormat="1" applyFont="1" applyFill="1" applyBorder="1" applyAlignment="1">
      <alignment horizontal="right" vertical="center"/>
    </xf>
    <xf numFmtId="169" fontId="9" fillId="6" borderId="0" xfId="0" applyNumberFormat="1" applyFont="1" applyFill="1"/>
    <xf numFmtId="0" fontId="32" fillId="6" borderId="0" xfId="0" applyFont="1" applyFill="1" applyBorder="1" applyAlignment="1">
      <alignment horizontal="center" vertical="center" wrapText="1"/>
    </xf>
    <xf numFmtId="0" fontId="12" fillId="6" borderId="0" xfId="9" applyFont="1" applyFill="1" applyBorder="1" applyAlignment="1">
      <alignment horizontal="center" vertical="center"/>
    </xf>
    <xf numFmtId="167" fontId="11" fillId="6" borderId="0" xfId="9" applyNumberFormat="1" applyFont="1" applyFill="1" applyBorder="1" applyAlignment="1">
      <alignment horizontal="right" vertical="center"/>
    </xf>
    <xf numFmtId="167" fontId="7" fillId="6" borderId="0" xfId="9" applyNumberFormat="1" applyFont="1" applyFill="1" applyBorder="1" applyAlignment="1">
      <alignment vertical="center"/>
    </xf>
    <xf numFmtId="0" fontId="9" fillId="10" borderId="0" xfId="0" applyFont="1" applyFill="1" applyBorder="1"/>
    <xf numFmtId="169" fontId="12" fillId="10" borderId="0" xfId="0" applyNumberFormat="1" applyFont="1" applyFill="1" applyBorder="1" applyAlignment="1">
      <alignment horizontal="right"/>
    </xf>
    <xf numFmtId="169" fontId="12" fillId="10" borderId="0" xfId="0" applyNumberFormat="1" applyFont="1" applyFill="1" applyBorder="1"/>
    <xf numFmtId="169" fontId="11" fillId="10" borderId="0" xfId="0" applyNumberFormat="1" applyFont="1" applyFill="1" applyBorder="1"/>
    <xf numFmtId="0" fontId="7" fillId="10" borderId="0" xfId="0" applyFont="1" applyFill="1"/>
    <xf numFmtId="0" fontId="37" fillId="10" borderId="0" xfId="0" applyFont="1" applyFill="1" applyBorder="1"/>
    <xf numFmtId="0" fontId="39" fillId="10" borderId="0" xfId="0" applyFont="1" applyFill="1" applyBorder="1" applyAlignment="1">
      <alignment horizontal="center" vertical="center"/>
    </xf>
    <xf numFmtId="169" fontId="12" fillId="10" borderId="0" xfId="0" applyNumberFormat="1" applyFont="1" applyFill="1" applyBorder="1" applyAlignment="1">
      <alignment horizontal="right" vertical="center" wrapText="1"/>
    </xf>
    <xf numFmtId="169" fontId="0" fillId="10" borderId="0" xfId="0" applyNumberFormat="1" applyFill="1" applyAlignment="1">
      <alignment horizontal="right"/>
    </xf>
    <xf numFmtId="0" fontId="48" fillId="6" borderId="0" xfId="0" applyFont="1" applyFill="1" applyBorder="1"/>
    <xf numFmtId="0" fontId="37" fillId="6" borderId="0" xfId="0" applyFont="1" applyFill="1" applyBorder="1"/>
    <xf numFmtId="168" fontId="7" fillId="10" borderId="0" xfId="0" applyNumberFormat="1" applyFont="1" applyFill="1"/>
    <xf numFmtId="168" fontId="35" fillId="6" borderId="0" xfId="0" applyNumberFormat="1" applyFont="1" applyFill="1" applyBorder="1"/>
    <xf numFmtId="0" fontId="49" fillId="6" borderId="0" xfId="6" applyFont="1" applyFill="1" applyBorder="1" applyAlignment="1" applyProtection="1"/>
    <xf numFmtId="0" fontId="50" fillId="6" borderId="0" xfId="9" applyFont="1" applyFill="1"/>
    <xf numFmtId="0" fontId="0" fillId="10" borderId="0" xfId="0" applyFill="1" applyBorder="1" applyAlignment="1">
      <alignment wrapText="1"/>
    </xf>
    <xf numFmtId="0" fontId="52" fillId="6" borderId="0" xfId="5" applyFont="1" applyFill="1" applyBorder="1"/>
    <xf numFmtId="0" fontId="41" fillId="10" borderId="0" xfId="5" applyFont="1" applyFill="1" applyBorder="1"/>
    <xf numFmtId="0" fontId="52" fillId="6" borderId="0" xfId="5" applyFont="1" applyFill="1"/>
    <xf numFmtId="0" fontId="7" fillId="6" borderId="0" xfId="0" applyFont="1" applyFill="1" applyAlignment="1">
      <alignment horizontal="left" vertical="center"/>
    </xf>
    <xf numFmtId="0" fontId="15" fillId="6" borderId="0" xfId="0" applyFont="1" applyFill="1" applyBorder="1"/>
    <xf numFmtId="0" fontId="15" fillId="6" borderId="0" xfId="0" applyFont="1" applyFill="1" applyBorder="1" applyAlignment="1"/>
    <xf numFmtId="0" fontId="53" fillId="6" borderId="0" xfId="0" applyFont="1" applyFill="1" applyBorder="1"/>
    <xf numFmtId="0" fontId="53" fillId="6" borderId="0" xfId="0" applyFont="1" applyFill="1" applyBorder="1" applyAlignment="1">
      <alignment horizontal="center" wrapText="1"/>
    </xf>
    <xf numFmtId="168" fontId="53" fillId="6" borderId="0" xfId="0" applyNumberFormat="1" applyFont="1" applyFill="1" applyBorder="1"/>
    <xf numFmtId="168" fontId="9" fillId="6" borderId="0" xfId="0" applyNumberFormat="1" applyFont="1" applyFill="1" applyBorder="1"/>
    <xf numFmtId="0" fontId="52" fillId="6" borderId="0" xfId="5" applyFont="1" applyFill="1" applyAlignment="1">
      <alignment horizontal="left" vertical="center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7" fillId="10" borderId="0" xfId="5" applyFont="1" applyFill="1" applyBorder="1" applyAlignment="1">
      <alignment wrapText="1"/>
    </xf>
    <xf numFmtId="0" fontId="0" fillId="10" borderId="0" xfId="0" applyFill="1" applyAlignment="1">
      <alignment wrapText="1"/>
    </xf>
    <xf numFmtId="0" fontId="27" fillId="10" borderId="0" xfId="5" applyFont="1" applyFill="1" applyBorder="1" applyAlignment="1">
      <alignment vertical="center" wrapText="1"/>
    </xf>
    <xf numFmtId="0" fontId="27" fillId="10" borderId="0" xfId="5" applyFont="1" applyFill="1" applyAlignment="1">
      <alignment vertical="center" wrapText="1"/>
    </xf>
    <xf numFmtId="0" fontId="27" fillId="10" borderId="0" xfId="5" applyFont="1" applyFill="1" applyAlignment="1">
      <alignment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24" fillId="10" borderId="0" xfId="5" applyFont="1" applyFill="1" applyAlignment="1">
      <alignment vertical="center" wrapText="1"/>
    </xf>
    <xf numFmtId="0" fontId="29" fillId="10" borderId="0" xfId="0" applyFont="1" applyFill="1" applyAlignment="1">
      <alignment wrapText="1"/>
    </xf>
    <xf numFmtId="0" fontId="24" fillId="10" borderId="0" xfId="5" applyFont="1" applyFill="1" applyBorder="1" applyAlignment="1">
      <alignment wrapText="1"/>
    </xf>
    <xf numFmtId="0" fontId="9" fillId="10" borderId="0" xfId="0" applyFont="1" applyFill="1" applyAlignment="1">
      <alignment wrapText="1"/>
    </xf>
    <xf numFmtId="0" fontId="51" fillId="10" borderId="0" xfId="5" applyFont="1" applyFill="1" applyBorder="1" applyAlignment="1">
      <alignment wrapText="1"/>
    </xf>
    <xf numFmtId="0" fontId="51" fillId="0" borderId="0" xfId="5" applyFont="1" applyAlignment="1">
      <alignment wrapText="1"/>
    </xf>
    <xf numFmtId="0" fontId="0" fillId="0" borderId="0" xfId="0" applyAlignment="1">
      <alignment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vertical="center" wrapText="1"/>
    </xf>
    <xf numFmtId="0" fontId="0" fillId="10" borderId="0" xfId="0" applyFill="1" applyBorder="1" applyAlignment="1">
      <alignment wrapText="1"/>
    </xf>
    <xf numFmtId="0" fontId="38" fillId="6" borderId="0" xfId="9" applyFont="1" applyFill="1" applyBorder="1" applyAlignment="1">
      <alignment vertical="center" wrapText="1"/>
    </xf>
    <xf numFmtId="0" fontId="35" fillId="6" borderId="0" xfId="9" applyFont="1" applyFill="1" applyBorder="1" applyAlignment="1">
      <alignment wrapText="1"/>
    </xf>
  </cellXfs>
  <cellStyles count="13">
    <cellStyle name="Fila 1" xfId="1"/>
    <cellStyle name="Fila 2" xfId="2"/>
    <cellStyle name="Fila 3" xfId="3"/>
    <cellStyle name="Fila 4" xfId="4"/>
    <cellStyle name="Hipervínculo" xfId="5" builtinId="8"/>
    <cellStyle name="Hipervínculo 2" xfId="6"/>
    <cellStyle name="Normal" xfId="0" builtinId="0"/>
    <cellStyle name="Normal 2" xfId="7"/>
    <cellStyle name="Normal 2 2" xfId="8"/>
    <cellStyle name="Normal 3" xfId="9"/>
    <cellStyle name="Normal_Tabla 1.1" xfId="10"/>
    <cellStyle name="Porcentaje" xfId="11" builtinId="5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 actual según trimestre.</a:t>
            </a:r>
            <a:r>
              <a:rPr lang="es-ES" baseline="0"/>
              <a:t> </a:t>
            </a:r>
            <a:r>
              <a:rPr lang="es-ES"/>
              <a:t>2011-2018. %</a:t>
            </a:r>
          </a:p>
        </c:rich>
      </c:tx>
      <c:layout>
        <c:manualLayout>
          <c:xMode val="edge"/>
          <c:yMode val="edge"/>
          <c:x val="0.12251033398153165"/>
          <c:y val="7.8989062537395596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6">
            <a:lumMod val="20000"/>
            <a:lumOff val="80000"/>
            <a:alpha val="9000"/>
          </a:schemeClr>
        </a:solidFill>
      </c:spPr>
    </c:sideWall>
    <c:backWall>
      <c:thickness val="0"/>
      <c:spPr>
        <a:solidFill>
          <a:schemeClr val="accent6">
            <a:lumMod val="20000"/>
            <a:lumOff val="80000"/>
            <a:alpha val="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2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'BARÓMETRO E-ADMIN. G.4.1.1'!$B$85</c:f>
              <c:strCache>
                <c:ptCount val="1"/>
                <c:pt idx="0">
                  <c:v>IV-2011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G.4.1.1'!$C$85:$H$85</c:f>
              <c:numCache>
                <c:formatCode>0.0%</c:formatCode>
                <c:ptCount val="6"/>
                <c:pt idx="0">
                  <c:v>0.16647531572904709</c:v>
                </c:pt>
                <c:pt idx="1">
                  <c:v>9.2996555683122845E-2</c:v>
                </c:pt>
                <c:pt idx="2">
                  <c:v>0.52238805970149249</c:v>
                </c:pt>
                <c:pt idx="3">
                  <c:v>5.8553386911595867E-2</c:v>
                </c:pt>
                <c:pt idx="4">
                  <c:v>0.15843857634902411</c:v>
                </c:pt>
                <c:pt idx="5">
                  <c:v>1.148105625717566E-3</c:v>
                </c:pt>
              </c:numCache>
            </c:numRef>
          </c:val>
        </c:ser>
        <c:ser>
          <c:idx val="1"/>
          <c:order val="1"/>
          <c:tx>
            <c:strRef>
              <c:f>'BARÓMETRO E-ADMIN. G.4.1.1'!$B$86</c:f>
              <c:strCache>
                <c:ptCount val="1"/>
                <c:pt idx="0">
                  <c:v>I-2012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G.4.1.1'!$C$86:$H$86</c:f>
              <c:numCache>
                <c:formatCode>0.0%</c:formatCode>
                <c:ptCount val="6"/>
                <c:pt idx="0">
                  <c:v>7.9487179487179482E-2</c:v>
                </c:pt>
                <c:pt idx="1">
                  <c:v>8.2051282051282051E-2</c:v>
                </c:pt>
                <c:pt idx="2">
                  <c:v>0.48333333333333334</c:v>
                </c:pt>
                <c:pt idx="3">
                  <c:v>6.5384615384615388E-2</c:v>
                </c:pt>
                <c:pt idx="4">
                  <c:v>0.28717948717948716</c:v>
                </c:pt>
                <c:pt idx="5">
                  <c:v>2.5641025641025641E-3</c:v>
                </c:pt>
              </c:numCache>
            </c:numRef>
          </c:val>
        </c:ser>
        <c:ser>
          <c:idx val="2"/>
          <c:order val="2"/>
          <c:tx>
            <c:strRef>
              <c:f>'BARÓMETRO E-ADMIN. G.4.1.1'!$B$87</c:f>
              <c:strCache>
                <c:ptCount val="1"/>
                <c:pt idx="0">
                  <c:v>II-2012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G.4.1.1'!$C$87:$H$87</c:f>
              <c:numCache>
                <c:formatCode>0.0%</c:formatCode>
                <c:ptCount val="6"/>
                <c:pt idx="0">
                  <c:v>9.2925026399155231E-2</c:v>
                </c:pt>
                <c:pt idx="1">
                  <c:v>0.11510031678986272</c:v>
                </c:pt>
                <c:pt idx="2">
                  <c:v>0.37275607180570219</c:v>
                </c:pt>
                <c:pt idx="3">
                  <c:v>8.5533262935586066E-2</c:v>
                </c:pt>
                <c:pt idx="4">
                  <c:v>0.33157338965153116</c:v>
                </c:pt>
                <c:pt idx="5">
                  <c:v>2.1119324181626186E-3</c:v>
                </c:pt>
              </c:numCache>
            </c:numRef>
          </c:val>
        </c:ser>
        <c:ser>
          <c:idx val="3"/>
          <c:order val="3"/>
          <c:tx>
            <c:strRef>
              <c:f>'BARÓMETRO E-ADMIN. G.4.1.1'!$B$88</c:f>
              <c:strCache>
                <c:ptCount val="1"/>
                <c:pt idx="0">
                  <c:v>III-2012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G.4.1.1'!$C$88:$H$88</c:f>
              <c:numCache>
                <c:formatCode>0.0%</c:formatCode>
                <c:ptCount val="6"/>
                <c:pt idx="0">
                  <c:v>6.6285714285714281E-2</c:v>
                </c:pt>
                <c:pt idx="1">
                  <c:v>0.10057142857142858</c:v>
                </c:pt>
                <c:pt idx="2">
                  <c:v>0.36228571428571427</c:v>
                </c:pt>
                <c:pt idx="3">
                  <c:v>8.6857142857142855E-2</c:v>
                </c:pt>
                <c:pt idx="4">
                  <c:v>0.38171428571428573</c:v>
                </c:pt>
                <c:pt idx="5">
                  <c:v>2.2857142857142859E-3</c:v>
                </c:pt>
              </c:numCache>
            </c:numRef>
          </c:val>
        </c:ser>
        <c:ser>
          <c:idx val="4"/>
          <c:order val="4"/>
          <c:tx>
            <c:strRef>
              <c:f>'BARÓMETRO E-ADMIN. G.4.1.1'!$B$89</c:f>
              <c:strCache>
                <c:ptCount val="1"/>
                <c:pt idx="0">
                  <c:v>IV-2012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noFill/>
              </a:ln>
            </c:spPr>
          </c:dPt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G.4.1.1'!$C$89:$H$89</c:f>
              <c:numCache>
                <c:formatCode>0.0%</c:formatCode>
                <c:ptCount val="6"/>
                <c:pt idx="0">
                  <c:v>5.3684210526315793E-2</c:v>
                </c:pt>
                <c:pt idx="1">
                  <c:v>0.13368421052631579</c:v>
                </c:pt>
                <c:pt idx="2">
                  <c:v>0.30736842105263157</c:v>
                </c:pt>
                <c:pt idx="3">
                  <c:v>8.7368421052631581E-2</c:v>
                </c:pt>
                <c:pt idx="4">
                  <c:v>0.41578947368421054</c:v>
                </c:pt>
                <c:pt idx="5">
                  <c:v>2.1052631578947368E-3</c:v>
                </c:pt>
              </c:numCache>
            </c:numRef>
          </c:val>
        </c:ser>
        <c:ser>
          <c:idx val="5"/>
          <c:order val="5"/>
          <c:tx>
            <c:strRef>
              <c:f>'BARÓMETRO E-ADMIN. G.4.1.1'!$B$90</c:f>
              <c:strCache>
                <c:ptCount val="1"/>
                <c:pt idx="0">
                  <c:v>II-2013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G.4.1.1'!$C$90:$H$90</c:f>
              <c:numCache>
                <c:formatCode>0.0%</c:formatCode>
                <c:ptCount val="6"/>
                <c:pt idx="0">
                  <c:v>5.9837728194726165E-2</c:v>
                </c:pt>
                <c:pt idx="1">
                  <c:v>0.1460446247464503</c:v>
                </c:pt>
                <c:pt idx="2">
                  <c:v>0.22718052738336714</c:v>
                </c:pt>
                <c:pt idx="3">
                  <c:v>0.10750507099391481</c:v>
                </c:pt>
                <c:pt idx="4">
                  <c:v>0.45537525354969571</c:v>
                </c:pt>
                <c:pt idx="5">
                  <c:v>4.0567951318458417E-3</c:v>
                </c:pt>
              </c:numCache>
            </c:numRef>
          </c:val>
        </c:ser>
        <c:ser>
          <c:idx val="6"/>
          <c:order val="6"/>
          <c:tx>
            <c:strRef>
              <c:f>'BARÓMETRO E-ADMIN. G.4.1.1'!$B$91</c:f>
              <c:strCache>
                <c:ptCount val="1"/>
                <c:pt idx="0">
                  <c:v>III-2013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G.4.1.1'!$C$91:$H$91</c:f>
              <c:numCache>
                <c:formatCode>0.0%</c:formatCode>
                <c:ptCount val="6"/>
                <c:pt idx="0">
                  <c:v>5.4922279792746116E-2</c:v>
                </c:pt>
                <c:pt idx="1">
                  <c:v>0.11191709844559586</c:v>
                </c:pt>
                <c:pt idx="2">
                  <c:v>0.29430051813471503</c:v>
                </c:pt>
                <c:pt idx="3">
                  <c:v>0.10155440414507771</c:v>
                </c:pt>
                <c:pt idx="4">
                  <c:v>0.43316062176165804</c:v>
                </c:pt>
                <c:pt idx="5">
                  <c:v>4.1450777202072537E-3</c:v>
                </c:pt>
              </c:numCache>
            </c:numRef>
          </c:val>
        </c:ser>
        <c:ser>
          <c:idx val="7"/>
          <c:order val="7"/>
          <c:tx>
            <c:strRef>
              <c:f>'BARÓMETRO E-ADMIN. G.4.1.1'!$B$92</c:f>
              <c:strCache>
                <c:ptCount val="1"/>
                <c:pt idx="0">
                  <c:v>IV-2013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G.4.1.1'!$C$92:$H$92</c:f>
              <c:numCache>
                <c:formatCode>0.0%</c:formatCode>
                <c:ptCount val="6"/>
                <c:pt idx="0">
                  <c:v>9.3690248565965584E-2</c:v>
                </c:pt>
                <c:pt idx="1">
                  <c:v>0.10898661567877629</c:v>
                </c:pt>
                <c:pt idx="2">
                  <c:v>0.2170172084130019</c:v>
                </c:pt>
                <c:pt idx="3">
                  <c:v>0.10420650095602295</c:v>
                </c:pt>
                <c:pt idx="4">
                  <c:v>0.47227533460803062</c:v>
                </c:pt>
                <c:pt idx="5">
                  <c:v>3.8240917782026767E-3</c:v>
                </c:pt>
              </c:numCache>
            </c:numRef>
          </c:val>
        </c:ser>
        <c:ser>
          <c:idx val="8"/>
          <c:order val="8"/>
          <c:tx>
            <c:strRef>
              <c:f>'BARÓMETRO E-ADMIN. G.4.1.1'!$B$93</c:f>
              <c:strCache>
                <c:ptCount val="1"/>
                <c:pt idx="0">
                  <c:v>I-2014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G.4.1.1'!$C$93:$H$93</c:f>
              <c:numCache>
                <c:formatCode>0.0%</c:formatCode>
                <c:ptCount val="6"/>
                <c:pt idx="0">
                  <c:v>0.10606060606060606</c:v>
                </c:pt>
                <c:pt idx="1">
                  <c:v>9.0017825311942953E-2</c:v>
                </c:pt>
                <c:pt idx="2">
                  <c:v>0.25846702317290554</c:v>
                </c:pt>
                <c:pt idx="3">
                  <c:v>9.4474153297682703E-2</c:v>
                </c:pt>
                <c:pt idx="4">
                  <c:v>0.44741532976827092</c:v>
                </c:pt>
                <c:pt idx="5">
                  <c:v>3.5650623885918001E-3</c:v>
                </c:pt>
              </c:numCache>
            </c:numRef>
          </c:val>
        </c:ser>
        <c:ser>
          <c:idx val="9"/>
          <c:order val="9"/>
          <c:tx>
            <c:strRef>
              <c:f>'BARÓMETRO E-ADMIN. G.4.1.1'!$B$94</c:f>
              <c:strCache>
                <c:ptCount val="1"/>
                <c:pt idx="0">
                  <c:v>II-2014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</c:dPt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G.4.1.1'!$C$94:$H$94</c:f>
              <c:numCache>
                <c:formatCode>0.0%</c:formatCode>
                <c:ptCount val="6"/>
                <c:pt idx="0">
                  <c:v>0.10634648370497427</c:v>
                </c:pt>
                <c:pt idx="1">
                  <c:v>8.7478559176672382E-2</c:v>
                </c:pt>
                <c:pt idx="2">
                  <c:v>0.25471698113207547</c:v>
                </c:pt>
                <c:pt idx="3">
                  <c:v>9.0909090909090912E-2</c:v>
                </c:pt>
                <c:pt idx="4">
                  <c:v>0.45711835334476841</c:v>
                </c:pt>
                <c:pt idx="5">
                  <c:v>3.4305317324185248E-3</c:v>
                </c:pt>
              </c:numCache>
            </c:numRef>
          </c:val>
        </c:ser>
        <c:ser>
          <c:idx val="10"/>
          <c:order val="10"/>
          <c:tx>
            <c:strRef>
              <c:f>'BARÓMETRO E-ADMIN. G.4.1.1'!$B$95</c:f>
              <c:strCache>
                <c:ptCount val="1"/>
                <c:pt idx="0">
                  <c:v>III-2014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G.4.1.1'!$C$95:$H$95</c:f>
              <c:numCache>
                <c:formatCode>0.0%</c:formatCode>
                <c:ptCount val="6"/>
                <c:pt idx="0">
                  <c:v>0.11402027027027027</c:v>
                </c:pt>
                <c:pt idx="1">
                  <c:v>9.0371621621621628E-2</c:v>
                </c:pt>
                <c:pt idx="2">
                  <c:v>0.25422297297297297</c:v>
                </c:pt>
                <c:pt idx="3">
                  <c:v>8.5304054054054057E-2</c:v>
                </c:pt>
                <c:pt idx="4">
                  <c:v>0.45270270270270269</c:v>
                </c:pt>
                <c:pt idx="5">
                  <c:v>3.3783783783783786E-3</c:v>
                </c:pt>
              </c:numCache>
            </c:numRef>
          </c:val>
        </c:ser>
        <c:ser>
          <c:idx val="11"/>
          <c:order val="11"/>
          <c:tx>
            <c:strRef>
              <c:f>'BARÓMETRO E-ADMIN. G.4.1.1'!$B$96</c:f>
              <c:strCache>
                <c:ptCount val="1"/>
                <c:pt idx="0">
                  <c:v>IV-2014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G.4.1.1'!$C$96:$H$96</c:f>
              <c:numCache>
                <c:formatCode>0.0%</c:formatCode>
                <c:ptCount val="6"/>
                <c:pt idx="0">
                  <c:v>0.11101973684210527</c:v>
                </c:pt>
                <c:pt idx="1">
                  <c:v>9.2927631578947373E-2</c:v>
                </c:pt>
                <c:pt idx="2">
                  <c:v>0.24424342105263158</c:v>
                </c:pt>
                <c:pt idx="3">
                  <c:v>8.2236842105263164E-2</c:v>
                </c:pt>
                <c:pt idx="4">
                  <c:v>0.46628289473684209</c:v>
                </c:pt>
                <c:pt idx="5">
                  <c:v>3.2894736842105261E-3</c:v>
                </c:pt>
              </c:numCache>
            </c:numRef>
          </c:val>
        </c:ser>
        <c:ser>
          <c:idx val="12"/>
          <c:order val="12"/>
          <c:tx>
            <c:strRef>
              <c:f>'BARÓMETRO E-ADMIN. G.4.1.1'!$B$97</c:f>
              <c:strCache>
                <c:ptCount val="1"/>
                <c:pt idx="0">
                  <c:v>I-2015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G.4.1.1'!$C$97:$H$97</c:f>
              <c:numCache>
                <c:formatCode>0.0%</c:formatCode>
                <c:ptCount val="6"/>
                <c:pt idx="0">
                  <c:v>0.11119936457505956</c:v>
                </c:pt>
                <c:pt idx="1">
                  <c:v>9.451945988880063E-2</c:v>
                </c:pt>
                <c:pt idx="2">
                  <c:v>0.23987291501191421</c:v>
                </c:pt>
                <c:pt idx="3">
                  <c:v>7.6250992851469426E-2</c:v>
                </c:pt>
                <c:pt idx="4">
                  <c:v>0.47498014297061159</c:v>
                </c:pt>
                <c:pt idx="5">
                  <c:v>3.177124702144559E-3</c:v>
                </c:pt>
              </c:numCache>
            </c:numRef>
          </c:val>
        </c:ser>
        <c:ser>
          <c:idx val="13"/>
          <c:order val="13"/>
          <c:tx>
            <c:strRef>
              <c:f>'BARÓMETRO E-ADMIN. G.4.1.1'!$B$98</c:f>
              <c:strCache>
                <c:ptCount val="1"/>
                <c:pt idx="0">
                  <c:v>II-2015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G.4.1.1'!$C$98:$H$98</c:f>
              <c:numCache>
                <c:formatCode>0.0%</c:formatCode>
                <c:ptCount val="6"/>
                <c:pt idx="0">
                  <c:v>0.10385756676557864</c:v>
                </c:pt>
                <c:pt idx="1">
                  <c:v>8.9020771513353122E-2</c:v>
                </c:pt>
                <c:pt idx="2">
                  <c:v>0.23219584569732937</c:v>
                </c:pt>
                <c:pt idx="3">
                  <c:v>6.899109792284866E-2</c:v>
                </c:pt>
                <c:pt idx="4">
                  <c:v>0.5029673590504451</c:v>
                </c:pt>
                <c:pt idx="5">
                  <c:v>2.967359050445104E-3</c:v>
                </c:pt>
              </c:numCache>
            </c:numRef>
          </c:val>
        </c:ser>
        <c:ser>
          <c:idx val="14"/>
          <c:order val="14"/>
          <c:tx>
            <c:strRef>
              <c:f>'BARÓMETRO E-ADMIN. G.4.1.1'!$B$99</c:f>
              <c:strCache>
                <c:ptCount val="1"/>
                <c:pt idx="0">
                  <c:v>III-2015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</c:dPt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G.4.1.1'!$C$99:$H$99</c:f>
              <c:numCache>
                <c:formatCode>0.0%</c:formatCode>
                <c:ptCount val="6"/>
                <c:pt idx="0">
                  <c:v>0.10329670329670329</c:v>
                </c:pt>
                <c:pt idx="1">
                  <c:v>8.7179487179487175E-2</c:v>
                </c:pt>
                <c:pt idx="2">
                  <c:v>0.23076923076923078</c:v>
                </c:pt>
                <c:pt idx="3">
                  <c:v>6.8131868131868126E-2</c:v>
                </c:pt>
                <c:pt idx="4">
                  <c:v>0.50769230769230766</c:v>
                </c:pt>
                <c:pt idx="5">
                  <c:v>2.9304029304029304E-3</c:v>
                </c:pt>
              </c:numCache>
            </c:numRef>
          </c:val>
        </c:ser>
        <c:ser>
          <c:idx val="15"/>
          <c:order val="15"/>
          <c:tx>
            <c:strRef>
              <c:f>'BARÓMETRO E-ADMIN. G.4.1.1'!$B$100</c:f>
              <c:strCache>
                <c:ptCount val="1"/>
                <c:pt idx="0">
                  <c:v>IV-2015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G.4.1.1'!$C$100:$H$100</c:f>
              <c:numCache>
                <c:formatCode>0.0%</c:formatCode>
                <c:ptCount val="6"/>
                <c:pt idx="0">
                  <c:v>0.10574875798438609</c:v>
                </c:pt>
                <c:pt idx="1">
                  <c:v>8.7295954577714691E-2</c:v>
                </c:pt>
                <c:pt idx="2">
                  <c:v>0.22924059616749468</c:v>
                </c:pt>
                <c:pt idx="3">
                  <c:v>6.8843151171043296E-2</c:v>
                </c:pt>
                <c:pt idx="4">
                  <c:v>0.50603264726756569</c:v>
                </c:pt>
                <c:pt idx="5">
                  <c:v>2.8388928317955998E-3</c:v>
                </c:pt>
              </c:numCache>
            </c:numRef>
          </c:val>
        </c:ser>
        <c:ser>
          <c:idx val="16"/>
          <c:order val="16"/>
          <c:tx>
            <c:strRef>
              <c:f>'BARÓMETRO E-ADMIN. G.4.1.1'!$B$101</c:f>
              <c:strCache>
                <c:ptCount val="1"/>
                <c:pt idx="0">
                  <c:v>I-2016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G.4.1.1'!$C$101:$H$101</c:f>
              <c:numCache>
                <c:formatCode>0.0%</c:formatCode>
                <c:ptCount val="6"/>
                <c:pt idx="0">
                  <c:v>0.11949265687583445</c:v>
                </c:pt>
                <c:pt idx="1">
                  <c:v>7.0761014686248333E-2</c:v>
                </c:pt>
                <c:pt idx="2">
                  <c:v>0.22029372496662217</c:v>
                </c:pt>
                <c:pt idx="3">
                  <c:v>5.9412550066755672E-2</c:v>
                </c:pt>
                <c:pt idx="4">
                  <c:v>0.5280373831775701</c:v>
                </c:pt>
                <c:pt idx="5">
                  <c:v>2.0026702269692926E-3</c:v>
                </c:pt>
              </c:numCache>
            </c:numRef>
          </c:val>
        </c:ser>
        <c:ser>
          <c:idx val="17"/>
          <c:order val="17"/>
          <c:tx>
            <c:strRef>
              <c:f>'BARÓMETRO E-ADMIN. G.4.1.1'!$B$102</c:f>
              <c:strCache>
                <c:ptCount val="1"/>
                <c:pt idx="0">
                  <c:v>II-2016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G.4.1.1'!$C$102:$H$102</c:f>
              <c:numCache>
                <c:formatCode>0.0%</c:formatCode>
                <c:ptCount val="6"/>
                <c:pt idx="0">
                  <c:v>0.11330698287220026</c:v>
                </c:pt>
                <c:pt idx="1">
                  <c:v>6.2582345191040847E-2</c:v>
                </c:pt>
                <c:pt idx="2">
                  <c:v>0.23122529644268774</c:v>
                </c:pt>
                <c:pt idx="3">
                  <c:v>4.0843214756258232E-2</c:v>
                </c:pt>
                <c:pt idx="4">
                  <c:v>0.55006587615283264</c:v>
                </c:pt>
                <c:pt idx="5">
                  <c:v>1.976284584980237E-3</c:v>
                </c:pt>
              </c:numCache>
            </c:numRef>
          </c:val>
        </c:ser>
        <c:ser>
          <c:idx val="18"/>
          <c:order val="18"/>
          <c:tx>
            <c:strRef>
              <c:f>'BARÓMETRO E-ADMIN. G.4.1.1'!$B$103</c:f>
              <c:strCache>
                <c:ptCount val="1"/>
                <c:pt idx="0">
                  <c:v>III-2016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G.4.1.1'!$C$103:$H$103</c:f>
              <c:numCache>
                <c:formatCode>0.0%</c:formatCode>
                <c:ptCount val="6"/>
                <c:pt idx="0">
                  <c:v>0.11328125</c:v>
                </c:pt>
                <c:pt idx="1">
                  <c:v>6.1848958333333336E-2</c:v>
                </c:pt>
                <c:pt idx="2">
                  <c:v>0.23307291666666666</c:v>
                </c:pt>
                <c:pt idx="3">
                  <c:v>4.1015625E-2</c:v>
                </c:pt>
                <c:pt idx="4">
                  <c:v>0.548828125</c:v>
                </c:pt>
                <c:pt idx="5">
                  <c:v>1.953125E-3</c:v>
                </c:pt>
              </c:numCache>
            </c:numRef>
          </c:val>
        </c:ser>
        <c:ser>
          <c:idx val="19"/>
          <c:order val="19"/>
          <c:tx>
            <c:strRef>
              <c:f>'BARÓMETRO E-ADMIN. G.4.1.1'!$B$104</c:f>
              <c:strCache>
                <c:ptCount val="1"/>
                <c:pt idx="0">
                  <c:v>IV-2016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G.4.1.1'!$C$104:$H$104</c:f>
              <c:numCache>
                <c:formatCode>0.0%</c:formatCode>
                <c:ptCount val="6"/>
                <c:pt idx="0">
                  <c:v>0.11460957178841309</c:v>
                </c:pt>
                <c:pt idx="1">
                  <c:v>6.1083123425692692E-2</c:v>
                </c:pt>
                <c:pt idx="2">
                  <c:v>0.22795969773299748</c:v>
                </c:pt>
                <c:pt idx="3">
                  <c:v>4.1561712846347604E-2</c:v>
                </c:pt>
                <c:pt idx="4">
                  <c:v>0.55289672544080604</c:v>
                </c:pt>
                <c:pt idx="5">
                  <c:v>1.889168765743073E-3</c:v>
                </c:pt>
              </c:numCache>
            </c:numRef>
          </c:val>
        </c:ser>
        <c:ser>
          <c:idx val="20"/>
          <c:order val="20"/>
          <c:tx>
            <c:strRef>
              <c:f>'BARÓMETRO E-ADMIN. G.4.1.1'!$B$105</c:f>
              <c:strCache>
                <c:ptCount val="1"/>
                <c:pt idx="0">
                  <c:v>I-2017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G.4.1.1'!$C$105:$H$105</c:f>
              <c:numCache>
                <c:formatCode>0.0%</c:formatCode>
                <c:ptCount val="6"/>
                <c:pt idx="0">
                  <c:v>0.11186232329440689</c:v>
                </c:pt>
                <c:pt idx="1">
                  <c:v>6.2692071296865395E-2</c:v>
                </c:pt>
                <c:pt idx="2">
                  <c:v>0.22556853103872157</c:v>
                </c:pt>
                <c:pt idx="3">
                  <c:v>3.8721573448063921E-2</c:v>
                </c:pt>
                <c:pt idx="4">
                  <c:v>0.55808236017209589</c:v>
                </c:pt>
                <c:pt idx="5">
                  <c:v>3.0731407498463428E-3</c:v>
                </c:pt>
              </c:numCache>
            </c:numRef>
          </c:val>
        </c:ser>
        <c:ser>
          <c:idx val="21"/>
          <c:order val="21"/>
          <c:tx>
            <c:strRef>
              <c:f>'BARÓMETRO E-ADMIN. G.4.1.1'!$B$106</c:f>
              <c:strCache>
                <c:ptCount val="1"/>
                <c:pt idx="0">
                  <c:v>II-2017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G.4.1.1'!$C$106:$H$106</c:f>
              <c:numCache>
                <c:formatCode>0.0%</c:formatCode>
                <c:ptCount val="6"/>
                <c:pt idx="0">
                  <c:v>0.13355970571590267</c:v>
                </c:pt>
                <c:pt idx="1">
                  <c:v>5.715902659875495E-2</c:v>
                </c:pt>
                <c:pt idx="2">
                  <c:v>0.21222410865874364</c:v>
                </c:pt>
                <c:pt idx="3">
                  <c:v>3.6785512167515563E-2</c:v>
                </c:pt>
                <c:pt idx="4">
                  <c:v>0.55744199207696665</c:v>
                </c:pt>
                <c:pt idx="5">
                  <c:v>2.8296547821165816E-3</c:v>
                </c:pt>
              </c:numCache>
            </c:numRef>
          </c:val>
        </c:ser>
        <c:ser>
          <c:idx val="22"/>
          <c:order val="22"/>
          <c:tx>
            <c:strRef>
              <c:f>'BARÓMETRO E-ADMIN. G.4.1.1'!$B$107</c:f>
              <c:strCache>
                <c:ptCount val="1"/>
                <c:pt idx="0">
                  <c:v>III-2017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G.4.1.1'!$C$107:$H$107</c:f>
              <c:numCache>
                <c:formatCode>0.0%</c:formatCode>
                <c:ptCount val="6"/>
                <c:pt idx="0">
                  <c:v>0.13363533408833522</c:v>
                </c:pt>
                <c:pt idx="1">
                  <c:v>5.7191392978482448E-2</c:v>
                </c:pt>
                <c:pt idx="2">
                  <c:v>0.21347678369195924</c:v>
                </c:pt>
                <c:pt idx="3">
                  <c:v>3.6240090600226503E-2</c:v>
                </c:pt>
                <c:pt idx="4">
                  <c:v>0.55662514156285392</c:v>
                </c:pt>
                <c:pt idx="5">
                  <c:v>2.8312570781426952E-3</c:v>
                </c:pt>
              </c:numCache>
            </c:numRef>
          </c:val>
        </c:ser>
        <c:ser>
          <c:idx val="23"/>
          <c:order val="23"/>
          <c:tx>
            <c:strRef>
              <c:f>'BARÓMETRO E-ADMIN. G.4.1.1'!$B$108</c:f>
              <c:strCache>
                <c:ptCount val="1"/>
                <c:pt idx="0">
                  <c:v>IV-2017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G.4.1.1'!$C$108:$H$108</c:f>
              <c:numCache>
                <c:formatCode>0.0%</c:formatCode>
                <c:ptCount val="6"/>
                <c:pt idx="0">
                  <c:v>0.14373259052924792</c:v>
                </c:pt>
                <c:pt idx="1">
                  <c:v>5.7381615598885792E-2</c:v>
                </c:pt>
                <c:pt idx="2">
                  <c:v>0.19442896935933149</c:v>
                </c:pt>
                <c:pt idx="3">
                  <c:v>3.6768802228412258E-2</c:v>
                </c:pt>
                <c:pt idx="4">
                  <c:v>0.5649025069637883</c:v>
                </c:pt>
                <c:pt idx="5">
                  <c:v>2.7855153203342618E-3</c:v>
                </c:pt>
              </c:numCache>
            </c:numRef>
          </c:val>
        </c:ser>
        <c:ser>
          <c:idx val="24"/>
          <c:order val="24"/>
          <c:tx>
            <c:strRef>
              <c:f>'BARÓMETRO E-ADMIN. G.4.1.1'!$B$109</c:f>
              <c:strCache>
                <c:ptCount val="1"/>
                <c:pt idx="0">
                  <c:v>I-2018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G.4.1.1'!$C$109:$H$109</c:f>
              <c:numCache>
                <c:formatCode>0.0%</c:formatCode>
                <c:ptCount val="6"/>
                <c:pt idx="0">
                  <c:v>0.19109947643979058</c:v>
                </c:pt>
                <c:pt idx="1">
                  <c:v>5.9554973821989529E-2</c:v>
                </c:pt>
                <c:pt idx="2">
                  <c:v>0.17866492146596857</c:v>
                </c:pt>
                <c:pt idx="3">
                  <c:v>5.8900523560209424E-2</c:v>
                </c:pt>
                <c:pt idx="4">
                  <c:v>0.50850785340314131</c:v>
                </c:pt>
                <c:pt idx="5">
                  <c:v>3.2722513089005235E-3</c:v>
                </c:pt>
              </c:numCache>
            </c:numRef>
          </c:val>
        </c:ser>
        <c:ser>
          <c:idx val="25"/>
          <c:order val="25"/>
          <c:tx>
            <c:strRef>
              <c:f>'BARÓMETRO E-ADMIN. G.4.1.1'!$B$110</c:f>
              <c:strCache>
                <c:ptCount val="1"/>
                <c:pt idx="0">
                  <c:v>II-2018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G.4.1.1'!$C$110:$H$110</c:f>
              <c:numCache>
                <c:formatCode>0.0%</c:formatCode>
                <c:ptCount val="6"/>
                <c:pt idx="0">
                  <c:v>0.13777191825972313</c:v>
                </c:pt>
                <c:pt idx="1">
                  <c:v>7.9103493737640085E-2</c:v>
                </c:pt>
                <c:pt idx="2">
                  <c:v>0.12392880685563612</c:v>
                </c:pt>
                <c:pt idx="3">
                  <c:v>9.3605800922874099E-2</c:v>
                </c:pt>
                <c:pt idx="4">
                  <c:v>0.56361239288068554</c:v>
                </c:pt>
                <c:pt idx="5">
                  <c:v>1.977587343441002E-3</c:v>
                </c:pt>
              </c:numCache>
            </c:numRef>
          </c:val>
        </c:ser>
        <c:ser>
          <c:idx val="26"/>
          <c:order val="26"/>
          <c:tx>
            <c:strRef>
              <c:f>'BARÓMETRO E-ADMIN. G.4.1.1'!$B$111</c:f>
              <c:strCache>
                <c:ptCount val="1"/>
                <c:pt idx="0">
                  <c:v>III-2018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G.4.1.1'!$C$111:$H$111</c:f>
              <c:numCache>
                <c:formatCode>0.0%</c:formatCode>
                <c:ptCount val="6"/>
                <c:pt idx="0">
                  <c:v>0.12959251837007349</c:v>
                </c:pt>
                <c:pt idx="1">
                  <c:v>8.4168336673346694E-2</c:v>
                </c:pt>
                <c:pt idx="2">
                  <c:v>0.12758851035404142</c:v>
                </c:pt>
                <c:pt idx="3">
                  <c:v>9.3520374081496327E-2</c:v>
                </c:pt>
                <c:pt idx="4">
                  <c:v>0.56379425517702075</c:v>
                </c:pt>
                <c:pt idx="5">
                  <c:v>1.3360053440213762E-3</c:v>
                </c:pt>
              </c:numCache>
            </c:numRef>
          </c:val>
        </c:ser>
        <c:ser>
          <c:idx val="27"/>
          <c:order val="27"/>
          <c:tx>
            <c:strRef>
              <c:f>'BARÓMETRO E-ADMIN. G.4.1.1'!$B$112</c:f>
              <c:strCache>
                <c:ptCount val="1"/>
                <c:pt idx="0">
                  <c:v>IV-2018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'BARÓMETRO E-ADMIN. G.4.1.1'!$C$84:$H$84</c:f>
              <c:strCache>
                <c:ptCount val="6"/>
                <c:pt idx="0">
                  <c:v>Nivel 0. Sin digitalizar</c:v>
                </c:pt>
                <c:pt idx="1">
                  <c:v>Nivel 1. Sólo se informa</c:v>
                </c:pt>
                <c:pt idx="2">
                  <c:v>Nivel 2. Descarga de formularios</c:v>
                </c:pt>
                <c:pt idx="3">
                  <c:v>Nivel 3.Tramitación electrónica parcial</c:v>
                </c:pt>
                <c:pt idx="4">
                  <c:v>Nivel 4 Tramitación electrónica completa</c:v>
                </c:pt>
                <c:pt idx="5">
                  <c:v>Nivel 5. La administración lo ejecuta sin intervención del administrado/a</c:v>
                </c:pt>
              </c:strCache>
            </c:strRef>
          </c:cat>
          <c:val>
            <c:numRef>
              <c:f>'BARÓMETRO E-ADMIN. G.4.1.1'!$C$112:$H$112</c:f>
              <c:numCache>
                <c:formatCode>0.0%</c:formatCode>
                <c:ptCount val="6"/>
                <c:pt idx="0">
                  <c:v>0.15125</c:v>
                </c:pt>
                <c:pt idx="1">
                  <c:v>8.6874999999999994E-2</c:v>
                </c:pt>
                <c:pt idx="2">
                  <c:v>0.12125</c:v>
                </c:pt>
                <c:pt idx="3">
                  <c:v>0.106875</c:v>
                </c:pt>
                <c:pt idx="4">
                  <c:v>0.53249999999999997</c:v>
                </c:pt>
                <c:pt idx="5">
                  <c:v>1.25E-3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77204864"/>
        <c:axId val="79327616"/>
        <c:axId val="0"/>
      </c:bar3DChart>
      <c:catAx>
        <c:axId val="77204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9327616"/>
        <c:crosses val="autoZero"/>
        <c:auto val="1"/>
        <c:lblAlgn val="ctr"/>
        <c:lblOffset val="100"/>
        <c:noMultiLvlLbl val="0"/>
      </c:catAx>
      <c:valAx>
        <c:axId val="7932761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7204864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183578267291483"/>
          <c:y val="0.81321861363074299"/>
          <c:w val="0.35426620761473637"/>
          <c:h val="0.14048632218844981"/>
        </c:manualLayout>
      </c:layout>
      <c:overlay val="0"/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74" l="0.11811023622047245" r="0.11811023622047245" t="0.55118110236220474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G.4.1.3. Servicios y procedimientos públicos ofertados por el Gobierno Vasco por Departamento según nivel de sofisticación electrónica actual. 2018. IVº</a:t>
            </a:r>
            <a:r>
              <a:rPr lang="es-ES" baseline="0"/>
              <a:t> </a:t>
            </a:r>
            <a:r>
              <a:rPr lang="es-ES"/>
              <a:t>Trimestre. %</a:t>
            </a:r>
          </a:p>
        </c:rich>
      </c:tx>
      <c:layout>
        <c:manualLayout>
          <c:xMode val="edge"/>
          <c:yMode val="edge"/>
          <c:x val="0.140351028856983"/>
          <c:y val="2.602236046461043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00B0F0">
            <a:alpha val="16000"/>
          </a:srgb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00B0F0">
            <a:alpha val="14000"/>
          </a:srgbClr>
        </a:solidFill>
        <a:ln w="25400">
          <a:noFill/>
        </a:ln>
      </c:spPr>
    </c:sideWall>
    <c:backWall>
      <c:thickness val="0"/>
      <c:spPr>
        <a:solidFill>
          <a:srgbClr val="00B0F0">
            <a:alpha val="20000"/>
          </a:srgb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4375244049983356"/>
          <c:y val="1.2247102682353399E-2"/>
          <c:w val="0.72676579925650553"/>
          <c:h val="0.93990229563748329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4.1.3'!$A$89</c:f>
              <c:strCache>
                <c:ptCount val="1"/>
                <c:pt idx="0">
                  <c:v>Nivel 0. Sin digitalizar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dLbls>
            <c:dLbl>
              <c:idx val="4"/>
              <c:delete val="1"/>
            </c:dLbl>
            <c:dLbl>
              <c:idx val="7"/>
              <c:delete val="1"/>
            </c:dLbl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E-ADMIN. G 4.1.3'!$B$88:$N$88</c:f>
              <c:strCache>
                <c:ptCount val="13"/>
                <c:pt idx="0">
                  <c:v>GOBIERNO VASCO</c:v>
                </c:pt>
                <c:pt idx="1">
                  <c:v>Medio Ambiente, Planificación Territorial y Vivienda</c:v>
                </c:pt>
                <c:pt idx="2">
                  <c:v>Cultura y Política Lingüística</c:v>
                </c:pt>
                <c:pt idx="3">
                  <c:v>Trabajo y Justicia</c:v>
                </c:pt>
                <c:pt idx="4">
                  <c:v>Presidencia del Gobierno</c:v>
                </c:pt>
                <c:pt idx="5">
                  <c:v>Seguridad</c:v>
                </c:pt>
                <c:pt idx="6">
                  <c:v>Educación</c:v>
                </c:pt>
                <c:pt idx="7">
                  <c:v>Empleo y Políticas Sociales</c:v>
                </c:pt>
                <c:pt idx="8">
                  <c:v>Gobernanza Pública y Autogobierno</c:v>
                </c:pt>
                <c:pt idx="9">
                  <c:v>Desarrollo Económico e Infraestructuras</c:v>
                </c:pt>
                <c:pt idx="10">
                  <c:v>Turismo, Comercio y Consumo</c:v>
                </c:pt>
                <c:pt idx="11">
                  <c:v>Salud</c:v>
                </c:pt>
                <c:pt idx="12">
                  <c:v>Hacienda y Economía</c:v>
                </c:pt>
              </c:strCache>
            </c:strRef>
          </c:cat>
          <c:val>
            <c:numRef>
              <c:f>'BARÓMETRO E-ADMIN. G 4.1.3'!$B$89:$N$89</c:f>
              <c:numCache>
                <c:formatCode>0.0</c:formatCode>
                <c:ptCount val="13"/>
                <c:pt idx="0">
                  <c:v>15.125</c:v>
                </c:pt>
                <c:pt idx="1">
                  <c:v>6.7873303167420813</c:v>
                </c:pt>
                <c:pt idx="2">
                  <c:v>7.2847682119205297</c:v>
                </c:pt>
                <c:pt idx="3">
                  <c:v>10.526315789473683</c:v>
                </c:pt>
                <c:pt idx="4">
                  <c:v>0</c:v>
                </c:pt>
                <c:pt idx="5">
                  <c:v>12.328767123287671</c:v>
                </c:pt>
                <c:pt idx="6">
                  <c:v>3.5714285714285712</c:v>
                </c:pt>
                <c:pt idx="7">
                  <c:v>0</c:v>
                </c:pt>
                <c:pt idx="8">
                  <c:v>30.708661417322837</c:v>
                </c:pt>
                <c:pt idx="9">
                  <c:v>21.052631578947366</c:v>
                </c:pt>
                <c:pt idx="10">
                  <c:v>1.6666666666666667</c:v>
                </c:pt>
                <c:pt idx="11">
                  <c:v>13.28125</c:v>
                </c:pt>
                <c:pt idx="12">
                  <c:v>54.117647058823529</c:v>
                </c:pt>
              </c:numCache>
            </c:numRef>
          </c:val>
        </c:ser>
        <c:ser>
          <c:idx val="1"/>
          <c:order val="1"/>
          <c:tx>
            <c:strRef>
              <c:f>'BARÓMETRO E-ADMIN. G 4.1.3'!$A$90</c:f>
              <c:strCache>
                <c:ptCount val="1"/>
                <c:pt idx="0">
                  <c:v>Nivel 1. Sólo se informa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1.6083157288265795E-3"/>
                  <c:y val="4.3572897336877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7"/>
              <c:layout>
                <c:manualLayout>
                  <c:x val="6.3172707254228171E-3"/>
                  <c:y val="-6.540522303993046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layout>
                <c:manualLayout>
                  <c:x val="-4.8600793587670228E-3"/>
                  <c:y val="1.022306852166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E-ADMIN. G 4.1.3'!$B$88:$N$88</c:f>
              <c:strCache>
                <c:ptCount val="13"/>
                <c:pt idx="0">
                  <c:v>GOBIERNO VASCO</c:v>
                </c:pt>
                <c:pt idx="1">
                  <c:v>Medio Ambiente, Planificación Territorial y Vivienda</c:v>
                </c:pt>
                <c:pt idx="2">
                  <c:v>Cultura y Política Lingüística</c:v>
                </c:pt>
                <c:pt idx="3">
                  <c:v>Trabajo y Justicia</c:v>
                </c:pt>
                <c:pt idx="4">
                  <c:v>Presidencia del Gobierno</c:v>
                </c:pt>
                <c:pt idx="5">
                  <c:v>Seguridad</c:v>
                </c:pt>
                <c:pt idx="6">
                  <c:v>Educación</c:v>
                </c:pt>
                <c:pt idx="7">
                  <c:v>Empleo y Políticas Sociales</c:v>
                </c:pt>
                <c:pt idx="8">
                  <c:v>Gobernanza Pública y Autogobierno</c:v>
                </c:pt>
                <c:pt idx="9">
                  <c:v>Desarrollo Económico e Infraestructuras</c:v>
                </c:pt>
                <c:pt idx="10">
                  <c:v>Turismo, Comercio y Consumo</c:v>
                </c:pt>
                <c:pt idx="11">
                  <c:v>Salud</c:v>
                </c:pt>
                <c:pt idx="12">
                  <c:v>Hacienda y Economía</c:v>
                </c:pt>
              </c:strCache>
            </c:strRef>
          </c:cat>
          <c:val>
            <c:numRef>
              <c:f>'BARÓMETRO E-ADMIN. G 4.1.3'!$B$90:$N$90</c:f>
              <c:numCache>
                <c:formatCode>0.0</c:formatCode>
                <c:ptCount val="13"/>
                <c:pt idx="0">
                  <c:v>8.6875</c:v>
                </c:pt>
                <c:pt idx="1">
                  <c:v>1.809954751131222</c:v>
                </c:pt>
                <c:pt idx="2">
                  <c:v>0</c:v>
                </c:pt>
                <c:pt idx="3">
                  <c:v>8.7719298245614024</c:v>
                </c:pt>
                <c:pt idx="4">
                  <c:v>14.285714285714285</c:v>
                </c:pt>
                <c:pt idx="5">
                  <c:v>10.95890410958904</c:v>
                </c:pt>
                <c:pt idx="6">
                  <c:v>8.3333333333333321</c:v>
                </c:pt>
                <c:pt idx="7">
                  <c:v>18.055555555555554</c:v>
                </c:pt>
                <c:pt idx="8">
                  <c:v>5.5118110236220472</c:v>
                </c:pt>
                <c:pt idx="9">
                  <c:v>10.297482837528605</c:v>
                </c:pt>
                <c:pt idx="10">
                  <c:v>0</c:v>
                </c:pt>
                <c:pt idx="11">
                  <c:v>26.5625</c:v>
                </c:pt>
                <c:pt idx="12">
                  <c:v>7.0588235294117645</c:v>
                </c:pt>
              </c:numCache>
            </c:numRef>
          </c:val>
        </c:ser>
        <c:ser>
          <c:idx val="2"/>
          <c:order val="2"/>
          <c:tx>
            <c:strRef>
              <c:f>'BARÓMETRO E-ADMIN. G 4.1.3'!$A$91</c:f>
              <c:strCache>
                <c:ptCount val="1"/>
                <c:pt idx="0">
                  <c:v>Nivel 2. Descarga de formularios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1.2195121951219512E-3"/>
                  <c:y val="3.0007994972902647E-3"/>
                </c:manualLayout>
              </c:layout>
              <c:spPr/>
              <c:txPr>
                <a:bodyPr/>
                <a:lstStyle/>
                <a:p>
                  <a:pPr>
                    <a:defRPr sz="8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txPr>
              <a:bodyPr/>
              <a:lstStyle/>
              <a:p>
                <a:pPr>
                  <a:defRPr sz="10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E-ADMIN. G 4.1.3'!$B$88:$N$88</c:f>
              <c:strCache>
                <c:ptCount val="13"/>
                <c:pt idx="0">
                  <c:v>GOBIERNO VASCO</c:v>
                </c:pt>
                <c:pt idx="1">
                  <c:v>Medio Ambiente, Planificación Territorial y Vivienda</c:v>
                </c:pt>
                <c:pt idx="2">
                  <c:v>Cultura y Política Lingüística</c:v>
                </c:pt>
                <c:pt idx="3">
                  <c:v>Trabajo y Justicia</c:v>
                </c:pt>
                <c:pt idx="4">
                  <c:v>Presidencia del Gobierno</c:v>
                </c:pt>
                <c:pt idx="5">
                  <c:v>Seguridad</c:v>
                </c:pt>
                <c:pt idx="6">
                  <c:v>Educación</c:v>
                </c:pt>
                <c:pt idx="7">
                  <c:v>Empleo y Políticas Sociales</c:v>
                </c:pt>
                <c:pt idx="8">
                  <c:v>Gobernanza Pública y Autogobierno</c:v>
                </c:pt>
                <c:pt idx="9">
                  <c:v>Desarrollo Económico e Infraestructuras</c:v>
                </c:pt>
                <c:pt idx="10">
                  <c:v>Turismo, Comercio y Consumo</c:v>
                </c:pt>
                <c:pt idx="11">
                  <c:v>Salud</c:v>
                </c:pt>
                <c:pt idx="12">
                  <c:v>Hacienda y Economía</c:v>
                </c:pt>
              </c:strCache>
            </c:strRef>
          </c:cat>
          <c:val>
            <c:numRef>
              <c:f>'BARÓMETRO E-ADMIN. G 4.1.3'!$B$91:$N$91</c:f>
              <c:numCache>
                <c:formatCode>0.0</c:formatCode>
                <c:ptCount val="13"/>
                <c:pt idx="0">
                  <c:v>12.125</c:v>
                </c:pt>
                <c:pt idx="1">
                  <c:v>4.9773755656108598</c:v>
                </c:pt>
                <c:pt idx="2">
                  <c:v>9.9337748344370862</c:v>
                </c:pt>
                <c:pt idx="3">
                  <c:v>3.5087719298245612</c:v>
                </c:pt>
                <c:pt idx="4">
                  <c:v>19.047619047619047</c:v>
                </c:pt>
                <c:pt idx="5">
                  <c:v>8.2191780821917799</c:v>
                </c:pt>
                <c:pt idx="6">
                  <c:v>7.7380952380952381</c:v>
                </c:pt>
                <c:pt idx="7">
                  <c:v>9.7222222222222232</c:v>
                </c:pt>
                <c:pt idx="8">
                  <c:v>3.1496062992125982</c:v>
                </c:pt>
                <c:pt idx="9">
                  <c:v>23.112128146453088</c:v>
                </c:pt>
                <c:pt idx="10">
                  <c:v>0</c:v>
                </c:pt>
                <c:pt idx="11">
                  <c:v>19.53125</c:v>
                </c:pt>
                <c:pt idx="12">
                  <c:v>7.0588235294117645</c:v>
                </c:pt>
              </c:numCache>
            </c:numRef>
          </c:val>
        </c:ser>
        <c:ser>
          <c:idx val="3"/>
          <c:order val="3"/>
          <c:tx>
            <c:strRef>
              <c:f>'BARÓMETRO E-ADMIN. G 4.1.3'!$A$92</c:f>
              <c:strCache>
                <c:ptCount val="1"/>
                <c:pt idx="0">
                  <c:v>Nivel 3. Tramitación electrónica parcial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1.4958564799107867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65853658536585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12"/>
              <c:delete val="1"/>
            </c:dLbl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E-ADMIN. G 4.1.3'!$B$88:$N$88</c:f>
              <c:strCache>
                <c:ptCount val="13"/>
                <c:pt idx="0">
                  <c:v>GOBIERNO VASCO</c:v>
                </c:pt>
                <c:pt idx="1">
                  <c:v>Medio Ambiente, Planificación Territorial y Vivienda</c:v>
                </c:pt>
                <c:pt idx="2">
                  <c:v>Cultura y Política Lingüística</c:v>
                </c:pt>
                <c:pt idx="3">
                  <c:v>Trabajo y Justicia</c:v>
                </c:pt>
                <c:pt idx="4">
                  <c:v>Presidencia del Gobierno</c:v>
                </c:pt>
                <c:pt idx="5">
                  <c:v>Seguridad</c:v>
                </c:pt>
                <c:pt idx="6">
                  <c:v>Educación</c:v>
                </c:pt>
                <c:pt idx="7">
                  <c:v>Empleo y Políticas Sociales</c:v>
                </c:pt>
                <c:pt idx="8">
                  <c:v>Gobernanza Pública y Autogobierno</c:v>
                </c:pt>
                <c:pt idx="9">
                  <c:v>Desarrollo Económico e Infraestructuras</c:v>
                </c:pt>
                <c:pt idx="10">
                  <c:v>Turismo, Comercio y Consumo</c:v>
                </c:pt>
                <c:pt idx="11">
                  <c:v>Salud</c:v>
                </c:pt>
                <c:pt idx="12">
                  <c:v>Hacienda y Economía</c:v>
                </c:pt>
              </c:strCache>
            </c:strRef>
          </c:cat>
          <c:val>
            <c:numRef>
              <c:f>'BARÓMETRO E-ADMIN. G 4.1.3'!$B$92:$N$92</c:f>
              <c:numCache>
                <c:formatCode>0.0</c:formatCode>
                <c:ptCount val="13"/>
                <c:pt idx="0">
                  <c:v>10.6875</c:v>
                </c:pt>
                <c:pt idx="1">
                  <c:v>1.3574660633484164</c:v>
                </c:pt>
                <c:pt idx="2">
                  <c:v>10.596026490066226</c:v>
                </c:pt>
                <c:pt idx="3">
                  <c:v>5.2631578947368416</c:v>
                </c:pt>
                <c:pt idx="4">
                  <c:v>0</c:v>
                </c:pt>
                <c:pt idx="5">
                  <c:v>13.698630136986301</c:v>
                </c:pt>
                <c:pt idx="6">
                  <c:v>27.380952380952383</c:v>
                </c:pt>
                <c:pt idx="7">
                  <c:v>22.222222222222221</c:v>
                </c:pt>
                <c:pt idx="8">
                  <c:v>14.173228346456693</c:v>
                </c:pt>
                <c:pt idx="9">
                  <c:v>4.3478260869565215</c:v>
                </c:pt>
                <c:pt idx="10">
                  <c:v>58.333333333333336</c:v>
                </c:pt>
                <c:pt idx="11">
                  <c:v>3.90625</c:v>
                </c:pt>
                <c:pt idx="12">
                  <c:v>0</c:v>
                </c:pt>
              </c:numCache>
            </c:numRef>
          </c:val>
        </c:ser>
        <c:ser>
          <c:idx val="4"/>
          <c:order val="4"/>
          <c:tx>
            <c:strRef>
              <c:f>'BARÓMETRO E-ADMIN. G 4.1.3'!$A$93</c:f>
              <c:strCache>
                <c:ptCount val="1"/>
                <c:pt idx="0">
                  <c:v>Nivel 4. Tramitación electrónica completa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/>
              <c:spPr/>
              <c:txPr>
                <a:bodyPr/>
                <a:lstStyle/>
                <a:p>
                  <a:pPr>
                    <a:defRPr sz="1200"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'BARÓMETRO E-ADMIN. G 4.1.3'!$B$88:$N$88</c:f>
              <c:strCache>
                <c:ptCount val="13"/>
                <c:pt idx="0">
                  <c:v>GOBIERNO VASCO</c:v>
                </c:pt>
                <c:pt idx="1">
                  <c:v>Medio Ambiente, Planificación Territorial y Vivienda</c:v>
                </c:pt>
                <c:pt idx="2">
                  <c:v>Cultura y Política Lingüística</c:v>
                </c:pt>
                <c:pt idx="3">
                  <c:v>Trabajo y Justicia</c:v>
                </c:pt>
                <c:pt idx="4">
                  <c:v>Presidencia del Gobierno</c:v>
                </c:pt>
                <c:pt idx="5">
                  <c:v>Seguridad</c:v>
                </c:pt>
                <c:pt idx="6">
                  <c:v>Educación</c:v>
                </c:pt>
                <c:pt idx="7">
                  <c:v>Empleo y Políticas Sociales</c:v>
                </c:pt>
                <c:pt idx="8">
                  <c:v>Gobernanza Pública y Autogobierno</c:v>
                </c:pt>
                <c:pt idx="9">
                  <c:v>Desarrollo Económico e Infraestructuras</c:v>
                </c:pt>
                <c:pt idx="10">
                  <c:v>Turismo, Comercio y Consumo</c:v>
                </c:pt>
                <c:pt idx="11">
                  <c:v>Salud</c:v>
                </c:pt>
                <c:pt idx="12">
                  <c:v>Hacienda y Economía</c:v>
                </c:pt>
              </c:strCache>
            </c:strRef>
          </c:cat>
          <c:val>
            <c:numRef>
              <c:f>'BARÓMETRO E-ADMIN. G 4.1.3'!$B$93:$N$93</c:f>
              <c:numCache>
                <c:formatCode>0.0</c:formatCode>
                <c:ptCount val="13"/>
                <c:pt idx="0">
                  <c:v>53.25</c:v>
                </c:pt>
                <c:pt idx="1">
                  <c:v>84.615384615384613</c:v>
                </c:pt>
                <c:pt idx="2">
                  <c:v>72.185430463576168</c:v>
                </c:pt>
                <c:pt idx="3">
                  <c:v>71.929824561403507</c:v>
                </c:pt>
                <c:pt idx="4">
                  <c:v>66.666666666666657</c:v>
                </c:pt>
                <c:pt idx="5">
                  <c:v>54.794520547945204</c:v>
                </c:pt>
                <c:pt idx="6">
                  <c:v>52.976190476190474</c:v>
                </c:pt>
                <c:pt idx="7">
                  <c:v>50</c:v>
                </c:pt>
                <c:pt idx="8">
                  <c:v>46.45669291338583</c:v>
                </c:pt>
                <c:pt idx="9">
                  <c:v>41.189931350114421</c:v>
                </c:pt>
                <c:pt idx="10">
                  <c:v>40</c:v>
                </c:pt>
                <c:pt idx="11">
                  <c:v>36.71875</c:v>
                </c:pt>
                <c:pt idx="12">
                  <c:v>30.588235294117649</c:v>
                </c:pt>
              </c:numCache>
            </c:numRef>
          </c:val>
        </c:ser>
        <c:ser>
          <c:idx val="5"/>
          <c:order val="5"/>
          <c:tx>
            <c:strRef>
              <c:f>'BARÓMETRO E-ADMIN. G 4.1.3'!$A$94</c:f>
              <c:strCache>
                <c:ptCount val="1"/>
                <c:pt idx="0">
                  <c:v>Nivel 5. La administración lo ejecuta sin intervención del administrado/a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E-ADMIN. G 4.1.3'!$B$88:$N$88</c:f>
              <c:strCache>
                <c:ptCount val="13"/>
                <c:pt idx="0">
                  <c:v>GOBIERNO VASCO</c:v>
                </c:pt>
                <c:pt idx="1">
                  <c:v>Medio Ambiente, Planificación Territorial y Vivienda</c:v>
                </c:pt>
                <c:pt idx="2">
                  <c:v>Cultura y Política Lingüística</c:v>
                </c:pt>
                <c:pt idx="3">
                  <c:v>Trabajo y Justicia</c:v>
                </c:pt>
                <c:pt idx="4">
                  <c:v>Presidencia del Gobierno</c:v>
                </c:pt>
                <c:pt idx="5">
                  <c:v>Seguridad</c:v>
                </c:pt>
                <c:pt idx="6">
                  <c:v>Educación</c:v>
                </c:pt>
                <c:pt idx="7">
                  <c:v>Empleo y Políticas Sociales</c:v>
                </c:pt>
                <c:pt idx="8">
                  <c:v>Gobernanza Pública y Autogobierno</c:v>
                </c:pt>
                <c:pt idx="9">
                  <c:v>Desarrollo Económico e Infraestructuras</c:v>
                </c:pt>
                <c:pt idx="10">
                  <c:v>Turismo, Comercio y Consumo</c:v>
                </c:pt>
                <c:pt idx="11">
                  <c:v>Salud</c:v>
                </c:pt>
                <c:pt idx="12">
                  <c:v>Hacienda y Economía</c:v>
                </c:pt>
              </c:strCache>
            </c:strRef>
          </c:cat>
          <c:val>
            <c:numRef>
              <c:f>'BARÓMETRO E-ADMIN. G 4.1.3'!$B$94:$N$94</c:f>
              <c:numCache>
                <c:formatCode>0.0</c:formatCode>
                <c:ptCount val="13"/>
                <c:pt idx="0">
                  <c:v>0.125</c:v>
                </c:pt>
                <c:pt idx="1">
                  <c:v>0.45248868778280549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1.1764705882352942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81155968"/>
        <c:axId val="81373440"/>
        <c:axId val="0"/>
      </c:bar3DChart>
      <c:catAx>
        <c:axId val="8115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1373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373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1155968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423316595947006"/>
          <c:y val="0.86784166619873393"/>
          <c:w val="0.6691450485432231"/>
          <c:h val="0.1226660937541961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227" l="0.19685039370078741" r="0.15748031496062992" t="0.78740157480314965" header="0.19685039370078741" footer="0.19685039370078741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G.4.1.4. Servicios y procedimientos públicos más frecuentes ofertados por el Gobierno Vasco por tipo según nivel de sofisticación electrónica actual.  2018. IVº Trimestre. %</a:t>
            </a:r>
          </a:p>
        </c:rich>
      </c:tx>
      <c:layout>
        <c:manualLayout>
          <c:xMode val="edge"/>
          <c:yMode val="edge"/>
          <c:x val="0.14370950455149548"/>
          <c:y val="4.365904197790423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00B0F0">
            <a:alpha val="21000"/>
          </a:srgb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00B0F0">
            <a:alpha val="21000"/>
          </a:srgbClr>
        </a:solidFill>
        <a:ln w="25400">
          <a:noFill/>
        </a:ln>
      </c:spPr>
    </c:sideWall>
    <c:backWall>
      <c:thickness val="0"/>
      <c:spPr>
        <a:solidFill>
          <a:srgbClr val="00B0F0">
            <a:alpha val="19000"/>
          </a:srgb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601175482787574"/>
          <c:y val="0.12830687830687831"/>
          <c:w val="0.71368597816960533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G.4.1.4'!$A$70</c:f>
              <c:strCache>
                <c:ptCount val="1"/>
                <c:pt idx="0">
                  <c:v>Nivel 0. Sin digitalizar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4976783443631252E-5"/>
                  <c:y val="1.140829618519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elete val="1"/>
            </c:dLbl>
            <c:dLbl>
              <c:idx val="6"/>
              <c:layout>
                <c:manualLayout>
                  <c:x val="-3.2745151188595129E-3"/>
                  <c:y val="-4.239470066241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0000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 G.4.1.4'!$B$69:$H$69</c:f>
              <c:strCache>
                <c:ptCount val="7"/>
                <c:pt idx="0">
                  <c:v>TOTAL</c:v>
                </c:pt>
                <c:pt idx="1">
                  <c:v>Autorizaciones</c:v>
                </c:pt>
                <c:pt idx="2">
                  <c:v>Ayudas, becas y subvenciones</c:v>
                </c:pt>
                <c:pt idx="3">
                  <c:v>Comunicaciones a la Administración</c:v>
                </c:pt>
                <c:pt idx="4">
                  <c:v>Pruebas de acreditación</c:v>
                </c:pt>
                <c:pt idx="5">
                  <c:v>RESTO</c:v>
                </c:pt>
                <c:pt idx="6">
                  <c:v>Registros </c:v>
                </c:pt>
              </c:strCache>
            </c:strRef>
          </c:cat>
          <c:val>
            <c:numRef>
              <c:f>'BARÓMETRO E-ADMIN G.4.1.4'!$B$70:$H$70</c:f>
              <c:numCache>
                <c:formatCode>#,##0.0</c:formatCode>
                <c:ptCount val="7"/>
                <c:pt idx="0">
                  <c:v>15.125</c:v>
                </c:pt>
                <c:pt idx="1">
                  <c:v>4.7021943573667713</c:v>
                </c:pt>
                <c:pt idx="2">
                  <c:v>17.324561403508774</c:v>
                </c:pt>
                <c:pt idx="3">
                  <c:v>5.7291666666666661</c:v>
                </c:pt>
                <c:pt idx="4">
                  <c:v>0</c:v>
                </c:pt>
                <c:pt idx="5">
                  <c:v>23.920265780730897</c:v>
                </c:pt>
                <c:pt idx="6">
                  <c:v>20.833333333333336</c:v>
                </c:pt>
              </c:numCache>
            </c:numRef>
          </c:val>
        </c:ser>
        <c:ser>
          <c:idx val="1"/>
          <c:order val="1"/>
          <c:tx>
            <c:strRef>
              <c:f>'BARÓMETRO E-ADMIN G.4.1.4'!$A$71</c:f>
              <c:strCache>
                <c:ptCount val="1"/>
                <c:pt idx="0">
                  <c:v>Nivel 1. Sólo se informa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19E-3"/>
                  <c:y val="-6.033967976225194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776865423308233E-4"/>
                  <c:y val="2.3095724145592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434849296230919E-3"/>
                  <c:y val="-3.082947964837728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037950860676422E-4"/>
                  <c:y val="-2.015581385660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 G.4.1.4'!$B$69:$H$69</c:f>
              <c:strCache>
                <c:ptCount val="7"/>
                <c:pt idx="0">
                  <c:v>TOTAL</c:v>
                </c:pt>
                <c:pt idx="1">
                  <c:v>Autorizaciones</c:v>
                </c:pt>
                <c:pt idx="2">
                  <c:v>Ayudas, becas y subvenciones</c:v>
                </c:pt>
                <c:pt idx="3">
                  <c:v>Comunicaciones a la Administración</c:v>
                </c:pt>
                <c:pt idx="4">
                  <c:v>Pruebas de acreditación</c:v>
                </c:pt>
                <c:pt idx="5">
                  <c:v>RESTO</c:v>
                </c:pt>
                <c:pt idx="6">
                  <c:v>Registros </c:v>
                </c:pt>
              </c:strCache>
            </c:strRef>
          </c:cat>
          <c:val>
            <c:numRef>
              <c:f>'BARÓMETRO E-ADMIN G.4.1.4'!$B$71:$H$71</c:f>
              <c:numCache>
                <c:formatCode>#,##0.0</c:formatCode>
                <c:ptCount val="7"/>
                <c:pt idx="0">
                  <c:v>8.6875</c:v>
                </c:pt>
                <c:pt idx="1">
                  <c:v>9.7178683385579934</c:v>
                </c:pt>
                <c:pt idx="2">
                  <c:v>3.070175438596491</c:v>
                </c:pt>
                <c:pt idx="3">
                  <c:v>8.3333333333333321</c:v>
                </c:pt>
                <c:pt idx="4">
                  <c:v>35</c:v>
                </c:pt>
                <c:pt idx="5">
                  <c:v>9.9667774086378742</c:v>
                </c:pt>
                <c:pt idx="6">
                  <c:v>13.141025641025642</c:v>
                </c:pt>
              </c:numCache>
            </c:numRef>
          </c:val>
        </c:ser>
        <c:ser>
          <c:idx val="2"/>
          <c:order val="2"/>
          <c:tx>
            <c:strRef>
              <c:f>'BARÓMETRO E-ADMIN G.4.1.4'!$A$72</c:f>
              <c:strCache>
                <c:ptCount val="1"/>
                <c:pt idx="0">
                  <c:v>Nivel 2. Descarga de formularios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 G.4.1.4'!$B$69:$H$69</c:f>
              <c:strCache>
                <c:ptCount val="7"/>
                <c:pt idx="0">
                  <c:v>TOTAL</c:v>
                </c:pt>
                <c:pt idx="1">
                  <c:v>Autorizaciones</c:v>
                </c:pt>
                <c:pt idx="2">
                  <c:v>Ayudas, becas y subvenciones</c:v>
                </c:pt>
                <c:pt idx="3">
                  <c:v>Comunicaciones a la Administración</c:v>
                </c:pt>
                <c:pt idx="4">
                  <c:v>Pruebas de acreditación</c:v>
                </c:pt>
                <c:pt idx="5">
                  <c:v>RESTO</c:v>
                </c:pt>
                <c:pt idx="6">
                  <c:v>Registros </c:v>
                </c:pt>
              </c:strCache>
            </c:strRef>
          </c:cat>
          <c:val>
            <c:numRef>
              <c:f>'BARÓMETRO E-ADMIN G.4.1.4'!$B$72:$H$72</c:f>
              <c:numCache>
                <c:formatCode>#,##0.0</c:formatCode>
                <c:ptCount val="7"/>
                <c:pt idx="0">
                  <c:v>12.125</c:v>
                </c:pt>
                <c:pt idx="1">
                  <c:v>15.673981191222571</c:v>
                </c:pt>
                <c:pt idx="2">
                  <c:v>8.9912280701754383</c:v>
                </c:pt>
                <c:pt idx="3">
                  <c:v>9.8958333333333321</c:v>
                </c:pt>
                <c:pt idx="4">
                  <c:v>5</c:v>
                </c:pt>
                <c:pt idx="5">
                  <c:v>13.621262458471762</c:v>
                </c:pt>
                <c:pt idx="6">
                  <c:v>13.461538461538462</c:v>
                </c:pt>
              </c:numCache>
            </c:numRef>
          </c:val>
        </c:ser>
        <c:ser>
          <c:idx val="3"/>
          <c:order val="3"/>
          <c:tx>
            <c:strRef>
              <c:f>'BARÓMETRO E-ADMIN G.4.1.4'!$A$73</c:f>
              <c:strCache>
                <c:ptCount val="1"/>
                <c:pt idx="0">
                  <c:v>Nivel 3. Tramitación electrónica parcial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 G.4.1.4'!$B$69:$H$69</c:f>
              <c:strCache>
                <c:ptCount val="7"/>
                <c:pt idx="0">
                  <c:v>TOTAL</c:v>
                </c:pt>
                <c:pt idx="1">
                  <c:v>Autorizaciones</c:v>
                </c:pt>
                <c:pt idx="2">
                  <c:v>Ayudas, becas y subvenciones</c:v>
                </c:pt>
                <c:pt idx="3">
                  <c:v>Comunicaciones a la Administración</c:v>
                </c:pt>
                <c:pt idx="4">
                  <c:v>Pruebas de acreditación</c:v>
                </c:pt>
                <c:pt idx="5">
                  <c:v>RESTO</c:v>
                </c:pt>
                <c:pt idx="6">
                  <c:v>Registros </c:v>
                </c:pt>
              </c:strCache>
            </c:strRef>
          </c:cat>
          <c:val>
            <c:numRef>
              <c:f>'BARÓMETRO E-ADMIN G.4.1.4'!$B$73:$H$73</c:f>
              <c:numCache>
                <c:formatCode>#,##0.0</c:formatCode>
                <c:ptCount val="7"/>
                <c:pt idx="0">
                  <c:v>10.6875</c:v>
                </c:pt>
                <c:pt idx="1">
                  <c:v>6.8965517241379306</c:v>
                </c:pt>
                <c:pt idx="2">
                  <c:v>10.087719298245613</c:v>
                </c:pt>
                <c:pt idx="3">
                  <c:v>18.75</c:v>
                </c:pt>
                <c:pt idx="4">
                  <c:v>5</c:v>
                </c:pt>
                <c:pt idx="5">
                  <c:v>9.3023255813953494</c:v>
                </c:pt>
                <c:pt idx="6">
                  <c:v>12.179487179487179</c:v>
                </c:pt>
              </c:numCache>
            </c:numRef>
          </c:val>
        </c:ser>
        <c:ser>
          <c:idx val="4"/>
          <c:order val="4"/>
          <c:tx>
            <c:strRef>
              <c:f>'BARÓMETRO E-ADMIN G.4.1.4'!$A$74</c:f>
              <c:strCache>
                <c:ptCount val="1"/>
                <c:pt idx="0">
                  <c:v>Nivel 4. Tramitación electrónica completa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dLbls>
            <c:dLbl>
              <c:idx val="7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 G.4.1.4'!$B$69:$H$69</c:f>
              <c:strCache>
                <c:ptCount val="7"/>
                <c:pt idx="0">
                  <c:v>TOTAL</c:v>
                </c:pt>
                <c:pt idx="1">
                  <c:v>Autorizaciones</c:v>
                </c:pt>
                <c:pt idx="2">
                  <c:v>Ayudas, becas y subvenciones</c:v>
                </c:pt>
                <c:pt idx="3">
                  <c:v>Comunicaciones a la Administración</c:v>
                </c:pt>
                <c:pt idx="4">
                  <c:v>Pruebas de acreditación</c:v>
                </c:pt>
                <c:pt idx="5">
                  <c:v>RESTO</c:v>
                </c:pt>
                <c:pt idx="6">
                  <c:v>Registros </c:v>
                </c:pt>
              </c:strCache>
            </c:strRef>
          </c:cat>
          <c:val>
            <c:numRef>
              <c:f>'BARÓMETRO E-ADMIN G.4.1.4'!$B$74:$H$74</c:f>
              <c:numCache>
                <c:formatCode>#,##0.0</c:formatCode>
                <c:ptCount val="7"/>
                <c:pt idx="0">
                  <c:v>53.25</c:v>
                </c:pt>
                <c:pt idx="1">
                  <c:v>63.009404388714728</c:v>
                </c:pt>
                <c:pt idx="2">
                  <c:v>60.526315789473685</c:v>
                </c:pt>
                <c:pt idx="3">
                  <c:v>57.291666666666664</c:v>
                </c:pt>
                <c:pt idx="4">
                  <c:v>55.000000000000007</c:v>
                </c:pt>
                <c:pt idx="5">
                  <c:v>43.189368770764119</c:v>
                </c:pt>
                <c:pt idx="6">
                  <c:v>39.743589743589745</c:v>
                </c:pt>
              </c:numCache>
            </c:numRef>
          </c:val>
        </c:ser>
        <c:ser>
          <c:idx val="5"/>
          <c:order val="5"/>
          <c:tx>
            <c:strRef>
              <c:f>'BARÓMETRO E-ADMIN G.4.1.4'!$A$75</c:f>
              <c:strCache>
                <c:ptCount val="1"/>
                <c:pt idx="0">
                  <c:v>Nivel 5. La administración lo ejecuta sin intervención del administrado/a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invertIfNegative val="0"/>
          <c:dLbls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 G.4.1.4'!$B$69:$H$69</c:f>
              <c:strCache>
                <c:ptCount val="7"/>
                <c:pt idx="0">
                  <c:v>TOTAL</c:v>
                </c:pt>
                <c:pt idx="1">
                  <c:v>Autorizaciones</c:v>
                </c:pt>
                <c:pt idx="2">
                  <c:v>Ayudas, becas y subvenciones</c:v>
                </c:pt>
                <c:pt idx="3">
                  <c:v>Comunicaciones a la Administración</c:v>
                </c:pt>
                <c:pt idx="4">
                  <c:v>Pruebas de acreditación</c:v>
                </c:pt>
                <c:pt idx="5">
                  <c:v>RESTO</c:v>
                </c:pt>
                <c:pt idx="6">
                  <c:v>Registros </c:v>
                </c:pt>
              </c:strCache>
            </c:strRef>
          </c:cat>
          <c:val>
            <c:numRef>
              <c:f>'BARÓMETRO E-ADMIN G.4.1.4'!$B$75:$H$75</c:f>
              <c:numCache>
                <c:formatCode>#,##0.0</c:formatCode>
                <c:ptCount val="7"/>
                <c:pt idx="0">
                  <c:v>0.125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0.64102564102564097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96193536"/>
        <c:axId val="102657408"/>
        <c:axId val="0"/>
      </c:bar3DChart>
      <c:catAx>
        <c:axId val="961935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65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6574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8991287613549215"/>
              <c:y val="0.858737125125084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6193536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9748012442183"/>
          <c:y val="0.85978834160492457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/>
              <a:t>G.5.1.1 Servicios y procedimientos públicos ofertados por el Gobierno Vasco que han alcanzado el nivel de digitalización objetivo</a:t>
            </a:r>
            <a:r>
              <a:rPr lang="es-ES" sz="1050" baseline="0"/>
              <a:t> </a:t>
            </a:r>
            <a:r>
              <a:rPr lang="es-ES" sz="1050"/>
              <a:t>por departamento. 2018. IVº Trimestre. %</a:t>
            </a:r>
          </a:p>
        </c:rich>
      </c:tx>
      <c:layout>
        <c:manualLayout>
          <c:xMode val="edge"/>
          <c:yMode val="edge"/>
          <c:x val="0.10935481513498164"/>
          <c:y val="9.1127328596120605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20631786771"/>
          <c:y val="6.1390887290167867E-2"/>
          <c:w val="0.7384007897334649"/>
          <c:h val="0.871462829736211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'BARÓMETRO E-ADMIN. G.5.1.1'!$B$54</c:f>
              <c:strCache>
                <c:ptCount val="1"/>
                <c:pt idx="0">
                  <c:v>DIGITALIZACIÓN OBJETIVO IVº. T 2018</c:v>
                </c:pt>
              </c:strCache>
            </c:strRef>
          </c:tx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4.6728073107347279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7344521224086944E-2"/>
                  <c:y val="-2.52769123284046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5409674234945685E-2"/>
                  <c:y val="-7.6311108593440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246239827129177E-2"/>
                  <c:y val="-1.37041862572927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8032480638834266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5461804934797762E-2"/>
                  <c:y val="-2.7582091806869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98905307122888E-2"/>
                  <c:y val="6.246341509469589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1101973556365671E-2"/>
                  <c:y val="-2.70699975452708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5.1382422212031001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5.0667827429764764E-2"/>
                  <c:y val="-4.09479030948469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715195891727747E-2"/>
                  <c:y val="-8.0895787307161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6.0305684889092714E-2"/>
                  <c:y val="-3.43193791423554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5.13326752221125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'BARÓMETRO E-ADMIN. G.5.1.1'!$A$55:$A$67</c:f>
              <c:strCache>
                <c:ptCount val="13"/>
                <c:pt idx="0">
                  <c:v>GOBIERNO VASCO</c:v>
                </c:pt>
                <c:pt idx="1">
                  <c:v>Medio Ambiente, Planificación Territorial y Vivienda</c:v>
                </c:pt>
                <c:pt idx="2">
                  <c:v>Trabajo y Justicia</c:v>
                </c:pt>
                <c:pt idx="3">
                  <c:v>Cultura y Política Lingüística</c:v>
                </c:pt>
                <c:pt idx="4">
                  <c:v>Presidencia del Gobierno</c:v>
                </c:pt>
                <c:pt idx="5">
                  <c:v>Seguridad</c:v>
                </c:pt>
                <c:pt idx="6">
                  <c:v>Educación</c:v>
                </c:pt>
                <c:pt idx="7">
                  <c:v>Empleo y Políticas Sociales</c:v>
                </c:pt>
                <c:pt idx="8">
                  <c:v>Desarrollo Económico e Infraestructuras</c:v>
                </c:pt>
                <c:pt idx="9">
                  <c:v>Salud</c:v>
                </c:pt>
                <c:pt idx="10">
                  <c:v>Gobernanza Pública y Autogobierno</c:v>
                </c:pt>
                <c:pt idx="11">
                  <c:v>Hacienda y Economía</c:v>
                </c:pt>
                <c:pt idx="12">
                  <c:v>Turismo, Comercio y Consumo</c:v>
                </c:pt>
              </c:strCache>
            </c:strRef>
          </c:cat>
          <c:val>
            <c:numRef>
              <c:f>'BARÓMETRO E-ADMIN. G.5.1.1'!$B$55:$B$67</c:f>
              <c:numCache>
                <c:formatCode>0.0</c:formatCode>
                <c:ptCount val="13"/>
                <c:pt idx="0">
                  <c:v>59.624999999999993</c:v>
                </c:pt>
                <c:pt idx="1">
                  <c:v>87.33031674208145</c:v>
                </c:pt>
                <c:pt idx="2">
                  <c:v>77.192982456140342</c:v>
                </c:pt>
                <c:pt idx="3">
                  <c:v>72.185430463576168</c:v>
                </c:pt>
                <c:pt idx="4">
                  <c:v>66.666666666666657</c:v>
                </c:pt>
                <c:pt idx="5">
                  <c:v>64.38356164383562</c:v>
                </c:pt>
                <c:pt idx="6">
                  <c:v>55.357142857142861</c:v>
                </c:pt>
                <c:pt idx="7">
                  <c:v>54.166666666666664</c:v>
                </c:pt>
                <c:pt idx="8">
                  <c:v>53.318077803203657</c:v>
                </c:pt>
                <c:pt idx="9">
                  <c:v>46.875</c:v>
                </c:pt>
                <c:pt idx="10">
                  <c:v>46.45669291338583</c:v>
                </c:pt>
                <c:pt idx="11">
                  <c:v>45.882352941176471</c:v>
                </c:pt>
                <c:pt idx="12">
                  <c:v>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10666880"/>
        <c:axId val="110668416"/>
        <c:axId val="0"/>
      </c:bar3DChart>
      <c:catAx>
        <c:axId val="11066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668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668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588"/>
              <c:y val="0.9592326035465078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666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1323975</xdr:colOff>
      <xdr:row>0</xdr:row>
      <xdr:rowOff>0</xdr:rowOff>
    </xdr:from>
    <xdr:to>
      <xdr:col>9</xdr:col>
      <xdr:colOff>3838575</xdr:colOff>
      <xdr:row>9</xdr:row>
      <xdr:rowOff>133350</xdr:rowOff>
    </xdr:to>
    <xdr:pic>
      <xdr:nvPicPr>
        <xdr:cNvPr id="2677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5" y="0"/>
          <a:ext cx="712470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123825</xdr:rowOff>
    </xdr:from>
    <xdr:to>
      <xdr:col>12</xdr:col>
      <xdr:colOff>66675</xdr:colOff>
      <xdr:row>47</xdr:row>
      <xdr:rowOff>57150</xdr:rowOff>
    </xdr:to>
    <xdr:graphicFrame macro="">
      <xdr:nvGraphicFramePr>
        <xdr:cNvPr id="2589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1419225</xdr:colOff>
      <xdr:row>0</xdr:row>
      <xdr:rowOff>47625</xdr:rowOff>
    </xdr:from>
    <xdr:to>
      <xdr:col>8</xdr:col>
      <xdr:colOff>19050</xdr:colOff>
      <xdr:row>8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209550"/>
          <a:ext cx="5400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79375</xdr:colOff>
      <xdr:row>0</xdr:row>
      <xdr:rowOff>0</xdr:rowOff>
    </xdr:from>
    <xdr:to>
      <xdr:col>10</xdr:col>
      <xdr:colOff>66040</xdr:colOff>
      <xdr:row>6</xdr:row>
      <xdr:rowOff>106680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" y="0"/>
          <a:ext cx="43205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</xdr:colOff>
      <xdr:row>7</xdr:row>
      <xdr:rowOff>26988</xdr:rowOff>
    </xdr:from>
    <xdr:to>
      <xdr:col>11</xdr:col>
      <xdr:colOff>646112</xdr:colOff>
      <xdr:row>45</xdr:row>
      <xdr:rowOff>138113</xdr:rowOff>
    </xdr:to>
    <xdr:graphicFrame macro="">
      <xdr:nvGraphicFramePr>
        <xdr:cNvPr id="1770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412750</xdr:colOff>
      <xdr:row>0</xdr:row>
      <xdr:rowOff>55564</xdr:rowOff>
    </xdr:from>
    <xdr:to>
      <xdr:col>8</xdr:col>
      <xdr:colOff>534352</xdr:colOff>
      <xdr:row>7</xdr:row>
      <xdr:rowOff>3494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8750" y="55564"/>
          <a:ext cx="43205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0</xdr:row>
      <xdr:rowOff>0</xdr:rowOff>
    </xdr:from>
    <xdr:to>
      <xdr:col>9</xdr:col>
      <xdr:colOff>415290</xdr:colOff>
      <xdr:row>6</xdr:row>
      <xdr:rowOff>106680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3563" y="0"/>
          <a:ext cx="43205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</xdr:colOff>
      <xdr:row>0</xdr:row>
      <xdr:rowOff>31750</xdr:rowOff>
    </xdr:from>
    <xdr:to>
      <xdr:col>8</xdr:col>
      <xdr:colOff>224790</xdr:colOff>
      <xdr:row>6</xdr:row>
      <xdr:rowOff>138430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3375" y="31750"/>
          <a:ext cx="43205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9</xdr:row>
      <xdr:rowOff>26893</xdr:rowOff>
    </xdr:from>
    <xdr:to>
      <xdr:col>15</xdr:col>
      <xdr:colOff>49306</xdr:colOff>
      <xdr:row>60</xdr:row>
      <xdr:rowOff>150718</xdr:rowOff>
    </xdr:to>
    <xdr:graphicFrame macro="">
      <xdr:nvGraphicFramePr>
        <xdr:cNvPr id="217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33617</xdr:colOff>
      <xdr:row>0</xdr:row>
      <xdr:rowOff>0</xdr:rowOff>
    </xdr:from>
    <xdr:to>
      <xdr:col>11</xdr:col>
      <xdr:colOff>279586</xdr:colOff>
      <xdr:row>8</xdr:row>
      <xdr:rowOff>68916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5793" y="0"/>
          <a:ext cx="5400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253999</xdr:colOff>
      <xdr:row>0</xdr:row>
      <xdr:rowOff>55562</xdr:rowOff>
    </xdr:from>
    <xdr:to>
      <xdr:col>10</xdr:col>
      <xdr:colOff>216851</xdr:colOff>
      <xdr:row>7</xdr:row>
      <xdr:rowOff>3492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0374" y="55562"/>
          <a:ext cx="43205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8</xdr:row>
      <xdr:rowOff>19050</xdr:rowOff>
    </xdr:from>
    <xdr:to>
      <xdr:col>13</xdr:col>
      <xdr:colOff>171450</xdr:colOff>
      <xdr:row>53</xdr:row>
      <xdr:rowOff>152400</xdr:rowOff>
    </xdr:to>
    <xdr:graphicFrame macro="">
      <xdr:nvGraphicFramePr>
        <xdr:cNvPr id="2384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9525</xdr:colOff>
      <xdr:row>0</xdr:row>
      <xdr:rowOff>0</xdr:rowOff>
    </xdr:from>
    <xdr:to>
      <xdr:col>9</xdr:col>
      <xdr:colOff>285750</xdr:colOff>
      <xdr:row>8</xdr:row>
      <xdr:rowOff>28575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0"/>
          <a:ext cx="5400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103187</xdr:colOff>
      <xdr:row>0</xdr:row>
      <xdr:rowOff>127001</xdr:rowOff>
    </xdr:from>
    <xdr:to>
      <xdr:col>7</xdr:col>
      <xdr:colOff>304164</xdr:colOff>
      <xdr:row>7</xdr:row>
      <xdr:rowOff>74931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8312" y="127001"/>
          <a:ext cx="43205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U1001"/>
  <sheetViews>
    <sheetView workbookViewId="0">
      <selection activeCell="A2" sqref="A2"/>
    </sheetView>
  </sheetViews>
  <sheetFormatPr baseColWidth="10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41</v>
      </c>
      <c r="B1" s="6" t="s">
        <v>42</v>
      </c>
      <c r="C1" s="1" t="s">
        <v>26</v>
      </c>
      <c r="D1" s="1" t="s">
        <v>43</v>
      </c>
      <c r="E1" s="2" t="s">
        <v>11</v>
      </c>
      <c r="F1" s="2" t="s">
        <v>12</v>
      </c>
      <c r="G1" s="8" t="s">
        <v>13</v>
      </c>
      <c r="H1" s="2" t="s">
        <v>14</v>
      </c>
      <c r="I1" s="2" t="s">
        <v>15</v>
      </c>
      <c r="J1" s="1" t="s">
        <v>47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5:AD150"/>
  <sheetViews>
    <sheetView zoomScale="75" zoomScaleNormal="75" workbookViewId="0"/>
  </sheetViews>
  <sheetFormatPr baseColWidth="10" defaultRowHeight="12.75"/>
  <cols>
    <col min="1" max="1" width="24.5703125" style="53" customWidth="1"/>
    <col min="2" max="2" width="8.28515625" style="53" customWidth="1"/>
    <col min="3" max="3" width="6.5703125" style="53" bestFit="1" customWidth="1"/>
    <col min="4" max="4" width="10.7109375" style="53" customWidth="1"/>
    <col min="5" max="5" width="11.42578125" style="53"/>
    <col min="6" max="6" width="9.7109375" style="53" bestFit="1" customWidth="1"/>
    <col min="7" max="7" width="11.28515625" style="53" bestFit="1" customWidth="1"/>
    <col min="8" max="8" width="10.140625" style="53" bestFit="1" customWidth="1"/>
    <col min="9" max="9" width="9.5703125" style="53" bestFit="1" customWidth="1"/>
    <col min="10" max="10" width="7.85546875" style="53" bestFit="1" customWidth="1"/>
    <col min="11" max="11" width="6.5703125" style="53" bestFit="1" customWidth="1"/>
    <col min="12" max="12" width="6.5703125" style="53" customWidth="1"/>
    <col min="13" max="13" width="9.7109375" style="53" customWidth="1"/>
    <col min="14" max="15" width="10.5703125" style="53" customWidth="1"/>
    <col min="16" max="16384" width="11.42578125" style="53"/>
  </cols>
  <sheetData>
    <row r="15" spans="1:16" ht="18" customHeight="1">
      <c r="A15" s="267"/>
      <c r="B15" s="267"/>
      <c r="C15" s="267"/>
      <c r="D15" s="267"/>
      <c r="E15" s="267"/>
      <c r="F15" s="267"/>
      <c r="G15" s="267"/>
      <c r="H15" s="267"/>
      <c r="I15" s="267"/>
      <c r="J15" s="267"/>
      <c r="K15" s="267"/>
      <c r="L15" s="267"/>
      <c r="M15" s="267"/>
      <c r="N15" s="267"/>
      <c r="O15" s="267"/>
      <c r="P15" s="267"/>
    </row>
    <row r="63" spans="1:21" ht="14.25">
      <c r="A63" s="241" t="s">
        <v>161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</row>
    <row r="64" spans="1:21">
      <c r="A64" s="269" t="s">
        <v>194</v>
      </c>
      <c r="B64" s="225"/>
      <c r="C64" s="225"/>
      <c r="D64" s="225"/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4"/>
      <c r="Q64" s="224"/>
      <c r="R64" s="224"/>
      <c r="S64" s="224"/>
      <c r="T64" s="224"/>
      <c r="U64" s="224"/>
    </row>
    <row r="65" spans="1:30" ht="22.5" customHeight="1">
      <c r="A65" s="315" t="s">
        <v>193</v>
      </c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108"/>
      <c r="M65" s="108"/>
      <c r="N65" s="108"/>
      <c r="O65" s="108"/>
      <c r="P65" s="128"/>
      <c r="Q65" s="224"/>
      <c r="R65" s="224"/>
      <c r="S65" s="224"/>
      <c r="T65" s="224"/>
      <c r="U65" s="224"/>
    </row>
    <row r="66" spans="1:30" ht="23.25" customHeight="1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108"/>
      <c r="M66" s="108"/>
      <c r="N66" s="108"/>
      <c r="O66" s="108"/>
      <c r="P66" s="128"/>
      <c r="Q66" s="224"/>
      <c r="R66" s="224"/>
      <c r="S66" s="224"/>
      <c r="T66" s="224"/>
      <c r="U66" s="224"/>
    </row>
    <row r="67" spans="1:30">
      <c r="A67" s="12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225"/>
      <c r="R67" s="224"/>
      <c r="S67" s="224"/>
      <c r="T67" s="224"/>
      <c r="U67" s="224"/>
    </row>
    <row r="68" spans="1:30" s="128" customFormat="1" ht="140.25">
      <c r="A68" s="203"/>
      <c r="B68" s="204" t="s">
        <v>63</v>
      </c>
      <c r="C68" s="204" t="s">
        <v>142</v>
      </c>
      <c r="D68" s="204" t="s">
        <v>146</v>
      </c>
      <c r="E68" s="204" t="s">
        <v>147</v>
      </c>
      <c r="F68" s="204" t="s">
        <v>77</v>
      </c>
      <c r="G68" s="204" t="s">
        <v>105</v>
      </c>
      <c r="H68" s="204" t="s">
        <v>144</v>
      </c>
      <c r="I68" s="204" t="s">
        <v>110</v>
      </c>
      <c r="J68" s="204" t="s">
        <v>140</v>
      </c>
      <c r="K68" s="204" t="s">
        <v>141</v>
      </c>
      <c r="L68" s="204" t="s">
        <v>145</v>
      </c>
      <c r="M68" s="204" t="s">
        <v>111</v>
      </c>
      <c r="N68" s="204" t="s">
        <v>143</v>
      </c>
      <c r="O68" s="204"/>
      <c r="P68" s="205"/>
      <c r="Q68" s="249"/>
      <c r="R68" s="249"/>
      <c r="S68" s="249"/>
      <c r="T68" s="249"/>
      <c r="U68" s="249"/>
      <c r="V68" s="226"/>
      <c r="W68" s="226"/>
      <c r="X68" s="226"/>
      <c r="Y68" s="226"/>
      <c r="Z68" s="226"/>
      <c r="AA68" s="226"/>
      <c r="AB68" s="226"/>
      <c r="AC68" s="226"/>
      <c r="AD68" s="108"/>
    </row>
    <row r="69" spans="1:30" s="128" customFormat="1">
      <c r="A69" s="206" t="s">
        <v>63</v>
      </c>
      <c r="B69" s="207">
        <v>1600</v>
      </c>
      <c r="C69" s="207">
        <v>221</v>
      </c>
      <c r="D69" s="207">
        <v>151</v>
      </c>
      <c r="E69" s="207">
        <v>57</v>
      </c>
      <c r="F69" s="207">
        <v>21</v>
      </c>
      <c r="G69" s="207">
        <v>73</v>
      </c>
      <c r="H69" s="207">
        <v>168</v>
      </c>
      <c r="I69" s="207">
        <v>72</v>
      </c>
      <c r="J69" s="207">
        <v>127</v>
      </c>
      <c r="K69" s="207">
        <v>437</v>
      </c>
      <c r="L69" s="207">
        <v>60</v>
      </c>
      <c r="M69" s="207">
        <v>128</v>
      </c>
      <c r="N69" s="207">
        <v>85</v>
      </c>
      <c r="O69" s="207"/>
      <c r="Q69" s="224"/>
      <c r="R69" s="224"/>
      <c r="S69" s="224"/>
      <c r="T69" s="250"/>
      <c r="U69" s="224"/>
    </row>
    <row r="70" spans="1:30" s="128" customFormat="1">
      <c r="A70" s="129" t="s">
        <v>89</v>
      </c>
      <c r="B70" s="208">
        <v>242</v>
      </c>
      <c r="C70" s="208">
        <v>15</v>
      </c>
      <c r="D70" s="208">
        <v>11</v>
      </c>
      <c r="E70" s="208">
        <v>6</v>
      </c>
      <c r="F70" s="208">
        <v>0</v>
      </c>
      <c r="G70" s="208">
        <v>9</v>
      </c>
      <c r="H70" s="208">
        <v>6</v>
      </c>
      <c r="I70" s="208">
        <v>0</v>
      </c>
      <c r="J70" s="208">
        <v>39</v>
      </c>
      <c r="K70" s="208">
        <v>92</v>
      </c>
      <c r="L70" s="209">
        <v>1</v>
      </c>
      <c r="M70" s="208">
        <v>17</v>
      </c>
      <c r="N70" s="208">
        <v>46</v>
      </c>
      <c r="O70" s="210"/>
      <c r="Q70" s="224"/>
      <c r="R70" s="224"/>
      <c r="S70" s="224"/>
      <c r="T70" s="251"/>
      <c r="U70" s="224"/>
    </row>
    <row r="71" spans="1:30" s="128" customFormat="1">
      <c r="A71" s="211" t="s">
        <v>90</v>
      </c>
      <c r="B71" s="209">
        <v>139</v>
      </c>
      <c r="C71" s="209">
        <v>4</v>
      </c>
      <c r="D71" s="209">
        <v>0</v>
      </c>
      <c r="E71" s="209">
        <v>5</v>
      </c>
      <c r="F71" s="209">
        <v>3</v>
      </c>
      <c r="G71" s="209">
        <v>8</v>
      </c>
      <c r="H71" s="209">
        <v>14</v>
      </c>
      <c r="I71" s="209">
        <v>13</v>
      </c>
      <c r="J71" s="209">
        <v>7</v>
      </c>
      <c r="K71" s="209">
        <v>45</v>
      </c>
      <c r="L71" s="209">
        <v>0</v>
      </c>
      <c r="M71" s="209">
        <v>34</v>
      </c>
      <c r="N71" s="209">
        <v>6</v>
      </c>
      <c r="O71" s="212"/>
      <c r="Q71" s="224"/>
      <c r="R71" s="224"/>
      <c r="S71" s="224"/>
      <c r="T71" s="252"/>
      <c r="U71" s="224"/>
    </row>
    <row r="72" spans="1:30" s="128" customFormat="1">
      <c r="A72" s="211" t="s">
        <v>104</v>
      </c>
      <c r="B72" s="209">
        <v>194</v>
      </c>
      <c r="C72" s="209">
        <v>11</v>
      </c>
      <c r="D72" s="209">
        <v>15</v>
      </c>
      <c r="E72" s="209">
        <v>2</v>
      </c>
      <c r="F72" s="209">
        <v>4</v>
      </c>
      <c r="G72" s="209">
        <v>6</v>
      </c>
      <c r="H72" s="209">
        <v>13</v>
      </c>
      <c r="I72" s="209">
        <v>7</v>
      </c>
      <c r="J72" s="209">
        <v>4</v>
      </c>
      <c r="K72" s="209">
        <v>101</v>
      </c>
      <c r="L72" s="209">
        <v>0</v>
      </c>
      <c r="M72" s="209">
        <v>25</v>
      </c>
      <c r="N72" s="209">
        <v>6</v>
      </c>
      <c r="O72" s="212"/>
      <c r="Q72" s="224"/>
      <c r="R72" s="224"/>
      <c r="S72" s="224"/>
      <c r="T72" s="252"/>
      <c r="U72" s="224"/>
    </row>
    <row r="73" spans="1:30" s="128" customFormat="1">
      <c r="A73" s="131" t="s">
        <v>0</v>
      </c>
      <c r="B73" s="209">
        <v>171</v>
      </c>
      <c r="C73" s="209">
        <v>3</v>
      </c>
      <c r="D73" s="209">
        <v>16</v>
      </c>
      <c r="E73" s="209">
        <v>3</v>
      </c>
      <c r="F73" s="209">
        <v>0</v>
      </c>
      <c r="G73" s="209">
        <v>10</v>
      </c>
      <c r="H73" s="208">
        <v>46</v>
      </c>
      <c r="I73" s="209">
        <v>16</v>
      </c>
      <c r="J73" s="209">
        <v>18</v>
      </c>
      <c r="K73" s="209">
        <v>19</v>
      </c>
      <c r="L73" s="209">
        <v>35</v>
      </c>
      <c r="M73" s="209">
        <v>5</v>
      </c>
      <c r="N73" s="209">
        <v>0</v>
      </c>
      <c r="O73" s="212"/>
      <c r="Q73" s="224"/>
      <c r="R73" s="224"/>
      <c r="S73" s="224"/>
      <c r="T73" s="252"/>
      <c r="U73" s="224"/>
    </row>
    <row r="74" spans="1:30" s="128" customFormat="1" ht="18">
      <c r="A74" s="131" t="s">
        <v>1</v>
      </c>
      <c r="B74" s="209">
        <v>852</v>
      </c>
      <c r="C74" s="209">
        <v>187</v>
      </c>
      <c r="D74" s="209">
        <v>109</v>
      </c>
      <c r="E74" s="209">
        <v>41</v>
      </c>
      <c r="F74" s="209">
        <v>14</v>
      </c>
      <c r="G74" s="209">
        <v>40</v>
      </c>
      <c r="H74" s="208">
        <v>89</v>
      </c>
      <c r="I74" s="209">
        <v>36</v>
      </c>
      <c r="J74" s="209">
        <v>59</v>
      </c>
      <c r="K74" s="209">
        <v>180</v>
      </c>
      <c r="L74" s="208">
        <v>24</v>
      </c>
      <c r="M74" s="209">
        <v>47</v>
      </c>
      <c r="N74" s="209">
        <v>26</v>
      </c>
      <c r="O74" s="212"/>
      <c r="Q74" s="224"/>
      <c r="R74" s="224"/>
      <c r="S74" s="224"/>
      <c r="T74" s="252"/>
      <c r="U74" s="224"/>
    </row>
    <row r="75" spans="1:30" s="128" customFormat="1" ht="18">
      <c r="A75" s="211" t="s">
        <v>73</v>
      </c>
      <c r="B75" s="208">
        <v>2</v>
      </c>
      <c r="C75" s="208">
        <v>1</v>
      </c>
      <c r="D75" s="208">
        <v>0</v>
      </c>
      <c r="E75" s="208">
        <v>0</v>
      </c>
      <c r="F75" s="208">
        <v>0</v>
      </c>
      <c r="G75" s="208">
        <v>0</v>
      </c>
      <c r="H75" s="208">
        <v>0</v>
      </c>
      <c r="I75" s="208">
        <v>0</v>
      </c>
      <c r="J75" s="208">
        <v>0</v>
      </c>
      <c r="K75" s="208">
        <v>0</v>
      </c>
      <c r="L75" s="213">
        <v>0</v>
      </c>
      <c r="M75" s="208">
        <v>0</v>
      </c>
      <c r="N75" s="208">
        <v>1</v>
      </c>
      <c r="O75" s="210"/>
      <c r="Q75" s="224"/>
      <c r="R75" s="224"/>
      <c r="S75" s="224"/>
      <c r="T75" s="252"/>
      <c r="U75" s="224"/>
    </row>
    <row r="76" spans="1:30" s="128" customFormat="1">
      <c r="A76" s="211"/>
      <c r="B76" s="214"/>
      <c r="C76" s="214"/>
      <c r="D76" s="214"/>
      <c r="E76" s="214"/>
      <c r="F76" s="214"/>
      <c r="G76" s="214"/>
      <c r="H76" s="214"/>
      <c r="I76" s="214"/>
      <c r="J76" s="215"/>
      <c r="K76" s="214"/>
      <c r="L76" s="214"/>
      <c r="M76" s="215"/>
      <c r="N76" s="215"/>
      <c r="O76" s="130"/>
      <c r="Q76" s="224"/>
      <c r="R76" s="224"/>
      <c r="S76" s="224"/>
      <c r="T76" s="252"/>
      <c r="U76" s="224"/>
    </row>
    <row r="77" spans="1:30" s="128" customFormat="1" ht="15">
      <c r="A77" s="216" t="s">
        <v>96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Q77" s="224"/>
      <c r="R77" s="224"/>
      <c r="S77" s="224"/>
      <c r="T77" s="225"/>
      <c r="U77" s="224"/>
    </row>
    <row r="78" spans="1:30" s="128" customFormat="1" ht="140.25">
      <c r="A78" s="217"/>
      <c r="B78" s="204" t="s">
        <v>63</v>
      </c>
      <c r="C78" s="204" t="s">
        <v>142</v>
      </c>
      <c r="D78" s="204" t="s">
        <v>146</v>
      </c>
      <c r="E78" s="204" t="s">
        <v>147</v>
      </c>
      <c r="F78" s="204" t="s">
        <v>77</v>
      </c>
      <c r="G78" s="204" t="s">
        <v>105</v>
      </c>
      <c r="H78" s="204" t="s">
        <v>144</v>
      </c>
      <c r="I78" s="204" t="s">
        <v>110</v>
      </c>
      <c r="J78" s="204" t="s">
        <v>140</v>
      </c>
      <c r="K78" s="204" t="s">
        <v>141</v>
      </c>
      <c r="L78" s="204" t="s">
        <v>145</v>
      </c>
      <c r="M78" s="204" t="s">
        <v>111</v>
      </c>
      <c r="N78" s="204" t="s">
        <v>143</v>
      </c>
      <c r="O78" s="204"/>
      <c r="Q78" s="224"/>
      <c r="R78" s="224"/>
      <c r="S78" s="224"/>
      <c r="T78" s="225"/>
      <c r="U78" s="224"/>
    </row>
    <row r="79" spans="1:30" s="128" customFormat="1">
      <c r="A79" s="206" t="s">
        <v>63</v>
      </c>
      <c r="B79" s="218">
        <f t="shared" ref="B79:L85" si="0">B69/$B69*100</f>
        <v>100</v>
      </c>
      <c r="C79" s="218">
        <f t="shared" si="0"/>
        <v>13.8125</v>
      </c>
      <c r="D79" s="218">
        <f t="shared" si="0"/>
        <v>9.4375</v>
      </c>
      <c r="E79" s="218">
        <f t="shared" si="0"/>
        <v>3.5624999999999996</v>
      </c>
      <c r="F79" s="218">
        <f t="shared" si="0"/>
        <v>1.3125</v>
      </c>
      <c r="G79" s="218">
        <f t="shared" si="0"/>
        <v>4.5625</v>
      </c>
      <c r="H79" s="218">
        <f t="shared" si="0"/>
        <v>10.5</v>
      </c>
      <c r="I79" s="218">
        <f t="shared" si="0"/>
        <v>4.5</v>
      </c>
      <c r="J79" s="218">
        <f t="shared" si="0"/>
        <v>7.9375</v>
      </c>
      <c r="K79" s="218">
        <f t="shared" si="0"/>
        <v>27.3125</v>
      </c>
      <c r="L79" s="218">
        <f t="shared" si="0"/>
        <v>3.75</v>
      </c>
      <c r="M79" s="218">
        <f t="shared" ref="M79:N85" si="1">M69/$B69*100</f>
        <v>8</v>
      </c>
      <c r="N79" s="218">
        <f t="shared" si="1"/>
        <v>5.3125</v>
      </c>
      <c r="O79" s="218"/>
      <c r="Q79" s="224"/>
      <c r="R79" s="224"/>
      <c r="S79" s="224"/>
      <c r="T79" s="225"/>
      <c r="U79" s="224"/>
    </row>
    <row r="80" spans="1:30" s="128" customFormat="1">
      <c r="A80" s="129" t="s">
        <v>89</v>
      </c>
      <c r="B80" s="218">
        <f t="shared" si="0"/>
        <v>100</v>
      </c>
      <c r="C80" s="218">
        <f t="shared" si="0"/>
        <v>6.1983471074380168</v>
      </c>
      <c r="D80" s="218">
        <f t="shared" si="0"/>
        <v>4.5454545454545459</v>
      </c>
      <c r="E80" s="218">
        <f t="shared" si="0"/>
        <v>2.4793388429752068</v>
      </c>
      <c r="F80" s="218">
        <f t="shared" si="0"/>
        <v>0</v>
      </c>
      <c r="G80" s="218">
        <f t="shared" si="0"/>
        <v>3.71900826446281</v>
      </c>
      <c r="H80" s="218">
        <f t="shared" si="0"/>
        <v>2.4793388429752068</v>
      </c>
      <c r="I80" s="218">
        <f t="shared" si="0"/>
        <v>0</v>
      </c>
      <c r="J80" s="218">
        <f t="shared" si="0"/>
        <v>16.115702479338843</v>
      </c>
      <c r="K80" s="218">
        <f t="shared" si="0"/>
        <v>38.016528925619838</v>
      </c>
      <c r="L80" s="218">
        <f t="shared" si="0"/>
        <v>0.41322314049586778</v>
      </c>
      <c r="M80" s="218">
        <f t="shared" si="1"/>
        <v>7.0247933884297522</v>
      </c>
      <c r="N80" s="218">
        <f t="shared" si="1"/>
        <v>19.008264462809919</v>
      </c>
      <c r="O80" s="218"/>
      <c r="Q80" s="224"/>
      <c r="R80" s="224"/>
      <c r="S80" s="224"/>
      <c r="T80" s="225"/>
      <c r="U80" s="224"/>
    </row>
    <row r="81" spans="1:21" s="128" customFormat="1">
      <c r="A81" s="211" t="s">
        <v>90</v>
      </c>
      <c r="B81" s="218">
        <f t="shared" si="0"/>
        <v>100</v>
      </c>
      <c r="C81" s="218">
        <f t="shared" si="0"/>
        <v>2.877697841726619</v>
      </c>
      <c r="D81" s="218">
        <f t="shared" si="0"/>
        <v>0</v>
      </c>
      <c r="E81" s="218">
        <f t="shared" si="0"/>
        <v>3.5971223021582732</v>
      </c>
      <c r="F81" s="218">
        <f t="shared" si="0"/>
        <v>2.1582733812949639</v>
      </c>
      <c r="G81" s="218">
        <f t="shared" si="0"/>
        <v>5.755395683453238</v>
      </c>
      <c r="H81" s="218">
        <f t="shared" si="0"/>
        <v>10.071942446043165</v>
      </c>
      <c r="I81" s="218">
        <f t="shared" si="0"/>
        <v>9.3525179856115113</v>
      </c>
      <c r="J81" s="218">
        <f t="shared" si="0"/>
        <v>5.0359712230215825</v>
      </c>
      <c r="K81" s="218">
        <f t="shared" si="0"/>
        <v>32.374100719424462</v>
      </c>
      <c r="L81" s="218">
        <f>L70/$B71*100</f>
        <v>0.71942446043165476</v>
      </c>
      <c r="M81" s="218">
        <f t="shared" si="1"/>
        <v>24.46043165467626</v>
      </c>
      <c r="N81" s="218">
        <f t="shared" si="1"/>
        <v>4.3165467625899279</v>
      </c>
      <c r="O81" s="218"/>
      <c r="Q81" s="224"/>
      <c r="R81" s="224"/>
      <c r="S81" s="224"/>
      <c r="T81" s="225"/>
      <c r="U81" s="224"/>
    </row>
    <row r="82" spans="1:21" s="128" customFormat="1">
      <c r="A82" s="211" t="s">
        <v>104</v>
      </c>
      <c r="B82" s="218">
        <f t="shared" si="0"/>
        <v>100</v>
      </c>
      <c r="C82" s="218">
        <f t="shared" si="0"/>
        <v>5.6701030927835054</v>
      </c>
      <c r="D82" s="218">
        <f t="shared" si="0"/>
        <v>7.731958762886598</v>
      </c>
      <c r="E82" s="218">
        <f t="shared" si="0"/>
        <v>1.0309278350515463</v>
      </c>
      <c r="F82" s="218">
        <f t="shared" si="0"/>
        <v>2.0618556701030926</v>
      </c>
      <c r="G82" s="218">
        <f t="shared" si="0"/>
        <v>3.0927835051546393</v>
      </c>
      <c r="H82" s="218">
        <f t="shared" si="0"/>
        <v>6.7010309278350517</v>
      </c>
      <c r="I82" s="218">
        <f t="shared" si="0"/>
        <v>3.608247422680412</v>
      </c>
      <c r="J82" s="218">
        <f t="shared" si="0"/>
        <v>2.0618556701030926</v>
      </c>
      <c r="K82" s="218">
        <f t="shared" si="0"/>
        <v>52.0618556701031</v>
      </c>
      <c r="L82" s="218">
        <f>L71/$B72*100</f>
        <v>0</v>
      </c>
      <c r="M82" s="218">
        <f t="shared" si="1"/>
        <v>12.886597938144329</v>
      </c>
      <c r="N82" s="218">
        <f t="shared" si="1"/>
        <v>3.0927835051546393</v>
      </c>
      <c r="O82" s="218"/>
      <c r="Q82" s="224"/>
      <c r="R82" s="224"/>
      <c r="S82" s="224"/>
      <c r="T82" s="225"/>
      <c r="U82" s="224"/>
    </row>
    <row r="83" spans="1:21" s="128" customFormat="1">
      <c r="A83" s="131" t="s">
        <v>0</v>
      </c>
      <c r="B83" s="218">
        <f t="shared" si="0"/>
        <v>100</v>
      </c>
      <c r="C83" s="218">
        <f t="shared" si="0"/>
        <v>1.7543859649122806</v>
      </c>
      <c r="D83" s="218">
        <f t="shared" si="0"/>
        <v>9.3567251461988299</v>
      </c>
      <c r="E83" s="218">
        <f t="shared" si="0"/>
        <v>1.7543859649122806</v>
      </c>
      <c r="F83" s="218">
        <f t="shared" si="0"/>
        <v>0</v>
      </c>
      <c r="G83" s="218">
        <f t="shared" si="0"/>
        <v>5.8479532163742682</v>
      </c>
      <c r="H83" s="218">
        <f t="shared" si="0"/>
        <v>26.900584795321635</v>
      </c>
      <c r="I83" s="218">
        <f t="shared" si="0"/>
        <v>9.3567251461988299</v>
      </c>
      <c r="J83" s="218">
        <f t="shared" si="0"/>
        <v>10.526315789473683</v>
      </c>
      <c r="K83" s="218">
        <f t="shared" si="0"/>
        <v>11.111111111111111</v>
      </c>
      <c r="L83" s="218">
        <f>L72/$B73*100</f>
        <v>0</v>
      </c>
      <c r="M83" s="218">
        <f t="shared" si="1"/>
        <v>2.9239766081871341</v>
      </c>
      <c r="N83" s="218">
        <f t="shared" si="1"/>
        <v>0</v>
      </c>
      <c r="O83" s="218"/>
      <c r="Q83" s="224"/>
      <c r="R83" s="224"/>
      <c r="S83" s="224"/>
      <c r="T83" s="225"/>
      <c r="U83" s="224"/>
    </row>
    <row r="84" spans="1:21" s="128" customFormat="1" ht="18">
      <c r="A84" s="131" t="s">
        <v>1</v>
      </c>
      <c r="B84" s="218">
        <f t="shared" si="0"/>
        <v>100</v>
      </c>
      <c r="C84" s="218">
        <f t="shared" si="0"/>
        <v>21.948356807511736</v>
      </c>
      <c r="D84" s="218">
        <f t="shared" si="0"/>
        <v>12.793427230046946</v>
      </c>
      <c r="E84" s="218">
        <f t="shared" si="0"/>
        <v>4.812206572769953</v>
      </c>
      <c r="F84" s="218">
        <f t="shared" si="0"/>
        <v>1.643192488262911</v>
      </c>
      <c r="G84" s="218">
        <f t="shared" si="0"/>
        <v>4.6948356807511731</v>
      </c>
      <c r="H84" s="218">
        <f t="shared" si="0"/>
        <v>10.44600938967136</v>
      </c>
      <c r="I84" s="218">
        <f t="shared" si="0"/>
        <v>4.225352112676056</v>
      </c>
      <c r="J84" s="218">
        <f t="shared" si="0"/>
        <v>6.924882629107981</v>
      </c>
      <c r="K84" s="218">
        <f t="shared" si="0"/>
        <v>21.12676056338028</v>
      </c>
      <c r="L84" s="218">
        <f>L73/$B74*100</f>
        <v>4.107981220657277</v>
      </c>
      <c r="M84" s="218">
        <f t="shared" si="1"/>
        <v>5.516431924882629</v>
      </c>
      <c r="N84" s="218">
        <f t="shared" si="1"/>
        <v>3.051643192488263</v>
      </c>
      <c r="O84" s="218"/>
      <c r="Q84" s="224"/>
      <c r="R84" s="224"/>
      <c r="S84" s="224"/>
      <c r="T84" s="225"/>
      <c r="U84" s="224"/>
    </row>
    <row r="85" spans="1:21" s="128" customFormat="1" ht="18">
      <c r="A85" s="211" t="s">
        <v>73</v>
      </c>
      <c r="B85" s="218">
        <f t="shared" si="0"/>
        <v>100</v>
      </c>
      <c r="C85" s="218">
        <f t="shared" si="0"/>
        <v>50</v>
      </c>
      <c r="D85" s="218">
        <f t="shared" si="0"/>
        <v>0</v>
      </c>
      <c r="E85" s="218">
        <f t="shared" si="0"/>
        <v>0</v>
      </c>
      <c r="F85" s="218">
        <f t="shared" si="0"/>
        <v>0</v>
      </c>
      <c r="G85" s="218">
        <f t="shared" si="0"/>
        <v>0</v>
      </c>
      <c r="H85" s="218">
        <f t="shared" si="0"/>
        <v>0</v>
      </c>
      <c r="I85" s="218">
        <f t="shared" si="0"/>
        <v>0</v>
      </c>
      <c r="J85" s="218">
        <f t="shared" si="0"/>
        <v>0</v>
      </c>
      <c r="K85" s="218">
        <f t="shared" si="0"/>
        <v>0</v>
      </c>
      <c r="L85" s="218">
        <f t="shared" si="0"/>
        <v>0</v>
      </c>
      <c r="M85" s="218">
        <f t="shared" si="1"/>
        <v>0</v>
      </c>
      <c r="N85" s="218">
        <f t="shared" si="1"/>
        <v>50</v>
      </c>
      <c r="O85" s="218"/>
      <c r="Q85" s="224"/>
      <c r="R85" s="224"/>
      <c r="S85" s="224"/>
      <c r="T85" s="225"/>
      <c r="U85" s="224"/>
    </row>
    <row r="86" spans="1:21" s="128" customForma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Q86" s="224"/>
      <c r="R86" s="224"/>
      <c r="S86" s="224"/>
      <c r="T86" s="225"/>
      <c r="U86" s="224"/>
    </row>
    <row r="87" spans="1:21" s="128" customFormat="1" ht="15">
      <c r="A87" s="216" t="s">
        <v>97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Q87" s="224"/>
      <c r="R87" s="224"/>
      <c r="S87" s="224"/>
      <c r="T87" s="225"/>
      <c r="U87" s="224"/>
    </row>
    <row r="88" spans="1:21" s="128" customFormat="1" ht="140.25">
      <c r="A88" s="217"/>
      <c r="B88" s="204" t="s">
        <v>63</v>
      </c>
      <c r="C88" s="204" t="s">
        <v>142</v>
      </c>
      <c r="D88" s="204" t="s">
        <v>146</v>
      </c>
      <c r="E88" s="204" t="s">
        <v>147</v>
      </c>
      <c r="F88" s="204" t="s">
        <v>77</v>
      </c>
      <c r="G88" s="204" t="s">
        <v>105</v>
      </c>
      <c r="H88" s="204" t="s">
        <v>144</v>
      </c>
      <c r="I88" s="204" t="s">
        <v>110</v>
      </c>
      <c r="J88" s="204" t="s">
        <v>140</v>
      </c>
      <c r="K88" s="204" t="s">
        <v>141</v>
      </c>
      <c r="L88" s="204" t="s">
        <v>145</v>
      </c>
      <c r="M88" s="204" t="s">
        <v>111</v>
      </c>
      <c r="N88" s="204" t="s">
        <v>143</v>
      </c>
      <c r="O88" s="204"/>
      <c r="Q88" s="224"/>
      <c r="R88" s="224"/>
      <c r="S88" s="224"/>
      <c r="T88" s="225"/>
      <c r="U88" s="224"/>
    </row>
    <row r="89" spans="1:21" s="128" customFormat="1">
      <c r="A89" s="129" t="s">
        <v>89</v>
      </c>
      <c r="B89" s="219">
        <f t="shared" ref="B89:B94" si="2">B70/B$69*100</f>
        <v>15.125</v>
      </c>
      <c r="C89" s="219">
        <f t="shared" ref="C89:M89" si="3">C70/C$69*100</f>
        <v>6.7873303167420813</v>
      </c>
      <c r="D89" s="219">
        <f t="shared" si="3"/>
        <v>7.2847682119205297</v>
      </c>
      <c r="E89" s="219">
        <f t="shared" si="3"/>
        <v>10.526315789473683</v>
      </c>
      <c r="F89" s="219">
        <f t="shared" si="3"/>
        <v>0</v>
      </c>
      <c r="G89" s="219">
        <f t="shared" si="3"/>
        <v>12.328767123287671</v>
      </c>
      <c r="H89" s="219">
        <f t="shared" si="3"/>
        <v>3.5714285714285712</v>
      </c>
      <c r="I89" s="219">
        <f t="shared" si="3"/>
        <v>0</v>
      </c>
      <c r="J89" s="219">
        <f t="shared" si="3"/>
        <v>30.708661417322837</v>
      </c>
      <c r="K89" s="219">
        <f t="shared" si="3"/>
        <v>21.052631578947366</v>
      </c>
      <c r="L89" s="219">
        <f t="shared" si="3"/>
        <v>1.6666666666666667</v>
      </c>
      <c r="M89" s="219">
        <f t="shared" si="3"/>
        <v>13.28125</v>
      </c>
      <c r="N89" s="219">
        <f t="shared" ref="N89:N94" si="4">N70/N$69*100</f>
        <v>54.117647058823529</v>
      </c>
      <c r="O89" s="219"/>
      <c r="Q89" s="224"/>
      <c r="R89" s="224"/>
      <c r="S89" s="224"/>
      <c r="T89" s="225"/>
      <c r="U89" s="224"/>
    </row>
    <row r="90" spans="1:21" s="128" customFormat="1">
      <c r="A90" s="211" t="s">
        <v>90</v>
      </c>
      <c r="B90" s="219">
        <f t="shared" si="2"/>
        <v>8.6875</v>
      </c>
      <c r="C90" s="219">
        <f t="shared" ref="C90:M90" si="5">C71/C$69*100</f>
        <v>1.809954751131222</v>
      </c>
      <c r="D90" s="219">
        <f t="shared" si="5"/>
        <v>0</v>
      </c>
      <c r="E90" s="219">
        <f t="shared" si="5"/>
        <v>8.7719298245614024</v>
      </c>
      <c r="F90" s="219">
        <f t="shared" si="5"/>
        <v>14.285714285714285</v>
      </c>
      <c r="G90" s="219">
        <f t="shared" si="5"/>
        <v>10.95890410958904</v>
      </c>
      <c r="H90" s="219">
        <f t="shared" si="5"/>
        <v>8.3333333333333321</v>
      </c>
      <c r="I90" s="219">
        <f t="shared" si="5"/>
        <v>18.055555555555554</v>
      </c>
      <c r="J90" s="219">
        <f t="shared" si="5"/>
        <v>5.5118110236220472</v>
      </c>
      <c r="K90" s="219">
        <f t="shared" si="5"/>
        <v>10.297482837528605</v>
      </c>
      <c r="L90" s="219">
        <f t="shared" si="5"/>
        <v>0</v>
      </c>
      <c r="M90" s="219">
        <f t="shared" si="5"/>
        <v>26.5625</v>
      </c>
      <c r="N90" s="219">
        <f t="shared" si="4"/>
        <v>7.0588235294117645</v>
      </c>
      <c r="O90" s="219"/>
      <c r="Q90" s="224"/>
      <c r="R90" s="224"/>
      <c r="S90" s="224"/>
      <c r="T90" s="225"/>
      <c r="U90" s="224"/>
    </row>
    <row r="91" spans="1:21" s="128" customFormat="1">
      <c r="A91" s="211" t="s">
        <v>104</v>
      </c>
      <c r="B91" s="219">
        <f t="shared" si="2"/>
        <v>12.125</v>
      </c>
      <c r="C91" s="219">
        <f t="shared" ref="C91:M91" si="6">C72/C$69*100</f>
        <v>4.9773755656108598</v>
      </c>
      <c r="D91" s="219">
        <f t="shared" si="6"/>
        <v>9.9337748344370862</v>
      </c>
      <c r="E91" s="219">
        <f t="shared" si="6"/>
        <v>3.5087719298245612</v>
      </c>
      <c r="F91" s="219">
        <f t="shared" si="6"/>
        <v>19.047619047619047</v>
      </c>
      <c r="G91" s="219">
        <f t="shared" si="6"/>
        <v>8.2191780821917799</v>
      </c>
      <c r="H91" s="219">
        <f t="shared" si="6"/>
        <v>7.7380952380952381</v>
      </c>
      <c r="I91" s="219">
        <f t="shared" si="6"/>
        <v>9.7222222222222232</v>
      </c>
      <c r="J91" s="219">
        <f t="shared" si="6"/>
        <v>3.1496062992125982</v>
      </c>
      <c r="K91" s="219">
        <f t="shared" si="6"/>
        <v>23.112128146453088</v>
      </c>
      <c r="L91" s="219">
        <f t="shared" si="6"/>
        <v>0</v>
      </c>
      <c r="M91" s="219">
        <f t="shared" si="6"/>
        <v>19.53125</v>
      </c>
      <c r="N91" s="219">
        <f t="shared" si="4"/>
        <v>7.0588235294117645</v>
      </c>
      <c r="O91" s="219"/>
      <c r="Q91" s="224"/>
      <c r="R91" s="224"/>
      <c r="S91" s="224"/>
      <c r="T91" s="225"/>
      <c r="U91" s="224"/>
    </row>
    <row r="92" spans="1:21" s="128" customFormat="1">
      <c r="A92" s="131" t="s">
        <v>0</v>
      </c>
      <c r="B92" s="219">
        <f t="shared" si="2"/>
        <v>10.6875</v>
      </c>
      <c r="C92" s="219">
        <f t="shared" ref="C92:M92" si="7">C73/C$69*100</f>
        <v>1.3574660633484164</v>
      </c>
      <c r="D92" s="219">
        <f t="shared" si="7"/>
        <v>10.596026490066226</v>
      </c>
      <c r="E92" s="219">
        <f t="shared" si="7"/>
        <v>5.2631578947368416</v>
      </c>
      <c r="F92" s="219">
        <f t="shared" si="7"/>
        <v>0</v>
      </c>
      <c r="G92" s="219">
        <f t="shared" si="7"/>
        <v>13.698630136986301</v>
      </c>
      <c r="H92" s="219">
        <f t="shared" si="7"/>
        <v>27.380952380952383</v>
      </c>
      <c r="I92" s="219">
        <f t="shared" si="7"/>
        <v>22.222222222222221</v>
      </c>
      <c r="J92" s="219">
        <f t="shared" si="7"/>
        <v>14.173228346456693</v>
      </c>
      <c r="K92" s="219">
        <f t="shared" si="7"/>
        <v>4.3478260869565215</v>
      </c>
      <c r="L92" s="219">
        <f t="shared" si="7"/>
        <v>58.333333333333336</v>
      </c>
      <c r="M92" s="219">
        <f t="shared" si="7"/>
        <v>3.90625</v>
      </c>
      <c r="N92" s="219">
        <f t="shared" si="4"/>
        <v>0</v>
      </c>
      <c r="O92" s="219"/>
      <c r="Q92" s="224"/>
      <c r="R92" s="224"/>
      <c r="S92" s="224"/>
      <c r="T92" s="225"/>
      <c r="U92" s="224"/>
    </row>
    <row r="93" spans="1:21" s="128" customFormat="1" ht="18">
      <c r="A93" s="131" t="s">
        <v>1</v>
      </c>
      <c r="B93" s="219">
        <f t="shared" si="2"/>
        <v>53.25</v>
      </c>
      <c r="C93" s="219">
        <f t="shared" ref="C93:M93" si="8">C74/C$69*100</f>
        <v>84.615384615384613</v>
      </c>
      <c r="D93" s="219">
        <f t="shared" si="8"/>
        <v>72.185430463576168</v>
      </c>
      <c r="E93" s="219">
        <f t="shared" si="8"/>
        <v>71.929824561403507</v>
      </c>
      <c r="F93" s="219">
        <f t="shared" si="8"/>
        <v>66.666666666666657</v>
      </c>
      <c r="G93" s="219">
        <f t="shared" si="8"/>
        <v>54.794520547945204</v>
      </c>
      <c r="H93" s="219">
        <f t="shared" si="8"/>
        <v>52.976190476190474</v>
      </c>
      <c r="I93" s="219">
        <f t="shared" si="8"/>
        <v>50</v>
      </c>
      <c r="J93" s="219">
        <f t="shared" si="8"/>
        <v>46.45669291338583</v>
      </c>
      <c r="K93" s="219">
        <f t="shared" si="8"/>
        <v>41.189931350114421</v>
      </c>
      <c r="L93" s="219">
        <f t="shared" si="8"/>
        <v>40</v>
      </c>
      <c r="M93" s="219">
        <f t="shared" si="8"/>
        <v>36.71875</v>
      </c>
      <c r="N93" s="219">
        <f t="shared" si="4"/>
        <v>30.588235294117649</v>
      </c>
      <c r="O93" s="219"/>
      <c r="Q93" s="224"/>
      <c r="R93" s="224"/>
      <c r="S93" s="224"/>
      <c r="T93" s="225"/>
      <c r="U93" s="224"/>
    </row>
    <row r="94" spans="1:21" s="128" customFormat="1" ht="18">
      <c r="A94" s="211" t="s">
        <v>73</v>
      </c>
      <c r="B94" s="219">
        <f t="shared" si="2"/>
        <v>0.125</v>
      </c>
      <c r="C94" s="219">
        <f t="shared" ref="C94:M94" si="9">C75/C$69*100</f>
        <v>0.45248868778280549</v>
      </c>
      <c r="D94" s="219">
        <f t="shared" si="9"/>
        <v>0</v>
      </c>
      <c r="E94" s="219">
        <f t="shared" si="9"/>
        <v>0</v>
      </c>
      <c r="F94" s="219">
        <f t="shared" si="9"/>
        <v>0</v>
      </c>
      <c r="G94" s="219">
        <f t="shared" si="9"/>
        <v>0</v>
      </c>
      <c r="H94" s="219">
        <f t="shared" si="9"/>
        <v>0</v>
      </c>
      <c r="I94" s="219">
        <f t="shared" si="9"/>
        <v>0</v>
      </c>
      <c r="J94" s="219">
        <f t="shared" si="9"/>
        <v>0</v>
      </c>
      <c r="K94" s="219">
        <f t="shared" si="9"/>
        <v>0</v>
      </c>
      <c r="L94" s="219">
        <f t="shared" si="9"/>
        <v>0</v>
      </c>
      <c r="M94" s="219">
        <f t="shared" si="9"/>
        <v>0</v>
      </c>
      <c r="N94" s="219">
        <f t="shared" si="4"/>
        <v>1.1764705882352942</v>
      </c>
      <c r="O94" s="219"/>
      <c r="Q94" s="224"/>
      <c r="R94" s="224"/>
      <c r="S94" s="224"/>
      <c r="T94" s="225"/>
      <c r="U94" s="224"/>
    </row>
    <row r="95" spans="1:21" s="128" customFormat="1">
      <c r="A95" s="206" t="s">
        <v>63</v>
      </c>
      <c r="B95" s="219">
        <f>B69/B69*100</f>
        <v>100</v>
      </c>
      <c r="C95" s="219">
        <f t="shared" ref="C95:M95" si="10">C69/C69*100</f>
        <v>100</v>
      </c>
      <c r="D95" s="219">
        <f t="shared" si="10"/>
        <v>100</v>
      </c>
      <c r="E95" s="219">
        <f t="shared" si="10"/>
        <v>100</v>
      </c>
      <c r="F95" s="219">
        <f t="shared" si="10"/>
        <v>100</v>
      </c>
      <c r="G95" s="219">
        <f t="shared" si="10"/>
        <v>100</v>
      </c>
      <c r="H95" s="219">
        <f t="shared" si="10"/>
        <v>100</v>
      </c>
      <c r="I95" s="219">
        <f t="shared" si="10"/>
        <v>100</v>
      </c>
      <c r="J95" s="219">
        <f t="shared" si="10"/>
        <v>100</v>
      </c>
      <c r="K95" s="219">
        <f t="shared" si="10"/>
        <v>100</v>
      </c>
      <c r="L95" s="219">
        <f t="shared" si="10"/>
        <v>100</v>
      </c>
      <c r="M95" s="219">
        <f t="shared" si="10"/>
        <v>100</v>
      </c>
      <c r="N95" s="219">
        <f>N69/N69*100</f>
        <v>100</v>
      </c>
      <c r="O95" s="219"/>
      <c r="Q95" s="224"/>
      <c r="R95" s="224"/>
      <c r="S95" s="224"/>
      <c r="T95" s="225"/>
      <c r="U95" s="224"/>
    </row>
    <row r="96" spans="1:21" s="128" customFormat="1">
      <c r="A96" s="108"/>
      <c r="B96" s="108"/>
      <c r="C96" s="108"/>
      <c r="D96" s="108"/>
      <c r="E96" s="108"/>
      <c r="F96" s="108"/>
      <c r="G96" s="108"/>
      <c r="I96" s="108"/>
      <c r="J96" s="108"/>
      <c r="K96" s="108"/>
      <c r="L96" s="108"/>
      <c r="M96" s="108"/>
      <c r="O96" s="108"/>
      <c r="P96" s="108"/>
      <c r="Q96" s="225"/>
      <c r="R96" s="225"/>
      <c r="S96" s="225"/>
      <c r="T96" s="224"/>
      <c r="U96" s="224"/>
    </row>
    <row r="97" spans="1:21" s="128" customForma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225"/>
      <c r="R97" s="224"/>
      <c r="S97" s="224"/>
      <c r="T97" s="224"/>
      <c r="U97" s="224"/>
    </row>
    <row r="98" spans="1:21" s="128" customForma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225"/>
      <c r="R98" s="224"/>
      <c r="S98" s="224"/>
      <c r="T98" s="224"/>
      <c r="U98" s="224"/>
    </row>
    <row r="99" spans="1:21" s="128" customForma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Q99" s="224"/>
      <c r="R99" s="224"/>
      <c r="S99" s="224"/>
      <c r="T99" s="224"/>
      <c r="U99" s="224"/>
    </row>
    <row r="100" spans="1:21" s="128" customForma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Q100" s="224"/>
      <c r="R100" s="224"/>
      <c r="S100" s="224"/>
      <c r="T100" s="224"/>
      <c r="U100" s="224"/>
    </row>
    <row r="101" spans="1:21" s="128" customForma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Q101" s="224"/>
      <c r="R101" s="224"/>
      <c r="S101" s="224"/>
      <c r="T101" s="224"/>
      <c r="U101" s="224"/>
    </row>
    <row r="102" spans="1:2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28"/>
      <c r="Q102" s="224"/>
      <c r="R102" s="224"/>
      <c r="S102" s="224"/>
      <c r="T102" s="224"/>
      <c r="U102" s="224"/>
    </row>
    <row r="103" spans="1:21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28"/>
      <c r="Q103" s="224"/>
      <c r="R103" s="224"/>
      <c r="S103" s="224"/>
      <c r="T103" s="224"/>
      <c r="U103" s="224"/>
    </row>
    <row r="104" spans="1:21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28"/>
      <c r="Q104" s="224"/>
      <c r="R104" s="224"/>
      <c r="S104" s="224"/>
      <c r="T104" s="224"/>
      <c r="U104" s="224"/>
    </row>
    <row r="105" spans="1:21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28"/>
      <c r="Q105" s="224"/>
      <c r="R105" s="224"/>
      <c r="S105" s="224"/>
      <c r="T105" s="224"/>
      <c r="U105" s="224"/>
    </row>
    <row r="106" spans="1:21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28"/>
      <c r="Q106" s="224"/>
      <c r="R106" s="224"/>
      <c r="S106" s="224"/>
      <c r="T106" s="224"/>
      <c r="U106" s="224"/>
    </row>
    <row r="107" spans="1:21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28"/>
      <c r="Q107" s="224"/>
      <c r="R107" s="224"/>
      <c r="S107" s="224"/>
      <c r="T107" s="224"/>
      <c r="U107" s="224"/>
    </row>
    <row r="108" spans="1:21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28"/>
      <c r="Q108" s="224"/>
      <c r="R108" s="224"/>
      <c r="S108" s="224"/>
      <c r="T108" s="224"/>
      <c r="U108" s="224"/>
    </row>
    <row r="109" spans="1:21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28"/>
      <c r="Q109" s="224"/>
      <c r="R109" s="224"/>
      <c r="S109" s="224"/>
      <c r="T109" s="224"/>
      <c r="U109" s="224"/>
    </row>
    <row r="110" spans="1:21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28"/>
      <c r="Q110" s="224"/>
      <c r="R110" s="224"/>
      <c r="S110" s="224"/>
      <c r="T110" s="224"/>
      <c r="U110" s="224"/>
    </row>
    <row r="111" spans="1:21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28"/>
      <c r="Q111" s="224"/>
      <c r="R111" s="224"/>
      <c r="S111" s="224"/>
      <c r="T111" s="224"/>
      <c r="U111" s="224"/>
    </row>
    <row r="112" spans="1:21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28"/>
      <c r="Q112" s="224"/>
      <c r="R112" s="224"/>
      <c r="S112" s="224"/>
      <c r="T112" s="224"/>
      <c r="U112" s="224"/>
    </row>
    <row r="113" spans="1:21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28"/>
      <c r="Q113" s="224"/>
      <c r="R113" s="224"/>
      <c r="S113" s="224"/>
      <c r="T113" s="224"/>
      <c r="U113" s="224"/>
    </row>
    <row r="114" spans="1:21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28"/>
      <c r="Q114" s="224"/>
      <c r="R114" s="224"/>
      <c r="S114" s="224"/>
      <c r="T114" s="224"/>
      <c r="U114" s="224"/>
    </row>
    <row r="115" spans="1:21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28"/>
      <c r="Q115" s="224"/>
      <c r="R115" s="224"/>
      <c r="S115" s="224"/>
      <c r="T115" s="224"/>
      <c r="U115" s="224"/>
    </row>
    <row r="116" spans="1:21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28"/>
      <c r="Q116" s="224"/>
      <c r="R116" s="224"/>
      <c r="S116" s="224"/>
      <c r="T116" s="224"/>
      <c r="U116" s="224"/>
    </row>
    <row r="117" spans="1:21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28"/>
      <c r="Q117" s="224"/>
      <c r="R117" s="224"/>
      <c r="S117" s="224"/>
      <c r="T117" s="224"/>
      <c r="U117" s="224"/>
    </row>
    <row r="118" spans="1:21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28"/>
      <c r="Q118" s="224"/>
      <c r="R118" s="224"/>
      <c r="S118" s="224"/>
      <c r="T118" s="224"/>
      <c r="U118" s="224"/>
    </row>
    <row r="119" spans="1:21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28"/>
      <c r="Q119" s="224"/>
      <c r="R119" s="224"/>
      <c r="S119" s="224"/>
      <c r="T119" s="224"/>
      <c r="U119" s="224"/>
    </row>
    <row r="120" spans="1:21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28"/>
      <c r="Q120" s="224"/>
      <c r="R120" s="224"/>
      <c r="S120" s="224"/>
      <c r="T120" s="224"/>
      <c r="U120" s="224"/>
    </row>
    <row r="121" spans="1:21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28"/>
      <c r="Q121" s="224"/>
      <c r="R121" s="224"/>
      <c r="S121" s="224"/>
      <c r="T121" s="224"/>
      <c r="U121" s="224"/>
    </row>
    <row r="122" spans="1:21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08"/>
      <c r="P122" s="128"/>
      <c r="Q122" s="224"/>
      <c r="R122" s="224"/>
      <c r="S122" s="224"/>
      <c r="T122" s="224"/>
      <c r="U122" s="224"/>
    </row>
    <row r="123" spans="1:21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08"/>
      <c r="P123" s="128"/>
      <c r="Q123" s="224"/>
      <c r="R123" s="224"/>
      <c r="S123" s="224"/>
      <c r="T123" s="224"/>
      <c r="U123" s="224"/>
    </row>
    <row r="124" spans="1:21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  <c r="N124" s="108"/>
      <c r="O124" s="108"/>
      <c r="P124" s="128"/>
      <c r="Q124" s="224"/>
      <c r="R124" s="224"/>
      <c r="S124" s="224"/>
      <c r="T124" s="224"/>
      <c r="U124" s="224"/>
    </row>
    <row r="125" spans="1:21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  <c r="N125" s="108"/>
      <c r="O125" s="108"/>
      <c r="P125" s="128"/>
      <c r="Q125" s="224"/>
      <c r="R125" s="224"/>
      <c r="S125" s="224"/>
      <c r="T125" s="224"/>
      <c r="U125" s="224"/>
    </row>
    <row r="126" spans="1:21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  <c r="N126" s="108"/>
      <c r="O126" s="108"/>
      <c r="P126" s="128"/>
      <c r="Q126" s="224"/>
      <c r="R126" s="224"/>
      <c r="S126" s="224"/>
      <c r="T126" s="224"/>
      <c r="U126" s="224"/>
    </row>
    <row r="127" spans="1:21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  <c r="N127" s="108"/>
      <c r="O127" s="108"/>
      <c r="P127" s="128"/>
      <c r="Q127" s="224"/>
      <c r="R127" s="224"/>
      <c r="S127" s="224"/>
      <c r="T127" s="224"/>
      <c r="U127" s="224"/>
    </row>
    <row r="128" spans="1:21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28"/>
      <c r="Q128" s="224"/>
      <c r="R128" s="224"/>
      <c r="S128" s="224"/>
      <c r="T128" s="224"/>
      <c r="U128" s="224"/>
    </row>
    <row r="129" spans="1:21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  <c r="N129" s="108"/>
      <c r="O129" s="108"/>
      <c r="P129" s="128"/>
      <c r="Q129" s="224"/>
      <c r="R129" s="224"/>
      <c r="S129" s="224"/>
      <c r="T129" s="224"/>
      <c r="U129" s="224"/>
    </row>
    <row r="130" spans="1:21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08"/>
      <c r="P130" s="128"/>
      <c r="Q130" s="224"/>
      <c r="R130" s="224"/>
      <c r="S130" s="224"/>
      <c r="T130" s="224"/>
      <c r="U130" s="224"/>
    </row>
    <row r="131" spans="1:21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08"/>
      <c r="P131" s="128"/>
      <c r="Q131" s="224"/>
      <c r="R131" s="224"/>
      <c r="S131" s="224"/>
      <c r="T131" s="224"/>
      <c r="U131" s="224"/>
    </row>
    <row r="132" spans="1:21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28"/>
      <c r="Q132" s="224"/>
      <c r="R132" s="224"/>
      <c r="S132" s="224"/>
      <c r="T132" s="224"/>
      <c r="U132" s="224"/>
    </row>
    <row r="133" spans="1:21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28"/>
      <c r="Q133" s="224"/>
      <c r="R133" s="224"/>
      <c r="S133" s="224"/>
      <c r="T133" s="224"/>
      <c r="U133" s="224"/>
    </row>
    <row r="134" spans="1:21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08"/>
      <c r="P134" s="128"/>
      <c r="Q134" s="224"/>
      <c r="R134" s="224"/>
      <c r="S134" s="224"/>
      <c r="T134" s="224"/>
      <c r="U134" s="224"/>
    </row>
    <row r="135" spans="1:21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08"/>
      <c r="P135" s="128"/>
      <c r="Q135" s="224"/>
      <c r="R135" s="224"/>
      <c r="S135" s="224"/>
      <c r="T135" s="224"/>
      <c r="U135" s="224"/>
    </row>
    <row r="136" spans="1:21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08"/>
      <c r="P136" s="128"/>
      <c r="Q136" s="224"/>
      <c r="R136" s="224"/>
      <c r="S136" s="224"/>
      <c r="T136" s="224"/>
      <c r="U136" s="224"/>
    </row>
    <row r="137" spans="1:21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08"/>
      <c r="P137" s="128"/>
      <c r="Q137" s="224"/>
      <c r="R137" s="224"/>
      <c r="S137" s="224"/>
      <c r="T137" s="224"/>
      <c r="U137" s="224"/>
    </row>
    <row r="138" spans="1:21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08"/>
      <c r="P138" s="128"/>
    </row>
    <row r="139" spans="1:21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08"/>
      <c r="P139" s="128"/>
    </row>
    <row r="140" spans="1:21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08"/>
      <c r="P140" s="128"/>
    </row>
    <row r="141" spans="1:21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08"/>
      <c r="P141" s="128"/>
    </row>
    <row r="142" spans="1:21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08"/>
      <c r="P142" s="128"/>
    </row>
    <row r="143" spans="1:21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28"/>
    </row>
    <row r="144" spans="1:21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28"/>
    </row>
    <row r="145" spans="1:16">
      <c r="A145" s="108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08"/>
      <c r="P145" s="128"/>
    </row>
    <row r="146" spans="1:16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</row>
    <row r="147" spans="1:16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</row>
    <row r="148" spans="1:16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</row>
    <row r="149" spans="1:16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</row>
    <row r="150" spans="1:16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</row>
  </sheetData>
  <mergeCells count="1">
    <mergeCell ref="A65:K66"/>
  </mergeCells>
  <phoneticPr fontId="15" type="noConversion"/>
  <hyperlinks>
    <hyperlink ref="A64" location="'BARÓMETRO E-ADMIN. TAB.4.1.3'!A1" display="Ir a TABLA"/>
  </hyperlink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>
    <oddHeader>&amp;L&amp;D&amp;C&amp;A&amp;R&amp;P/&amp;N</oddHeader>
    <oddFooter>&amp;L&amp;Z&amp;F</oddFooter>
  </headerFooter>
  <ignoredErrors>
    <ignoredError sqref="L81:L85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B290"/>
  <sheetViews>
    <sheetView zoomScale="120" zoomScaleNormal="120" workbookViewId="0">
      <pane ySplit="11" topLeftCell="A192" activePane="bottomLeft" state="frozen"/>
      <selection activeCell="J13" sqref="J13"/>
      <selection pane="bottomLeft"/>
    </sheetView>
  </sheetViews>
  <sheetFormatPr baseColWidth="10" defaultRowHeight="12.75"/>
  <cols>
    <col min="1" max="1" width="28.140625" style="28" customWidth="1"/>
    <col min="2" max="2" width="6.42578125" style="28" bestFit="1" customWidth="1"/>
    <col min="3" max="3" width="13.140625" style="28" customWidth="1"/>
    <col min="4" max="4" width="12.5703125" style="28" customWidth="1"/>
    <col min="5" max="5" width="11.42578125" style="28"/>
    <col min="6" max="6" width="7" style="28" bestFit="1" customWidth="1"/>
    <col min="7" max="7" width="13.28515625" style="28" customWidth="1"/>
    <col min="8" max="8" width="10.85546875" style="28" bestFit="1" customWidth="1"/>
    <col min="9" max="9" width="11.42578125" style="28"/>
    <col min="10" max="10" width="11.28515625" style="28" bestFit="1" customWidth="1"/>
    <col min="11" max="12" width="10.85546875" style="28" bestFit="1" customWidth="1"/>
    <col min="13" max="13" width="11.28515625" style="28" bestFit="1" customWidth="1"/>
    <col min="14" max="14" width="8.28515625" style="28" customWidth="1"/>
    <col min="15" max="15" width="10.140625" style="28" bestFit="1" customWidth="1"/>
    <col min="16" max="17" width="8.85546875" style="28" bestFit="1" customWidth="1"/>
    <col min="18" max="18" width="5.42578125" style="28" bestFit="1" customWidth="1"/>
    <col min="19" max="16384" width="11.42578125" style="28"/>
  </cols>
  <sheetData>
    <row r="9" spans="1:18" ht="18" customHeight="1">
      <c r="A9" s="105" t="s">
        <v>4</v>
      </c>
      <c r="B9" s="89"/>
      <c r="C9" s="89"/>
      <c r="D9" s="89"/>
      <c r="E9" s="89"/>
      <c r="F9" s="89"/>
      <c r="G9" s="89"/>
      <c r="H9" s="89"/>
      <c r="I9" s="89"/>
      <c r="J9" s="89"/>
      <c r="K9" s="89"/>
    </row>
    <row r="10" spans="1:18">
      <c r="A10" s="106" t="s">
        <v>176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56"/>
      <c r="R10" s="56"/>
    </row>
    <row r="11" spans="1:18" ht="37.5" customHeight="1">
      <c r="A11" s="30"/>
      <c r="B11" s="42" t="s">
        <v>68</v>
      </c>
      <c r="C11" s="31" t="s">
        <v>49</v>
      </c>
      <c r="D11" s="31" t="s">
        <v>50</v>
      </c>
      <c r="E11" s="31" t="s">
        <v>44</v>
      </c>
      <c r="F11" s="31" t="s">
        <v>51</v>
      </c>
      <c r="G11" s="31" t="s">
        <v>52</v>
      </c>
      <c r="H11" s="31" t="s">
        <v>53</v>
      </c>
      <c r="I11" s="31" t="s">
        <v>54</v>
      </c>
      <c r="J11" s="31" t="s">
        <v>55</v>
      </c>
      <c r="K11" s="31" t="s">
        <v>56</v>
      </c>
      <c r="L11" s="31" t="s">
        <v>169</v>
      </c>
      <c r="M11" s="31" t="s">
        <v>57</v>
      </c>
      <c r="N11" s="31" t="s">
        <v>100</v>
      </c>
      <c r="O11" s="31" t="s">
        <v>58</v>
      </c>
      <c r="P11" s="31" t="s">
        <v>46</v>
      </c>
      <c r="Q11" s="31" t="s">
        <v>59</v>
      </c>
      <c r="R11" s="31" t="s">
        <v>45</v>
      </c>
    </row>
    <row r="12" spans="1:18">
      <c r="A12" s="57" t="s">
        <v>68</v>
      </c>
      <c r="B12" s="58">
        <v>875</v>
      </c>
      <c r="C12" s="58">
        <v>20</v>
      </c>
      <c r="D12" s="58">
        <v>298</v>
      </c>
      <c r="E12" s="58">
        <v>296</v>
      </c>
      <c r="F12" s="58">
        <v>3</v>
      </c>
      <c r="G12" s="58">
        <v>63</v>
      </c>
      <c r="H12" s="58">
        <v>1</v>
      </c>
      <c r="I12" s="58">
        <v>9</v>
      </c>
      <c r="J12" s="58">
        <v>1</v>
      </c>
      <c r="K12" s="58">
        <v>14</v>
      </c>
      <c r="L12" s="58">
        <v>2</v>
      </c>
      <c r="M12" s="58">
        <v>11</v>
      </c>
      <c r="N12" s="86">
        <v>0</v>
      </c>
      <c r="O12" s="58">
        <v>35</v>
      </c>
      <c r="P12" s="58">
        <v>75</v>
      </c>
      <c r="Q12" s="58">
        <v>5</v>
      </c>
      <c r="R12" s="58">
        <v>42</v>
      </c>
    </row>
    <row r="13" spans="1:18" ht="27.75" customHeight="1">
      <c r="A13" s="49" t="s">
        <v>115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1"/>
      <c r="M13" s="61"/>
      <c r="N13" s="61"/>
      <c r="O13" s="61"/>
      <c r="P13" s="61"/>
      <c r="Q13" s="61"/>
      <c r="R13" s="61"/>
    </row>
    <row r="14" spans="1:18" ht="9.75" customHeight="1">
      <c r="A14" s="50" t="s">
        <v>89</v>
      </c>
      <c r="B14" s="59">
        <v>58</v>
      </c>
      <c r="C14" s="54">
        <v>0</v>
      </c>
      <c r="D14" s="59">
        <v>20</v>
      </c>
      <c r="E14" s="59">
        <v>15</v>
      </c>
      <c r="F14" s="54">
        <v>0</v>
      </c>
      <c r="G14" s="59">
        <v>6</v>
      </c>
      <c r="H14" s="54">
        <v>0</v>
      </c>
      <c r="I14" s="59">
        <v>2</v>
      </c>
      <c r="J14" s="54">
        <v>0</v>
      </c>
      <c r="K14" s="59">
        <v>1</v>
      </c>
      <c r="L14" s="54">
        <v>0</v>
      </c>
      <c r="M14" s="54">
        <v>0</v>
      </c>
      <c r="N14" s="54">
        <v>0</v>
      </c>
      <c r="O14" s="59">
        <v>1</v>
      </c>
      <c r="P14" s="59">
        <v>9</v>
      </c>
      <c r="Q14" s="54">
        <v>0</v>
      </c>
      <c r="R14" s="59">
        <v>4</v>
      </c>
    </row>
    <row r="15" spans="1:18" ht="9.75" customHeight="1">
      <c r="A15" s="34" t="s">
        <v>90</v>
      </c>
      <c r="B15" s="59">
        <v>88</v>
      </c>
      <c r="C15" s="54">
        <v>0</v>
      </c>
      <c r="D15" s="59">
        <v>9</v>
      </c>
      <c r="E15" s="59">
        <v>34</v>
      </c>
      <c r="F15" s="54">
        <v>0</v>
      </c>
      <c r="G15" s="59">
        <v>9</v>
      </c>
      <c r="H15" s="59">
        <v>1</v>
      </c>
      <c r="I15" s="54">
        <v>0</v>
      </c>
      <c r="J15" s="54">
        <v>0</v>
      </c>
      <c r="K15" s="59"/>
      <c r="L15" s="54">
        <v>0</v>
      </c>
      <c r="M15" s="54">
        <v>0</v>
      </c>
      <c r="N15" s="54">
        <v>0</v>
      </c>
      <c r="O15" s="59">
        <v>13</v>
      </c>
      <c r="P15" s="59">
        <v>10</v>
      </c>
      <c r="Q15" s="59">
        <v>1</v>
      </c>
      <c r="R15" s="59">
        <v>11</v>
      </c>
    </row>
    <row r="16" spans="1:18" ht="9.75" customHeight="1">
      <c r="A16" s="34" t="s">
        <v>72</v>
      </c>
      <c r="B16" s="59">
        <v>317</v>
      </c>
      <c r="C16" s="59">
        <v>16</v>
      </c>
      <c r="D16" s="59">
        <v>134</v>
      </c>
      <c r="E16" s="59">
        <v>83</v>
      </c>
      <c r="F16" s="59">
        <v>3</v>
      </c>
      <c r="G16" s="59">
        <v>7</v>
      </c>
      <c r="H16" s="54">
        <v>0</v>
      </c>
      <c r="I16" s="59">
        <v>5</v>
      </c>
      <c r="J16" s="54">
        <v>0</v>
      </c>
      <c r="K16" s="59">
        <v>7</v>
      </c>
      <c r="L16" s="54">
        <v>0</v>
      </c>
      <c r="M16" s="59">
        <v>8</v>
      </c>
      <c r="N16" s="54">
        <v>0</v>
      </c>
      <c r="O16" s="59">
        <v>4</v>
      </c>
      <c r="P16" s="59">
        <v>33</v>
      </c>
      <c r="Q16" s="59">
        <v>2</v>
      </c>
      <c r="R16" s="59">
        <v>15</v>
      </c>
    </row>
    <row r="17" spans="1:18" ht="9.75" customHeight="1">
      <c r="A17" s="34" t="s">
        <v>0</v>
      </c>
      <c r="B17" s="59">
        <v>76</v>
      </c>
      <c r="C17" s="59">
        <v>3</v>
      </c>
      <c r="D17" s="59">
        <v>14</v>
      </c>
      <c r="E17" s="59">
        <v>38</v>
      </c>
      <c r="F17" s="54">
        <v>0</v>
      </c>
      <c r="G17" s="59">
        <v>2</v>
      </c>
      <c r="H17" s="54">
        <v>0</v>
      </c>
      <c r="I17" s="54">
        <v>0</v>
      </c>
      <c r="J17" s="59">
        <v>1</v>
      </c>
      <c r="K17" s="59"/>
      <c r="L17" s="54">
        <v>0</v>
      </c>
      <c r="M17" s="59">
        <v>3</v>
      </c>
      <c r="N17" s="54">
        <v>0</v>
      </c>
      <c r="O17" s="59">
        <v>8</v>
      </c>
      <c r="P17" s="59">
        <v>4</v>
      </c>
      <c r="Q17" s="59">
        <v>1</v>
      </c>
      <c r="R17" s="59">
        <v>2</v>
      </c>
    </row>
    <row r="18" spans="1:18" ht="9.75" customHeight="1">
      <c r="A18" s="34" t="s">
        <v>1</v>
      </c>
      <c r="B18" s="59">
        <v>334</v>
      </c>
      <c r="C18" s="59">
        <v>1</v>
      </c>
      <c r="D18" s="59">
        <v>121</v>
      </c>
      <c r="E18" s="59">
        <v>126</v>
      </c>
      <c r="F18" s="54">
        <v>0</v>
      </c>
      <c r="G18" s="59">
        <v>38</v>
      </c>
      <c r="H18" s="54">
        <v>0</v>
      </c>
      <c r="I18" s="59">
        <v>2</v>
      </c>
      <c r="J18" s="54">
        <v>0</v>
      </c>
      <c r="K18" s="59">
        <v>6</v>
      </c>
      <c r="L18" s="59">
        <v>2</v>
      </c>
      <c r="M18" s="54">
        <v>0</v>
      </c>
      <c r="N18" s="54">
        <v>0</v>
      </c>
      <c r="O18" s="59">
        <v>9</v>
      </c>
      <c r="P18" s="59">
        <v>18</v>
      </c>
      <c r="Q18" s="59">
        <v>1</v>
      </c>
      <c r="R18" s="59">
        <v>10</v>
      </c>
    </row>
    <row r="19" spans="1:18" ht="18">
      <c r="A19" s="34" t="s">
        <v>73</v>
      </c>
      <c r="B19" s="59">
        <v>2</v>
      </c>
      <c r="C19" s="54">
        <v>0</v>
      </c>
      <c r="D19" s="54">
        <v>0</v>
      </c>
      <c r="E19" s="54">
        <v>0</v>
      </c>
      <c r="F19" s="54">
        <v>0</v>
      </c>
      <c r="G19" s="59">
        <v>1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9">
        <v>1</v>
      </c>
      <c r="Q19" s="54">
        <v>0</v>
      </c>
      <c r="R19" s="54">
        <v>0</v>
      </c>
    </row>
    <row r="20" spans="1:18">
      <c r="A20" s="49" t="s">
        <v>68</v>
      </c>
      <c r="B20" s="58">
        <v>950</v>
      </c>
      <c r="C20" s="58">
        <v>3</v>
      </c>
      <c r="D20" s="58">
        <v>304</v>
      </c>
      <c r="E20" s="58">
        <v>309</v>
      </c>
      <c r="F20" s="58">
        <v>3</v>
      </c>
      <c r="G20" s="58">
        <v>96</v>
      </c>
      <c r="H20" s="58">
        <v>1</v>
      </c>
      <c r="I20" s="58">
        <v>9</v>
      </c>
      <c r="J20" s="58">
        <v>2</v>
      </c>
      <c r="K20" s="58">
        <v>17</v>
      </c>
      <c r="L20" s="58">
        <v>2</v>
      </c>
      <c r="M20" s="58">
        <v>3</v>
      </c>
      <c r="N20" s="58">
        <v>4</v>
      </c>
      <c r="O20" s="58">
        <v>39</v>
      </c>
      <c r="P20" s="58">
        <v>102</v>
      </c>
      <c r="Q20" s="58">
        <v>6</v>
      </c>
      <c r="R20" s="58">
        <v>50</v>
      </c>
    </row>
    <row r="21" spans="1:18" ht="18">
      <c r="A21" s="49" t="s">
        <v>113</v>
      </c>
      <c r="B21" s="62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</row>
    <row r="22" spans="1:18" ht="10.5" customHeight="1">
      <c r="A22" s="50" t="s">
        <v>89</v>
      </c>
      <c r="B22" s="59">
        <v>51</v>
      </c>
      <c r="C22" s="54">
        <v>0</v>
      </c>
      <c r="D22" s="59">
        <v>20</v>
      </c>
      <c r="E22" s="59">
        <v>9</v>
      </c>
      <c r="F22" s="54">
        <v>0</v>
      </c>
      <c r="G22" s="59">
        <v>7</v>
      </c>
      <c r="H22" s="54">
        <v>0</v>
      </c>
      <c r="I22" s="59">
        <v>2</v>
      </c>
      <c r="J22" s="54">
        <v>0</v>
      </c>
      <c r="K22" s="59">
        <v>1</v>
      </c>
      <c r="L22" s="54">
        <v>0</v>
      </c>
      <c r="M22" s="54">
        <v>0</v>
      </c>
      <c r="N22" s="59">
        <v>1</v>
      </c>
      <c r="O22" s="54">
        <v>0</v>
      </c>
      <c r="P22" s="59">
        <v>9</v>
      </c>
      <c r="Q22" s="54">
        <v>0</v>
      </c>
      <c r="R22" s="59">
        <v>2</v>
      </c>
    </row>
    <row r="23" spans="1:18" ht="10.5" customHeight="1">
      <c r="A23" s="34" t="s">
        <v>90</v>
      </c>
      <c r="B23" s="59">
        <v>127</v>
      </c>
      <c r="C23" s="54">
        <v>0</v>
      </c>
      <c r="D23" s="59">
        <v>13</v>
      </c>
      <c r="E23" s="59">
        <v>35</v>
      </c>
      <c r="F23" s="54">
        <v>0</v>
      </c>
      <c r="G23" s="59">
        <v>15</v>
      </c>
      <c r="H23" s="59">
        <v>1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9">
        <v>2</v>
      </c>
      <c r="O23" s="59">
        <v>22</v>
      </c>
      <c r="P23" s="59">
        <v>29</v>
      </c>
      <c r="Q23" s="59">
        <v>1</v>
      </c>
      <c r="R23" s="59">
        <v>9</v>
      </c>
    </row>
    <row r="24" spans="1:18" ht="10.5" customHeight="1">
      <c r="A24" s="34" t="s">
        <v>72</v>
      </c>
      <c r="B24" s="59">
        <v>292</v>
      </c>
      <c r="C24" s="59">
        <v>1</v>
      </c>
      <c r="D24" s="59">
        <v>112</v>
      </c>
      <c r="E24" s="59">
        <v>91</v>
      </c>
      <c r="F24" s="54">
        <v>0</v>
      </c>
      <c r="G24" s="59">
        <v>29</v>
      </c>
      <c r="H24" s="54">
        <v>0</v>
      </c>
      <c r="I24" s="59">
        <v>5</v>
      </c>
      <c r="J24" s="59">
        <v>1</v>
      </c>
      <c r="K24" s="59">
        <v>7</v>
      </c>
      <c r="L24" s="54">
        <v>0</v>
      </c>
      <c r="M24" s="54">
        <v>0</v>
      </c>
      <c r="N24" s="59">
        <v>1</v>
      </c>
      <c r="O24" s="59">
        <v>3</v>
      </c>
      <c r="P24" s="59">
        <v>24</v>
      </c>
      <c r="Q24" s="59">
        <v>3</v>
      </c>
      <c r="R24" s="59">
        <v>15</v>
      </c>
    </row>
    <row r="25" spans="1:18" ht="10.5" customHeight="1">
      <c r="A25" s="34" t="s">
        <v>0</v>
      </c>
      <c r="B25" s="59">
        <v>83</v>
      </c>
      <c r="C25" s="54">
        <v>0</v>
      </c>
      <c r="D25" s="59">
        <v>16</v>
      </c>
      <c r="E25" s="59">
        <v>39</v>
      </c>
      <c r="F25" s="54">
        <v>0</v>
      </c>
      <c r="G25" s="59">
        <v>1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9">
        <v>3</v>
      </c>
      <c r="N25" s="54">
        <v>0</v>
      </c>
      <c r="O25" s="59">
        <v>5</v>
      </c>
      <c r="P25" s="59">
        <v>14</v>
      </c>
      <c r="Q25" s="59">
        <v>1</v>
      </c>
      <c r="R25" s="59">
        <v>4</v>
      </c>
    </row>
    <row r="26" spans="1:18" ht="10.5" customHeight="1">
      <c r="A26" s="34" t="s">
        <v>1</v>
      </c>
      <c r="B26" s="59">
        <v>395</v>
      </c>
      <c r="C26" s="59">
        <v>2</v>
      </c>
      <c r="D26" s="59">
        <v>143</v>
      </c>
      <c r="E26" s="59">
        <v>135</v>
      </c>
      <c r="F26" s="59">
        <v>3</v>
      </c>
      <c r="G26" s="59">
        <v>43</v>
      </c>
      <c r="H26" s="54">
        <v>0</v>
      </c>
      <c r="I26" s="59">
        <v>2</v>
      </c>
      <c r="J26" s="59">
        <v>1</v>
      </c>
      <c r="K26" s="59">
        <v>9</v>
      </c>
      <c r="L26" s="59">
        <v>2</v>
      </c>
      <c r="M26" s="54">
        <v>0</v>
      </c>
      <c r="N26" s="54">
        <v>0</v>
      </c>
      <c r="O26" s="59">
        <v>9</v>
      </c>
      <c r="P26" s="59">
        <v>25</v>
      </c>
      <c r="Q26" s="59">
        <v>1</v>
      </c>
      <c r="R26" s="59">
        <v>20</v>
      </c>
    </row>
    <row r="27" spans="1:18" ht="18">
      <c r="A27" s="52" t="s">
        <v>73</v>
      </c>
      <c r="B27" s="59">
        <v>2</v>
      </c>
      <c r="C27" s="54">
        <v>0</v>
      </c>
      <c r="D27" s="54">
        <v>0</v>
      </c>
      <c r="E27" s="54">
        <v>0</v>
      </c>
      <c r="F27" s="54">
        <v>0</v>
      </c>
      <c r="G27" s="59">
        <v>1</v>
      </c>
      <c r="H27" s="54">
        <v>0</v>
      </c>
      <c r="I27" s="54">
        <v>0</v>
      </c>
      <c r="J27" s="54">
        <v>0</v>
      </c>
      <c r="K27" s="54">
        <v>0</v>
      </c>
      <c r="L27" s="54">
        <v>0</v>
      </c>
      <c r="M27" s="54">
        <v>0</v>
      </c>
      <c r="N27" s="54">
        <v>0</v>
      </c>
      <c r="O27" s="54">
        <v>0</v>
      </c>
      <c r="P27" s="63">
        <v>1</v>
      </c>
      <c r="Q27" s="54">
        <v>0</v>
      </c>
      <c r="R27" s="54">
        <v>0</v>
      </c>
    </row>
    <row r="28" spans="1:18">
      <c r="A28" s="79"/>
      <c r="B28" s="59"/>
      <c r="C28" s="54"/>
      <c r="D28" s="54"/>
      <c r="E28" s="54"/>
      <c r="F28" s="54"/>
      <c r="G28" s="59"/>
      <c r="H28" s="54"/>
      <c r="I28" s="54"/>
      <c r="J28" s="54"/>
      <c r="K28" s="54"/>
      <c r="L28" s="54"/>
      <c r="M28" s="54"/>
      <c r="N28" s="54"/>
      <c r="O28" s="54"/>
      <c r="P28" s="63"/>
      <c r="Q28" s="54"/>
      <c r="R28" s="54"/>
    </row>
    <row r="29" spans="1:18">
      <c r="A29" s="48" t="s">
        <v>68</v>
      </c>
      <c r="B29" s="62">
        <v>986</v>
      </c>
      <c r="C29" s="84">
        <v>2</v>
      </c>
      <c r="D29" s="84">
        <v>257</v>
      </c>
      <c r="E29" s="84">
        <v>300</v>
      </c>
      <c r="F29" s="86">
        <v>0</v>
      </c>
      <c r="G29" s="84">
        <v>136</v>
      </c>
      <c r="H29" s="84">
        <v>1</v>
      </c>
      <c r="I29" s="84">
        <v>11</v>
      </c>
      <c r="J29" s="84">
        <v>1</v>
      </c>
      <c r="K29" s="84">
        <v>19</v>
      </c>
      <c r="L29" s="84">
        <v>2</v>
      </c>
      <c r="M29" s="84">
        <v>33</v>
      </c>
      <c r="N29" s="86">
        <v>0</v>
      </c>
      <c r="O29" s="84">
        <v>12</v>
      </c>
      <c r="P29" s="84">
        <v>150</v>
      </c>
      <c r="Q29" s="84">
        <v>7</v>
      </c>
      <c r="R29" s="84">
        <v>55</v>
      </c>
    </row>
    <row r="30" spans="1:18" ht="27">
      <c r="A30" s="49" t="s">
        <v>188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</row>
    <row r="31" spans="1:18" ht="11.25" customHeight="1">
      <c r="A31" s="50" t="s">
        <v>89</v>
      </c>
      <c r="B31" s="59">
        <v>59</v>
      </c>
      <c r="C31" s="54">
        <v>0</v>
      </c>
      <c r="D31" s="59">
        <v>7</v>
      </c>
      <c r="E31" s="59">
        <v>9</v>
      </c>
      <c r="F31" s="54">
        <v>0</v>
      </c>
      <c r="G31" s="59">
        <v>2</v>
      </c>
      <c r="H31" s="54">
        <v>0</v>
      </c>
      <c r="I31" s="54">
        <v>0</v>
      </c>
      <c r="J31" s="54">
        <v>0</v>
      </c>
      <c r="K31" s="59">
        <v>1</v>
      </c>
      <c r="L31" s="54">
        <v>0</v>
      </c>
      <c r="M31" s="54">
        <v>1</v>
      </c>
      <c r="N31" s="54">
        <v>0</v>
      </c>
      <c r="O31" s="54">
        <v>0</v>
      </c>
      <c r="P31" s="59">
        <v>37</v>
      </c>
      <c r="Q31" s="54">
        <v>0</v>
      </c>
      <c r="R31" s="59">
        <v>2</v>
      </c>
    </row>
    <row r="32" spans="1:18" ht="11.25" customHeight="1">
      <c r="A32" s="34" t="s">
        <v>90</v>
      </c>
      <c r="B32" s="59">
        <v>144</v>
      </c>
      <c r="C32" s="54">
        <v>0</v>
      </c>
      <c r="D32" s="59">
        <v>26</v>
      </c>
      <c r="E32" s="59">
        <v>24</v>
      </c>
      <c r="F32" s="54">
        <v>0</v>
      </c>
      <c r="G32" s="59">
        <v>23</v>
      </c>
      <c r="H32" s="59">
        <v>1</v>
      </c>
      <c r="I32" s="54">
        <v>2</v>
      </c>
      <c r="J32" s="54">
        <v>0</v>
      </c>
      <c r="K32" s="54">
        <v>0</v>
      </c>
      <c r="L32" s="54">
        <v>0</v>
      </c>
      <c r="M32" s="54">
        <v>21</v>
      </c>
      <c r="N32" s="54">
        <v>0</v>
      </c>
      <c r="O32" s="59">
        <v>1</v>
      </c>
      <c r="P32" s="59">
        <v>28</v>
      </c>
      <c r="Q32" s="59">
        <v>1</v>
      </c>
      <c r="R32" s="59">
        <v>17</v>
      </c>
    </row>
    <row r="33" spans="1:18" ht="11.25" customHeight="1">
      <c r="A33" s="34" t="s">
        <v>72</v>
      </c>
      <c r="B33" s="59">
        <v>224</v>
      </c>
      <c r="C33" s="54">
        <v>0</v>
      </c>
      <c r="D33" s="59">
        <v>47</v>
      </c>
      <c r="E33" s="59">
        <v>72</v>
      </c>
      <c r="F33" s="54">
        <v>0</v>
      </c>
      <c r="G33" s="59">
        <v>53</v>
      </c>
      <c r="H33" s="54">
        <v>0</v>
      </c>
      <c r="I33" s="59">
        <v>6</v>
      </c>
      <c r="J33" s="54">
        <v>0</v>
      </c>
      <c r="K33" s="59">
        <v>4</v>
      </c>
      <c r="L33" s="54">
        <v>0</v>
      </c>
      <c r="M33" s="54">
        <v>2</v>
      </c>
      <c r="N33" s="54">
        <v>0</v>
      </c>
      <c r="O33" s="59">
        <v>3</v>
      </c>
      <c r="P33" s="59">
        <v>21</v>
      </c>
      <c r="Q33" s="59">
        <v>4</v>
      </c>
      <c r="R33" s="59">
        <v>12</v>
      </c>
    </row>
    <row r="34" spans="1:18" ht="11.25" customHeight="1">
      <c r="A34" s="34" t="s">
        <v>0</v>
      </c>
      <c r="B34" s="59">
        <v>106</v>
      </c>
      <c r="C34" s="54">
        <v>0</v>
      </c>
      <c r="D34" s="59">
        <v>16</v>
      </c>
      <c r="E34" s="59">
        <v>40</v>
      </c>
      <c r="F34" s="54">
        <v>0</v>
      </c>
      <c r="G34" s="59">
        <v>1</v>
      </c>
      <c r="H34" s="54">
        <v>0</v>
      </c>
      <c r="I34" s="54">
        <v>1</v>
      </c>
      <c r="J34" s="54">
        <v>0</v>
      </c>
      <c r="K34" s="54">
        <v>0</v>
      </c>
      <c r="L34" s="54">
        <v>0</v>
      </c>
      <c r="M34" s="59">
        <v>7</v>
      </c>
      <c r="N34" s="54">
        <v>0</v>
      </c>
      <c r="O34" s="59">
        <v>1</v>
      </c>
      <c r="P34" s="59">
        <v>33</v>
      </c>
      <c r="Q34" s="59">
        <v>1</v>
      </c>
      <c r="R34" s="59">
        <v>6</v>
      </c>
    </row>
    <row r="35" spans="1:18" ht="11.25" customHeight="1">
      <c r="A35" s="34" t="s">
        <v>1</v>
      </c>
      <c r="B35" s="59">
        <v>449</v>
      </c>
      <c r="C35" s="59">
        <v>2</v>
      </c>
      <c r="D35" s="59">
        <v>161</v>
      </c>
      <c r="E35" s="59">
        <v>155</v>
      </c>
      <c r="F35" s="54">
        <v>0</v>
      </c>
      <c r="G35" s="59">
        <v>56</v>
      </c>
      <c r="H35" s="54">
        <v>0</v>
      </c>
      <c r="I35" s="59">
        <v>2</v>
      </c>
      <c r="J35" s="59">
        <v>1</v>
      </c>
      <c r="K35" s="59">
        <v>14</v>
      </c>
      <c r="L35" s="59">
        <v>2</v>
      </c>
      <c r="M35" s="54">
        <v>2</v>
      </c>
      <c r="N35" s="54">
        <v>0</v>
      </c>
      <c r="O35" s="59">
        <v>7</v>
      </c>
      <c r="P35" s="59">
        <v>28</v>
      </c>
      <c r="Q35" s="59">
        <v>1</v>
      </c>
      <c r="R35" s="59">
        <v>18</v>
      </c>
    </row>
    <row r="36" spans="1:18" ht="18">
      <c r="A36" s="34" t="s">
        <v>73</v>
      </c>
      <c r="B36" s="59">
        <v>4</v>
      </c>
      <c r="C36" s="54">
        <v>0</v>
      </c>
      <c r="D36" s="54">
        <v>0</v>
      </c>
      <c r="E36" s="54">
        <v>0</v>
      </c>
      <c r="F36" s="54">
        <v>0</v>
      </c>
      <c r="G36" s="59">
        <v>1</v>
      </c>
      <c r="H36" s="54">
        <v>0</v>
      </c>
      <c r="I36" s="54">
        <v>0</v>
      </c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85">
        <v>3</v>
      </c>
      <c r="Q36" s="54">
        <v>0</v>
      </c>
      <c r="R36" s="54">
        <v>0</v>
      </c>
    </row>
    <row r="37" spans="1:18">
      <c r="A37" s="51" t="s">
        <v>68</v>
      </c>
      <c r="B37" s="58">
        <v>965</v>
      </c>
      <c r="C37" s="86">
        <v>3</v>
      </c>
      <c r="D37" s="86">
        <v>315</v>
      </c>
      <c r="E37" s="86">
        <v>264</v>
      </c>
      <c r="F37" s="86">
        <v>3</v>
      </c>
      <c r="G37" s="58">
        <v>101</v>
      </c>
      <c r="H37" s="86">
        <v>1</v>
      </c>
      <c r="I37" s="86">
        <v>11</v>
      </c>
      <c r="J37" s="86">
        <v>2</v>
      </c>
      <c r="K37" s="86">
        <v>17</v>
      </c>
      <c r="L37" s="86">
        <v>2</v>
      </c>
      <c r="M37" s="86">
        <v>6</v>
      </c>
      <c r="N37" s="86"/>
      <c r="O37" s="86">
        <v>12</v>
      </c>
      <c r="P37" s="84">
        <v>164</v>
      </c>
      <c r="Q37" s="86">
        <v>8</v>
      </c>
      <c r="R37" s="86">
        <v>56</v>
      </c>
    </row>
    <row r="38" spans="1:18" ht="18">
      <c r="A38" s="49" t="s">
        <v>118</v>
      </c>
      <c r="B38" s="59"/>
      <c r="C38" s="54"/>
      <c r="D38" s="54"/>
      <c r="E38" s="54"/>
      <c r="F38" s="54"/>
      <c r="G38" s="59"/>
      <c r="H38" s="54"/>
      <c r="I38" s="54"/>
      <c r="J38" s="54"/>
      <c r="K38" s="54"/>
      <c r="L38" s="54"/>
      <c r="M38" s="54"/>
      <c r="N38" s="54"/>
      <c r="O38" s="54"/>
      <c r="P38" s="85"/>
      <c r="Q38" s="54"/>
      <c r="R38" s="54"/>
    </row>
    <row r="39" spans="1:18" ht="9.75" customHeight="1">
      <c r="A39" s="50" t="s">
        <v>89</v>
      </c>
      <c r="B39" s="59">
        <v>53</v>
      </c>
      <c r="C39" s="54">
        <v>0</v>
      </c>
      <c r="D39" s="54">
        <v>6</v>
      </c>
      <c r="E39" s="54">
        <v>7</v>
      </c>
      <c r="F39" s="54">
        <v>0</v>
      </c>
      <c r="G39" s="59">
        <v>1</v>
      </c>
      <c r="H39" s="54">
        <v>0</v>
      </c>
      <c r="I39" s="54">
        <v>0</v>
      </c>
      <c r="J39" s="54">
        <v>0</v>
      </c>
      <c r="K39" s="54">
        <v>1</v>
      </c>
      <c r="L39" s="54">
        <v>0</v>
      </c>
      <c r="M39" s="54">
        <v>1</v>
      </c>
      <c r="N39" s="54"/>
      <c r="O39" s="54">
        <v>0</v>
      </c>
      <c r="P39" s="85">
        <v>37</v>
      </c>
      <c r="Q39" s="54">
        <v>0</v>
      </c>
      <c r="R39" s="54">
        <v>0</v>
      </c>
    </row>
    <row r="40" spans="1:18" ht="9.75" customHeight="1">
      <c r="A40" s="34" t="s">
        <v>90</v>
      </c>
      <c r="B40" s="59">
        <v>108</v>
      </c>
      <c r="C40" s="54">
        <v>0</v>
      </c>
      <c r="D40" s="54">
        <v>24</v>
      </c>
      <c r="E40" s="54">
        <v>18</v>
      </c>
      <c r="F40" s="54">
        <v>0</v>
      </c>
      <c r="G40" s="59">
        <v>19</v>
      </c>
      <c r="H40" s="54">
        <v>1</v>
      </c>
      <c r="I40" s="54">
        <v>2</v>
      </c>
      <c r="J40" s="54">
        <v>0</v>
      </c>
      <c r="K40" s="54">
        <v>0</v>
      </c>
      <c r="L40" s="54">
        <v>0</v>
      </c>
      <c r="M40" s="54">
        <v>0</v>
      </c>
      <c r="N40" s="54"/>
      <c r="O40" s="54">
        <v>1</v>
      </c>
      <c r="P40" s="85">
        <v>28</v>
      </c>
      <c r="Q40" s="54">
        <v>1</v>
      </c>
      <c r="R40" s="54">
        <v>14</v>
      </c>
    </row>
    <row r="41" spans="1:18" ht="9.75" customHeight="1">
      <c r="A41" s="34" t="s">
        <v>72</v>
      </c>
      <c r="B41" s="59">
        <v>284</v>
      </c>
      <c r="C41" s="54">
        <v>1</v>
      </c>
      <c r="D41" s="54">
        <v>117</v>
      </c>
      <c r="E41" s="54">
        <v>47</v>
      </c>
      <c r="F41" s="54">
        <v>3</v>
      </c>
      <c r="G41" s="59">
        <v>35</v>
      </c>
      <c r="H41" s="54">
        <v>0</v>
      </c>
      <c r="I41" s="54">
        <v>6</v>
      </c>
      <c r="J41" s="54">
        <v>1</v>
      </c>
      <c r="K41" s="54">
        <v>7</v>
      </c>
      <c r="L41" s="54">
        <v>0</v>
      </c>
      <c r="M41" s="54">
        <v>2</v>
      </c>
      <c r="N41" s="54"/>
      <c r="O41" s="54">
        <v>3</v>
      </c>
      <c r="P41" s="85">
        <v>33</v>
      </c>
      <c r="Q41" s="54">
        <v>5</v>
      </c>
      <c r="R41" s="54">
        <v>24</v>
      </c>
    </row>
    <row r="42" spans="1:18" ht="9.75" customHeight="1">
      <c r="A42" s="34" t="s">
        <v>0</v>
      </c>
      <c r="B42" s="59">
        <v>98</v>
      </c>
      <c r="C42" s="54">
        <v>0</v>
      </c>
      <c r="D42" s="54">
        <v>16</v>
      </c>
      <c r="E42" s="54">
        <v>38</v>
      </c>
      <c r="F42" s="54" t="s">
        <v>119</v>
      </c>
      <c r="G42" s="59">
        <v>1</v>
      </c>
      <c r="H42" s="54">
        <v>0</v>
      </c>
      <c r="I42" s="54">
        <v>1</v>
      </c>
      <c r="J42" s="54">
        <v>0</v>
      </c>
      <c r="K42" s="54" t="s">
        <v>119</v>
      </c>
      <c r="L42" s="54">
        <v>0</v>
      </c>
      <c r="M42" s="54">
        <v>3</v>
      </c>
      <c r="N42" s="54"/>
      <c r="O42" s="54">
        <v>1</v>
      </c>
      <c r="P42" s="85">
        <v>33</v>
      </c>
      <c r="Q42" s="54">
        <v>1</v>
      </c>
      <c r="R42" s="54">
        <v>4</v>
      </c>
    </row>
    <row r="43" spans="1:18" ht="9.75" customHeight="1">
      <c r="A43" s="34" t="s">
        <v>1</v>
      </c>
      <c r="B43" s="59">
        <v>418</v>
      </c>
      <c r="C43" s="54">
        <v>2</v>
      </c>
      <c r="D43" s="54">
        <v>152</v>
      </c>
      <c r="E43" s="54">
        <v>154</v>
      </c>
      <c r="F43" s="54">
        <v>0</v>
      </c>
      <c r="G43" s="59">
        <v>44</v>
      </c>
      <c r="H43" s="54">
        <v>0</v>
      </c>
      <c r="I43" s="54">
        <v>2</v>
      </c>
      <c r="J43" s="54">
        <v>1</v>
      </c>
      <c r="K43" s="54">
        <v>9</v>
      </c>
      <c r="L43" s="54">
        <v>2</v>
      </c>
      <c r="M43" s="54">
        <v>0</v>
      </c>
      <c r="N43" s="54"/>
      <c r="O43" s="54">
        <v>7</v>
      </c>
      <c r="P43" s="85">
        <v>30</v>
      </c>
      <c r="Q43" s="54">
        <v>1</v>
      </c>
      <c r="R43" s="54">
        <v>14</v>
      </c>
    </row>
    <row r="44" spans="1:18" ht="18">
      <c r="A44" s="34" t="s">
        <v>73</v>
      </c>
      <c r="B44" s="59">
        <v>4</v>
      </c>
      <c r="C44" s="54">
        <v>0</v>
      </c>
      <c r="D44" s="54">
        <v>0</v>
      </c>
      <c r="E44" s="54">
        <v>0</v>
      </c>
      <c r="F44" s="54">
        <v>0</v>
      </c>
      <c r="G44" s="59">
        <v>1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/>
      <c r="O44" s="54">
        <v>0</v>
      </c>
      <c r="P44" s="85">
        <v>3</v>
      </c>
      <c r="Q44" s="54">
        <v>0</v>
      </c>
      <c r="R44" s="54">
        <v>0</v>
      </c>
    </row>
    <row r="45" spans="1:18">
      <c r="A45" s="51" t="s">
        <v>68</v>
      </c>
      <c r="B45" s="58">
        <v>1046</v>
      </c>
      <c r="C45" s="86">
        <v>3</v>
      </c>
      <c r="D45" s="86">
        <v>283</v>
      </c>
      <c r="E45" s="86">
        <v>330</v>
      </c>
      <c r="F45" s="54">
        <v>0</v>
      </c>
      <c r="G45" s="58">
        <v>88</v>
      </c>
      <c r="H45" s="86">
        <v>1</v>
      </c>
      <c r="I45" s="86">
        <v>10</v>
      </c>
      <c r="J45" s="86">
        <v>2</v>
      </c>
      <c r="K45" s="86">
        <v>18</v>
      </c>
      <c r="L45" s="86">
        <v>2</v>
      </c>
      <c r="M45" s="86">
        <v>16</v>
      </c>
      <c r="N45" s="86">
        <v>17</v>
      </c>
      <c r="O45" s="86">
        <v>30</v>
      </c>
      <c r="P45" s="84">
        <v>178</v>
      </c>
      <c r="Q45" s="86">
        <v>8</v>
      </c>
      <c r="R45" s="86">
        <v>60</v>
      </c>
    </row>
    <row r="46" spans="1:18" ht="18">
      <c r="A46" s="49" t="s">
        <v>120</v>
      </c>
      <c r="B46" s="59"/>
      <c r="C46" s="54"/>
      <c r="D46" s="54"/>
      <c r="E46" s="54"/>
      <c r="F46" s="54">
        <v>0</v>
      </c>
      <c r="G46" s="59"/>
      <c r="H46" s="54"/>
      <c r="I46" s="54"/>
      <c r="J46" s="54"/>
      <c r="K46" s="54"/>
      <c r="L46" s="54"/>
      <c r="M46" s="54"/>
      <c r="N46" s="54"/>
      <c r="O46" s="54"/>
      <c r="P46" s="85"/>
      <c r="Q46" s="54"/>
      <c r="R46" s="54"/>
    </row>
    <row r="47" spans="1:18" s="94" customFormat="1" ht="10.5" customHeight="1">
      <c r="A47" s="50" t="s">
        <v>89</v>
      </c>
      <c r="B47" s="59">
        <v>98</v>
      </c>
      <c r="C47" s="54">
        <v>0</v>
      </c>
      <c r="D47" s="54">
        <v>17</v>
      </c>
      <c r="E47" s="54">
        <v>14</v>
      </c>
      <c r="F47" s="54">
        <v>0</v>
      </c>
      <c r="G47" s="59">
        <v>4</v>
      </c>
      <c r="H47" s="54">
        <v>0</v>
      </c>
      <c r="I47" s="54">
        <v>0</v>
      </c>
      <c r="J47" s="54">
        <v>0</v>
      </c>
      <c r="K47" s="54">
        <v>3</v>
      </c>
      <c r="L47" s="54">
        <v>0</v>
      </c>
      <c r="M47" s="54">
        <v>0</v>
      </c>
      <c r="N47" s="54">
        <v>1</v>
      </c>
      <c r="O47" s="54">
        <v>0</v>
      </c>
      <c r="P47" s="85">
        <v>53</v>
      </c>
      <c r="Q47" s="54">
        <v>0</v>
      </c>
      <c r="R47" s="54">
        <v>6</v>
      </c>
    </row>
    <row r="48" spans="1:18" s="94" customFormat="1" ht="10.5" customHeight="1">
      <c r="A48" s="34" t="s">
        <v>90</v>
      </c>
      <c r="B48" s="59">
        <v>114</v>
      </c>
      <c r="C48" s="54">
        <v>0</v>
      </c>
      <c r="D48" s="54">
        <v>13</v>
      </c>
      <c r="E48" s="54">
        <v>18</v>
      </c>
      <c r="F48" s="54">
        <v>0</v>
      </c>
      <c r="G48" s="59">
        <v>15</v>
      </c>
      <c r="H48" s="54">
        <v>1</v>
      </c>
      <c r="I48" s="54">
        <v>1</v>
      </c>
      <c r="J48" s="54">
        <v>0</v>
      </c>
      <c r="K48" s="54">
        <v>0</v>
      </c>
      <c r="L48" s="54">
        <v>0</v>
      </c>
      <c r="M48" s="54">
        <v>5</v>
      </c>
      <c r="N48" s="54">
        <v>3</v>
      </c>
      <c r="O48" s="54">
        <v>18</v>
      </c>
      <c r="P48" s="85">
        <v>25</v>
      </c>
      <c r="Q48" s="54">
        <v>1</v>
      </c>
      <c r="R48" s="54">
        <v>14</v>
      </c>
    </row>
    <row r="49" spans="1:19" s="94" customFormat="1" ht="10.5" customHeight="1">
      <c r="A49" s="34" t="s">
        <v>72</v>
      </c>
      <c r="B49" s="59">
        <v>227</v>
      </c>
      <c r="C49" s="54">
        <v>1</v>
      </c>
      <c r="D49" s="54">
        <v>73</v>
      </c>
      <c r="E49" s="54">
        <v>60</v>
      </c>
      <c r="F49" s="54">
        <v>0</v>
      </c>
      <c r="G49" s="59">
        <v>19</v>
      </c>
      <c r="H49" s="54">
        <v>0</v>
      </c>
      <c r="I49" s="54">
        <v>6</v>
      </c>
      <c r="J49" s="54">
        <v>1</v>
      </c>
      <c r="K49" s="54">
        <v>4</v>
      </c>
      <c r="L49" s="54">
        <v>0</v>
      </c>
      <c r="M49" s="54">
        <v>2</v>
      </c>
      <c r="N49" s="54">
        <v>13</v>
      </c>
      <c r="O49" s="54">
        <v>3</v>
      </c>
      <c r="P49" s="85">
        <v>28</v>
      </c>
      <c r="Q49" s="54">
        <v>5</v>
      </c>
      <c r="R49" s="54">
        <v>12</v>
      </c>
    </row>
    <row r="50" spans="1:19" s="94" customFormat="1" ht="10.5" customHeight="1">
      <c r="A50" s="34" t="s">
        <v>0</v>
      </c>
      <c r="B50" s="59">
        <v>109</v>
      </c>
      <c r="C50" s="54">
        <v>0</v>
      </c>
      <c r="D50" s="54">
        <v>16</v>
      </c>
      <c r="E50" s="54">
        <v>41</v>
      </c>
      <c r="F50" s="54">
        <v>0</v>
      </c>
      <c r="G50" s="59">
        <v>1</v>
      </c>
      <c r="H50" s="54">
        <v>0</v>
      </c>
      <c r="I50" s="54">
        <v>1</v>
      </c>
      <c r="J50" s="54">
        <v>0</v>
      </c>
      <c r="K50" s="54">
        <v>0</v>
      </c>
      <c r="L50" s="54">
        <v>0</v>
      </c>
      <c r="M50" s="54">
        <v>8</v>
      </c>
      <c r="N50" s="54">
        <v>0</v>
      </c>
      <c r="O50" s="54">
        <v>1</v>
      </c>
      <c r="P50" s="85">
        <v>35</v>
      </c>
      <c r="Q50" s="54">
        <v>1</v>
      </c>
      <c r="R50" s="54">
        <v>5</v>
      </c>
    </row>
    <row r="51" spans="1:19" s="94" customFormat="1" ht="10.5" customHeight="1">
      <c r="A51" s="34" t="s">
        <v>1</v>
      </c>
      <c r="B51" s="59">
        <v>494</v>
      </c>
      <c r="C51" s="54">
        <v>2</v>
      </c>
      <c r="D51" s="54">
        <v>164</v>
      </c>
      <c r="E51" s="54">
        <v>197</v>
      </c>
      <c r="F51" s="54">
        <v>0</v>
      </c>
      <c r="G51" s="59">
        <v>48</v>
      </c>
      <c r="H51" s="54">
        <v>0</v>
      </c>
      <c r="I51" s="54">
        <v>2</v>
      </c>
      <c r="J51" s="54">
        <v>1</v>
      </c>
      <c r="K51" s="54">
        <v>11</v>
      </c>
      <c r="L51" s="54">
        <v>2</v>
      </c>
      <c r="M51" s="54">
        <v>1</v>
      </c>
      <c r="N51" s="54">
        <v>0</v>
      </c>
      <c r="O51" s="54">
        <v>8</v>
      </c>
      <c r="P51" s="85">
        <v>34</v>
      </c>
      <c r="Q51" s="54">
        <v>1</v>
      </c>
      <c r="R51" s="54">
        <v>23</v>
      </c>
    </row>
    <row r="52" spans="1:19" s="94" customFormat="1" ht="18">
      <c r="A52" s="52" t="s">
        <v>73</v>
      </c>
      <c r="B52" s="59">
        <v>4</v>
      </c>
      <c r="C52" s="54">
        <v>0</v>
      </c>
      <c r="D52" s="54">
        <v>0</v>
      </c>
      <c r="E52" s="54">
        <v>0</v>
      </c>
      <c r="F52" s="54">
        <v>0</v>
      </c>
      <c r="G52" s="59">
        <v>1</v>
      </c>
      <c r="H52" s="54">
        <v>0</v>
      </c>
      <c r="I52" s="54" t="s">
        <v>119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85">
        <v>3</v>
      </c>
      <c r="Q52" s="54">
        <v>0</v>
      </c>
      <c r="R52" s="54">
        <v>0</v>
      </c>
    </row>
    <row r="53" spans="1:19" s="94" customFormat="1" ht="7.5" customHeight="1">
      <c r="A53" s="93"/>
      <c r="B53" s="95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O53" s="96"/>
      <c r="P53" s="96"/>
      <c r="Q53" s="96"/>
      <c r="R53" s="96"/>
    </row>
    <row r="54" spans="1:19" s="94" customFormat="1">
      <c r="A54" s="48" t="s">
        <v>68</v>
      </c>
      <c r="B54" s="58">
        <v>1122</v>
      </c>
      <c r="C54" s="100">
        <v>3</v>
      </c>
      <c r="D54" s="100">
        <v>335</v>
      </c>
      <c r="E54" s="100">
        <v>337</v>
      </c>
      <c r="F54" s="101">
        <v>3</v>
      </c>
      <c r="G54" s="100">
        <v>101</v>
      </c>
      <c r="H54" s="100">
        <v>1</v>
      </c>
      <c r="I54" s="100">
        <v>12</v>
      </c>
      <c r="J54" s="100">
        <v>2</v>
      </c>
      <c r="K54" s="100">
        <v>29</v>
      </c>
      <c r="L54" s="100">
        <v>2</v>
      </c>
      <c r="M54" s="100">
        <v>17</v>
      </c>
      <c r="N54" s="101">
        <v>13</v>
      </c>
      <c r="O54" s="100">
        <v>12</v>
      </c>
      <c r="P54" s="100">
        <v>183</v>
      </c>
      <c r="Q54" s="100">
        <v>8</v>
      </c>
      <c r="R54" s="100">
        <v>64</v>
      </c>
      <c r="S54" s="102"/>
    </row>
    <row r="55" spans="1:19" s="94" customFormat="1" ht="18">
      <c r="A55" s="49" t="s">
        <v>121</v>
      </c>
      <c r="R55" s="94">
        <v>4</v>
      </c>
      <c r="S55" s="102"/>
    </row>
    <row r="56" spans="1:19" s="94" customFormat="1" ht="11.25" customHeight="1">
      <c r="A56" s="50" t="s">
        <v>89</v>
      </c>
      <c r="B56" s="59">
        <v>119</v>
      </c>
      <c r="C56" s="54">
        <v>0</v>
      </c>
      <c r="D56" s="59">
        <v>19</v>
      </c>
      <c r="E56" s="59">
        <v>34</v>
      </c>
      <c r="F56" s="54">
        <v>0</v>
      </c>
      <c r="G56" s="59">
        <v>4</v>
      </c>
      <c r="H56" s="54">
        <v>0</v>
      </c>
      <c r="I56" s="59">
        <v>1</v>
      </c>
      <c r="J56" s="54">
        <v>0</v>
      </c>
      <c r="K56" s="59">
        <v>10</v>
      </c>
      <c r="L56" s="54">
        <v>0</v>
      </c>
      <c r="M56" s="59">
        <v>1</v>
      </c>
      <c r="N56" s="54">
        <v>0</v>
      </c>
      <c r="O56" s="54">
        <v>0</v>
      </c>
      <c r="P56" s="59">
        <v>46</v>
      </c>
      <c r="Q56" s="59" t="s">
        <v>119</v>
      </c>
      <c r="R56" s="59">
        <v>4</v>
      </c>
      <c r="S56" s="102"/>
    </row>
    <row r="57" spans="1:19" s="94" customFormat="1" ht="11.25" customHeight="1">
      <c r="A57" s="34" t="s">
        <v>90</v>
      </c>
      <c r="B57" s="59">
        <v>101</v>
      </c>
      <c r="C57" s="54">
        <v>0</v>
      </c>
      <c r="D57" s="59">
        <v>20</v>
      </c>
      <c r="E57" s="59">
        <v>19</v>
      </c>
      <c r="F57" s="54">
        <v>0</v>
      </c>
      <c r="G57" s="59">
        <v>16</v>
      </c>
      <c r="H57" s="99">
        <v>1</v>
      </c>
      <c r="I57" s="99">
        <v>2</v>
      </c>
      <c r="J57" s="54">
        <v>0</v>
      </c>
      <c r="K57" s="54">
        <v>0</v>
      </c>
      <c r="L57" s="54">
        <v>0</v>
      </c>
      <c r="M57" s="99">
        <v>1</v>
      </c>
      <c r="N57" s="54">
        <v>0</v>
      </c>
      <c r="O57" s="99">
        <v>1</v>
      </c>
      <c r="P57" s="59">
        <v>25</v>
      </c>
      <c r="Q57" s="99">
        <v>1</v>
      </c>
      <c r="R57" s="59">
        <v>15</v>
      </c>
      <c r="S57" s="102"/>
    </row>
    <row r="58" spans="1:19" s="94" customFormat="1" ht="11.25" customHeight="1">
      <c r="A58" s="34" t="s">
        <v>72</v>
      </c>
      <c r="B58" s="59">
        <v>290</v>
      </c>
      <c r="C58" s="99">
        <v>1</v>
      </c>
      <c r="D58" s="59">
        <v>113</v>
      </c>
      <c r="E58" s="59">
        <v>42</v>
      </c>
      <c r="F58" s="99">
        <v>3</v>
      </c>
      <c r="G58" s="59">
        <v>31</v>
      </c>
      <c r="H58" s="59" t="s">
        <v>119</v>
      </c>
      <c r="I58" s="99">
        <v>6</v>
      </c>
      <c r="J58" s="99">
        <v>1</v>
      </c>
      <c r="K58" s="99">
        <v>7</v>
      </c>
      <c r="L58" s="54">
        <v>0</v>
      </c>
      <c r="M58" s="99">
        <v>2</v>
      </c>
      <c r="N58" s="99">
        <v>13</v>
      </c>
      <c r="O58" s="59">
        <v>3</v>
      </c>
      <c r="P58" s="59">
        <v>40</v>
      </c>
      <c r="Q58" s="59">
        <v>5</v>
      </c>
      <c r="R58" s="59">
        <v>23</v>
      </c>
      <c r="S58" s="102"/>
    </row>
    <row r="59" spans="1:19" s="94" customFormat="1" ht="11.25" customHeight="1">
      <c r="A59" s="34" t="s">
        <v>0</v>
      </c>
      <c r="B59" s="59">
        <v>106</v>
      </c>
      <c r="C59" s="54">
        <v>0</v>
      </c>
      <c r="D59" s="59">
        <v>17</v>
      </c>
      <c r="E59" s="59">
        <v>42</v>
      </c>
      <c r="F59" s="54">
        <v>0</v>
      </c>
      <c r="G59" s="59">
        <v>1</v>
      </c>
      <c r="H59" s="54">
        <v>0</v>
      </c>
      <c r="I59" s="59">
        <v>1</v>
      </c>
      <c r="J59" s="54">
        <v>0</v>
      </c>
      <c r="K59" s="54">
        <v>0</v>
      </c>
      <c r="L59" s="54">
        <v>0</v>
      </c>
      <c r="M59" s="99">
        <v>4</v>
      </c>
      <c r="N59" s="54">
        <v>0</v>
      </c>
      <c r="O59" s="59">
        <v>1</v>
      </c>
      <c r="P59" s="59">
        <v>35</v>
      </c>
      <c r="Q59" s="59">
        <v>1</v>
      </c>
      <c r="R59" s="59">
        <v>4</v>
      </c>
      <c r="S59" s="102"/>
    </row>
    <row r="60" spans="1:19" s="94" customFormat="1" ht="11.25" customHeight="1">
      <c r="A60" s="34" t="s">
        <v>1</v>
      </c>
      <c r="B60" s="59">
        <v>502</v>
      </c>
      <c r="C60" s="99">
        <v>2</v>
      </c>
      <c r="D60" s="59">
        <v>166</v>
      </c>
      <c r="E60" s="59">
        <v>200</v>
      </c>
      <c r="F60" s="54">
        <v>0</v>
      </c>
      <c r="G60" s="59">
        <v>48</v>
      </c>
      <c r="H60" s="54">
        <v>0</v>
      </c>
      <c r="I60" s="99">
        <v>2</v>
      </c>
      <c r="J60" s="99">
        <v>1</v>
      </c>
      <c r="K60" s="99">
        <v>12</v>
      </c>
      <c r="L60" s="99">
        <v>2</v>
      </c>
      <c r="M60" s="59">
        <v>9</v>
      </c>
      <c r="N60" s="54">
        <v>0</v>
      </c>
      <c r="O60" s="59">
        <v>7</v>
      </c>
      <c r="P60" s="59">
        <v>34</v>
      </c>
      <c r="Q60" s="59">
        <v>1</v>
      </c>
      <c r="R60" s="54">
        <v>18</v>
      </c>
      <c r="S60" s="102"/>
    </row>
    <row r="61" spans="1:19" s="94" customFormat="1" ht="18">
      <c r="A61" s="34" t="s">
        <v>73</v>
      </c>
      <c r="B61" s="59">
        <v>4</v>
      </c>
      <c r="C61" s="54">
        <v>0</v>
      </c>
      <c r="D61" s="54">
        <v>0</v>
      </c>
      <c r="E61" s="54">
        <v>0</v>
      </c>
      <c r="F61" s="54">
        <v>0</v>
      </c>
      <c r="G61" s="59">
        <v>1</v>
      </c>
      <c r="H61" s="54">
        <v>0</v>
      </c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9">
        <v>3</v>
      </c>
      <c r="Q61" s="54">
        <v>0</v>
      </c>
      <c r="R61" s="54">
        <v>0</v>
      </c>
      <c r="S61" s="102"/>
    </row>
    <row r="62" spans="1:19" s="94" customFormat="1">
      <c r="A62" s="51" t="s">
        <v>68</v>
      </c>
      <c r="B62" s="58">
        <v>1166</v>
      </c>
      <c r="C62" s="86">
        <v>3</v>
      </c>
      <c r="D62" s="86">
        <v>339</v>
      </c>
      <c r="E62" s="86">
        <v>365</v>
      </c>
      <c r="F62" s="86">
        <v>3</v>
      </c>
      <c r="G62" s="58">
        <v>101</v>
      </c>
      <c r="H62" s="86">
        <v>1</v>
      </c>
      <c r="I62" s="86">
        <v>12</v>
      </c>
      <c r="J62" s="86">
        <v>3</v>
      </c>
      <c r="K62" s="86">
        <v>32</v>
      </c>
      <c r="L62" s="86">
        <v>2</v>
      </c>
      <c r="M62" s="86">
        <v>17</v>
      </c>
      <c r="N62" s="86">
        <v>13</v>
      </c>
      <c r="O62" s="86">
        <v>12</v>
      </c>
      <c r="P62" s="84">
        <v>189</v>
      </c>
      <c r="Q62" s="86">
        <v>8</v>
      </c>
      <c r="R62" s="86">
        <v>66</v>
      </c>
    </row>
    <row r="63" spans="1:19" s="94" customFormat="1" ht="18">
      <c r="A63" s="49" t="s">
        <v>122</v>
      </c>
      <c r="B63" s="59"/>
      <c r="C63" s="54"/>
      <c r="D63" s="54"/>
      <c r="E63" s="54"/>
      <c r="F63" s="54"/>
      <c r="G63" s="59"/>
      <c r="H63" s="54"/>
      <c r="I63" s="54"/>
      <c r="J63" s="54"/>
      <c r="K63" s="54"/>
      <c r="L63" s="54"/>
      <c r="M63" s="54"/>
      <c r="N63" s="54"/>
      <c r="O63" s="54"/>
      <c r="P63" s="85"/>
      <c r="Q63" s="54"/>
      <c r="R63" s="54"/>
    </row>
    <row r="64" spans="1:19" s="94" customFormat="1" ht="10.5" customHeight="1">
      <c r="A64" s="50" t="s">
        <v>89</v>
      </c>
      <c r="B64" s="59">
        <v>124</v>
      </c>
      <c r="C64" s="54">
        <v>0</v>
      </c>
      <c r="D64" s="54">
        <v>22</v>
      </c>
      <c r="E64" s="54">
        <v>32</v>
      </c>
      <c r="F64" s="54">
        <v>0</v>
      </c>
      <c r="G64" s="59">
        <v>4</v>
      </c>
      <c r="H64" s="54">
        <v>0</v>
      </c>
      <c r="I64" s="54">
        <v>1</v>
      </c>
      <c r="J64" s="54">
        <v>0</v>
      </c>
      <c r="K64" s="54">
        <v>13</v>
      </c>
      <c r="L64" s="54">
        <v>0</v>
      </c>
      <c r="M64" s="54">
        <v>1</v>
      </c>
      <c r="N64" s="54">
        <v>0</v>
      </c>
      <c r="O64" s="54">
        <v>0</v>
      </c>
      <c r="P64" s="85">
        <v>46</v>
      </c>
      <c r="Q64" s="54">
        <v>0</v>
      </c>
      <c r="R64" s="54">
        <v>5</v>
      </c>
    </row>
    <row r="65" spans="1:18" s="94" customFormat="1" ht="10.5" customHeight="1">
      <c r="A65" s="34" t="s">
        <v>90</v>
      </c>
      <c r="B65" s="59">
        <v>102</v>
      </c>
      <c r="C65" s="54">
        <v>0</v>
      </c>
      <c r="D65" s="54">
        <v>20</v>
      </c>
      <c r="E65" s="54">
        <v>20</v>
      </c>
      <c r="F65" s="54">
        <v>0</v>
      </c>
      <c r="G65" s="59">
        <v>16</v>
      </c>
      <c r="H65" s="54">
        <v>1</v>
      </c>
      <c r="I65" s="54">
        <v>2</v>
      </c>
      <c r="J65" s="54">
        <v>0</v>
      </c>
      <c r="K65" s="54">
        <v>0</v>
      </c>
      <c r="L65" s="54">
        <v>0</v>
      </c>
      <c r="M65" s="54">
        <v>1</v>
      </c>
      <c r="N65" s="54">
        <v>0</v>
      </c>
      <c r="O65" s="54">
        <v>1</v>
      </c>
      <c r="P65" s="85">
        <v>25</v>
      </c>
      <c r="Q65" s="54">
        <v>1</v>
      </c>
      <c r="R65" s="54">
        <v>15</v>
      </c>
    </row>
    <row r="66" spans="1:18" s="94" customFormat="1" ht="10.5" customHeight="1">
      <c r="A66" s="34" t="s">
        <v>72</v>
      </c>
      <c r="B66" s="59">
        <v>297</v>
      </c>
      <c r="C66" s="54">
        <v>1</v>
      </c>
      <c r="D66" s="54">
        <v>113</v>
      </c>
      <c r="E66" s="54">
        <v>46</v>
      </c>
      <c r="F66" s="54">
        <v>3</v>
      </c>
      <c r="G66" s="59">
        <v>31</v>
      </c>
      <c r="H66" s="54">
        <v>0</v>
      </c>
      <c r="I66" s="54">
        <v>6</v>
      </c>
      <c r="J66" s="54">
        <v>1</v>
      </c>
      <c r="K66" s="54">
        <v>7</v>
      </c>
      <c r="L66" s="54" t="s">
        <v>119</v>
      </c>
      <c r="M66" s="54">
        <v>2</v>
      </c>
      <c r="N66" s="54">
        <v>13</v>
      </c>
      <c r="O66" s="54">
        <v>3</v>
      </c>
      <c r="P66" s="85">
        <v>43</v>
      </c>
      <c r="Q66" s="54">
        <v>5</v>
      </c>
      <c r="R66" s="54">
        <v>23</v>
      </c>
    </row>
    <row r="67" spans="1:18" s="94" customFormat="1" ht="10.5" customHeight="1">
      <c r="A67" s="34" t="s">
        <v>0</v>
      </c>
      <c r="B67" s="59">
        <v>106</v>
      </c>
      <c r="C67" s="54">
        <v>0</v>
      </c>
      <c r="D67" s="54">
        <v>17</v>
      </c>
      <c r="E67" s="54">
        <v>42</v>
      </c>
      <c r="F67" s="54">
        <v>0</v>
      </c>
      <c r="G67" s="59">
        <v>1</v>
      </c>
      <c r="H67" s="54">
        <v>0</v>
      </c>
      <c r="I67" s="54">
        <v>1</v>
      </c>
      <c r="J67" s="54">
        <v>0</v>
      </c>
      <c r="K67" s="54">
        <v>0</v>
      </c>
      <c r="L67" s="54">
        <v>0</v>
      </c>
      <c r="M67" s="54">
        <v>4</v>
      </c>
      <c r="N67" s="54">
        <v>0</v>
      </c>
      <c r="O67" s="54">
        <v>1</v>
      </c>
      <c r="P67" s="85">
        <v>35</v>
      </c>
      <c r="Q67" s="54">
        <v>1</v>
      </c>
      <c r="R67" s="54">
        <v>4</v>
      </c>
    </row>
    <row r="68" spans="1:18" s="94" customFormat="1" ht="10.5" customHeight="1">
      <c r="A68" s="34" t="s">
        <v>1</v>
      </c>
      <c r="B68" s="59">
        <v>533</v>
      </c>
      <c r="C68" s="54">
        <v>2</v>
      </c>
      <c r="D68" s="54">
        <v>167</v>
      </c>
      <c r="E68" s="54">
        <v>225</v>
      </c>
      <c r="F68" s="54">
        <v>0</v>
      </c>
      <c r="G68" s="59">
        <v>48</v>
      </c>
      <c r="H68" s="54">
        <v>0</v>
      </c>
      <c r="I68" s="54">
        <v>2</v>
      </c>
      <c r="J68" s="54">
        <v>2</v>
      </c>
      <c r="K68" s="54">
        <v>12</v>
      </c>
      <c r="L68" s="54">
        <v>2</v>
      </c>
      <c r="M68" s="54">
        <v>9</v>
      </c>
      <c r="N68" s="54">
        <v>0</v>
      </c>
      <c r="O68" s="54">
        <v>7</v>
      </c>
      <c r="P68" s="85">
        <v>37</v>
      </c>
      <c r="Q68" s="54">
        <v>1</v>
      </c>
      <c r="R68" s="54">
        <v>19</v>
      </c>
    </row>
    <row r="69" spans="1:18" s="94" customFormat="1" ht="18">
      <c r="A69" s="34" t="s">
        <v>73</v>
      </c>
      <c r="B69" s="59">
        <v>4</v>
      </c>
      <c r="C69" s="54">
        <v>0</v>
      </c>
      <c r="D69" s="54">
        <v>0</v>
      </c>
      <c r="E69" s="54">
        <v>0</v>
      </c>
      <c r="F69" s="54">
        <v>0</v>
      </c>
      <c r="G69" s="59">
        <v>1</v>
      </c>
      <c r="H69" s="54">
        <v>0</v>
      </c>
      <c r="I69" s="54">
        <v>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  <c r="P69" s="85">
        <v>3</v>
      </c>
      <c r="Q69" s="54">
        <v>0</v>
      </c>
      <c r="R69" s="54">
        <v>0</v>
      </c>
    </row>
    <row r="70" spans="1:18" s="124" customFormat="1">
      <c r="A70" s="51" t="s">
        <v>68</v>
      </c>
      <c r="B70" s="58">
        <v>1184</v>
      </c>
      <c r="C70" s="86">
        <v>3</v>
      </c>
      <c r="D70" s="86">
        <v>344</v>
      </c>
      <c r="E70" s="86">
        <v>379</v>
      </c>
      <c r="F70" s="86">
        <v>3</v>
      </c>
      <c r="G70" s="58">
        <v>101</v>
      </c>
      <c r="H70" s="86">
        <v>1</v>
      </c>
      <c r="I70" s="86">
        <v>12</v>
      </c>
      <c r="J70" s="86">
        <v>3</v>
      </c>
      <c r="K70" s="86">
        <v>33</v>
      </c>
      <c r="L70" s="86">
        <v>3</v>
      </c>
      <c r="M70" s="86">
        <v>17</v>
      </c>
      <c r="N70" s="86">
        <v>13</v>
      </c>
      <c r="O70" s="86">
        <v>12</v>
      </c>
      <c r="P70" s="84">
        <v>188</v>
      </c>
      <c r="Q70" s="86">
        <v>8</v>
      </c>
      <c r="R70" s="86">
        <v>64</v>
      </c>
    </row>
    <row r="71" spans="1:18" s="94" customFormat="1" ht="18">
      <c r="A71" s="49" t="s">
        <v>123</v>
      </c>
      <c r="B71" s="59">
        <v>135</v>
      </c>
      <c r="C71" s="54">
        <v>0</v>
      </c>
      <c r="D71" s="54">
        <v>26</v>
      </c>
      <c r="E71" s="54">
        <v>38</v>
      </c>
      <c r="F71" s="54">
        <v>0</v>
      </c>
      <c r="G71" s="59">
        <v>4</v>
      </c>
      <c r="H71" s="54">
        <v>0</v>
      </c>
      <c r="I71" s="54">
        <v>1</v>
      </c>
      <c r="J71" s="54">
        <v>0</v>
      </c>
      <c r="K71" s="54">
        <v>14</v>
      </c>
      <c r="L71" s="54">
        <v>0</v>
      </c>
      <c r="M71" s="54">
        <v>1</v>
      </c>
      <c r="N71" s="54">
        <v>0</v>
      </c>
      <c r="O71" s="54">
        <v>0</v>
      </c>
      <c r="P71" s="85">
        <v>46</v>
      </c>
      <c r="Q71" s="54">
        <v>0</v>
      </c>
      <c r="R71" s="54">
        <v>5</v>
      </c>
    </row>
    <row r="72" spans="1:18" s="94" customFormat="1" ht="10.5" customHeight="1">
      <c r="A72" s="50" t="s">
        <v>89</v>
      </c>
      <c r="B72" s="59">
        <v>107</v>
      </c>
      <c r="C72" s="54">
        <v>0</v>
      </c>
      <c r="D72" s="54">
        <v>20</v>
      </c>
      <c r="E72" s="54">
        <v>24</v>
      </c>
      <c r="F72" s="54">
        <v>0</v>
      </c>
      <c r="G72" s="59">
        <v>16</v>
      </c>
      <c r="H72" s="54">
        <v>1</v>
      </c>
      <c r="I72" s="54">
        <v>2</v>
      </c>
      <c r="J72" s="54">
        <v>0</v>
      </c>
      <c r="K72" s="54">
        <v>0</v>
      </c>
      <c r="L72" s="54">
        <v>0</v>
      </c>
      <c r="M72" s="54">
        <v>1</v>
      </c>
      <c r="N72" s="54">
        <v>0</v>
      </c>
      <c r="O72" s="54">
        <v>1</v>
      </c>
      <c r="P72" s="85">
        <v>25</v>
      </c>
      <c r="Q72" s="54">
        <v>1</v>
      </c>
      <c r="R72" s="54">
        <v>16</v>
      </c>
    </row>
    <row r="73" spans="1:18" s="94" customFormat="1" ht="10.5" customHeight="1">
      <c r="A73" s="34" t="s">
        <v>90</v>
      </c>
      <c r="B73" s="59">
        <v>301</v>
      </c>
      <c r="C73" s="54">
        <v>1</v>
      </c>
      <c r="D73" s="54">
        <v>112</v>
      </c>
      <c r="E73" s="54">
        <v>53</v>
      </c>
      <c r="F73" s="54">
        <v>3</v>
      </c>
      <c r="G73" s="59">
        <v>31</v>
      </c>
      <c r="H73" s="54">
        <v>0</v>
      </c>
      <c r="I73" s="54">
        <v>6</v>
      </c>
      <c r="J73" s="54">
        <v>1</v>
      </c>
      <c r="K73" s="54">
        <v>7</v>
      </c>
      <c r="L73" s="54">
        <v>0</v>
      </c>
      <c r="M73" s="54">
        <v>2</v>
      </c>
      <c r="N73" s="54">
        <v>13</v>
      </c>
      <c r="O73" s="54">
        <v>3</v>
      </c>
      <c r="P73" s="85">
        <v>42</v>
      </c>
      <c r="Q73" s="54">
        <v>5</v>
      </c>
      <c r="R73" s="54">
        <v>22</v>
      </c>
    </row>
    <row r="74" spans="1:18" s="94" customFormat="1" ht="10.5" customHeight="1">
      <c r="A74" s="34" t="s">
        <v>72</v>
      </c>
      <c r="B74" s="59">
        <v>101</v>
      </c>
      <c r="C74" s="54">
        <v>0</v>
      </c>
      <c r="D74" s="54">
        <v>17</v>
      </c>
      <c r="E74" s="54">
        <v>37</v>
      </c>
      <c r="F74" s="54">
        <v>0</v>
      </c>
      <c r="G74" s="59">
        <v>1</v>
      </c>
      <c r="H74" s="54">
        <v>0</v>
      </c>
      <c r="I74" s="54">
        <v>1</v>
      </c>
      <c r="J74" s="54">
        <v>0</v>
      </c>
      <c r="K74" s="54">
        <v>0</v>
      </c>
      <c r="L74" s="54">
        <v>0</v>
      </c>
      <c r="M74" s="54">
        <v>4</v>
      </c>
      <c r="N74" s="54">
        <v>0</v>
      </c>
      <c r="O74" s="54">
        <v>1</v>
      </c>
      <c r="P74" s="85">
        <v>35</v>
      </c>
      <c r="Q74" s="54">
        <v>1</v>
      </c>
      <c r="R74" s="54">
        <v>4</v>
      </c>
    </row>
    <row r="75" spans="1:18" s="94" customFormat="1" ht="10.5" customHeight="1">
      <c r="A75" s="34" t="s">
        <v>0</v>
      </c>
      <c r="B75" s="59">
        <v>536</v>
      </c>
      <c r="C75" s="54">
        <v>2</v>
      </c>
      <c r="D75" s="54">
        <v>169</v>
      </c>
      <c r="E75" s="54">
        <v>227</v>
      </c>
      <c r="F75" s="54">
        <v>0</v>
      </c>
      <c r="G75" s="59">
        <v>48</v>
      </c>
      <c r="H75" s="54">
        <v>0</v>
      </c>
      <c r="I75" s="54">
        <v>2</v>
      </c>
      <c r="J75" s="54">
        <v>2</v>
      </c>
      <c r="K75" s="54">
        <v>12</v>
      </c>
      <c r="L75" s="54">
        <v>3</v>
      </c>
      <c r="M75" s="54">
        <v>9</v>
      </c>
      <c r="N75" s="54">
        <v>0</v>
      </c>
      <c r="O75" s="54">
        <v>7</v>
      </c>
      <c r="P75" s="85">
        <v>37</v>
      </c>
      <c r="Q75" s="54">
        <v>1</v>
      </c>
      <c r="R75" s="54">
        <v>17</v>
      </c>
    </row>
    <row r="76" spans="1:18" s="94" customFormat="1" ht="10.5" customHeight="1">
      <c r="A76" s="34" t="s">
        <v>1</v>
      </c>
      <c r="B76" s="59">
        <v>4</v>
      </c>
      <c r="C76" s="54">
        <v>0</v>
      </c>
      <c r="D76" s="54">
        <v>0</v>
      </c>
      <c r="E76" s="54">
        <v>0</v>
      </c>
      <c r="F76" s="54">
        <v>0</v>
      </c>
      <c r="G76" s="59">
        <v>1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54">
        <v>0</v>
      </c>
      <c r="P76" s="85">
        <v>3</v>
      </c>
      <c r="Q76" s="54">
        <v>0</v>
      </c>
      <c r="R76" s="54">
        <v>0</v>
      </c>
    </row>
    <row r="77" spans="1:18" s="94" customFormat="1" ht="18">
      <c r="A77" s="34" t="s">
        <v>73</v>
      </c>
      <c r="B77" s="59"/>
      <c r="C77" s="54"/>
      <c r="D77" s="54"/>
      <c r="E77" s="54"/>
      <c r="F77" s="54"/>
      <c r="G77" s="59"/>
      <c r="H77" s="54"/>
      <c r="I77" s="54"/>
      <c r="J77" s="54"/>
      <c r="K77" s="54"/>
      <c r="L77" s="54"/>
      <c r="M77" s="54"/>
      <c r="N77" s="54"/>
      <c r="O77" s="54"/>
      <c r="P77" s="85"/>
      <c r="Q77" s="54"/>
      <c r="R77" s="54"/>
    </row>
    <row r="78" spans="1:18" s="94" customFormat="1">
      <c r="A78" s="51" t="s">
        <v>68</v>
      </c>
      <c r="B78" s="58">
        <v>1216</v>
      </c>
      <c r="C78" s="86">
        <v>3</v>
      </c>
      <c r="D78" s="86">
        <v>345</v>
      </c>
      <c r="E78" s="86">
        <v>403</v>
      </c>
      <c r="F78" s="54">
        <v>3</v>
      </c>
      <c r="G78" s="58">
        <v>101</v>
      </c>
      <c r="H78" s="86">
        <v>1</v>
      </c>
      <c r="I78" s="86">
        <v>13</v>
      </c>
      <c r="J78" s="86">
        <v>3</v>
      </c>
      <c r="K78" s="86">
        <v>37</v>
      </c>
      <c r="L78" s="86">
        <v>3</v>
      </c>
      <c r="M78" s="86">
        <v>17</v>
      </c>
      <c r="N78" s="86">
        <v>13</v>
      </c>
      <c r="O78" s="86">
        <v>12</v>
      </c>
      <c r="P78" s="84">
        <v>189</v>
      </c>
      <c r="Q78" s="86">
        <v>8</v>
      </c>
      <c r="R78" s="86">
        <v>65</v>
      </c>
    </row>
    <row r="79" spans="1:18" s="94" customFormat="1" ht="18">
      <c r="A79" s="49" t="s">
        <v>129</v>
      </c>
    </row>
    <row r="80" spans="1:18" s="94" customFormat="1" ht="9.75" customHeight="1">
      <c r="A80" s="50" t="s">
        <v>89</v>
      </c>
      <c r="B80" s="59">
        <v>135</v>
      </c>
      <c r="C80" s="54">
        <v>0</v>
      </c>
      <c r="D80" s="54">
        <v>24</v>
      </c>
      <c r="E80" s="54">
        <v>37</v>
      </c>
      <c r="F80" s="54">
        <v>0</v>
      </c>
      <c r="G80" s="59">
        <v>4</v>
      </c>
      <c r="H80" s="54">
        <v>0</v>
      </c>
      <c r="I80" s="54">
        <v>2</v>
      </c>
      <c r="J80" s="54">
        <v>0</v>
      </c>
      <c r="K80" s="54">
        <v>16</v>
      </c>
      <c r="L80" s="54">
        <v>0</v>
      </c>
      <c r="M80" s="54">
        <v>1</v>
      </c>
      <c r="N80" s="54">
        <v>0</v>
      </c>
      <c r="O80" s="54">
        <v>0</v>
      </c>
      <c r="P80" s="85">
        <v>46</v>
      </c>
      <c r="Q80" s="54">
        <v>0</v>
      </c>
      <c r="R80" s="54">
        <v>5</v>
      </c>
    </row>
    <row r="81" spans="1:19" s="94" customFormat="1" ht="9.75" customHeight="1">
      <c r="A81" s="34" t="s">
        <v>90</v>
      </c>
      <c r="B81" s="59">
        <v>113</v>
      </c>
      <c r="C81" s="54">
        <v>0</v>
      </c>
      <c r="D81" s="54">
        <v>21</v>
      </c>
      <c r="E81" s="54">
        <v>24</v>
      </c>
      <c r="F81" s="54">
        <v>0</v>
      </c>
      <c r="G81" s="59">
        <v>16</v>
      </c>
      <c r="H81" s="54">
        <v>1</v>
      </c>
      <c r="I81" s="54">
        <v>2</v>
      </c>
      <c r="J81" s="54">
        <v>0</v>
      </c>
      <c r="K81" s="54">
        <v>3</v>
      </c>
      <c r="L81" s="54">
        <v>0</v>
      </c>
      <c r="M81" s="54">
        <v>1</v>
      </c>
      <c r="N81" s="54">
        <v>0</v>
      </c>
      <c r="O81" s="54">
        <v>1</v>
      </c>
      <c r="P81" s="85">
        <v>27</v>
      </c>
      <c r="Q81" s="54">
        <v>1</v>
      </c>
      <c r="R81" s="54">
        <v>16</v>
      </c>
    </row>
    <row r="82" spans="1:19" s="94" customFormat="1" ht="9.75" customHeight="1">
      <c r="A82" s="34" t="s">
        <v>72</v>
      </c>
      <c r="B82" s="59">
        <v>297</v>
      </c>
      <c r="C82" s="54">
        <v>1</v>
      </c>
      <c r="D82" s="54">
        <v>112</v>
      </c>
      <c r="E82" s="54">
        <v>54</v>
      </c>
      <c r="F82" s="54">
        <v>3</v>
      </c>
      <c r="G82" s="59">
        <v>31</v>
      </c>
      <c r="H82" s="54">
        <v>0</v>
      </c>
      <c r="I82" s="54">
        <v>6</v>
      </c>
      <c r="J82" s="54">
        <v>1</v>
      </c>
      <c r="K82" s="54">
        <v>7</v>
      </c>
      <c r="L82" s="54">
        <v>0</v>
      </c>
      <c r="M82" s="54">
        <v>2</v>
      </c>
      <c r="N82" s="54">
        <v>13</v>
      </c>
      <c r="O82" s="54">
        <v>3</v>
      </c>
      <c r="P82" s="85">
        <v>37</v>
      </c>
      <c r="Q82" s="54">
        <v>5</v>
      </c>
      <c r="R82" s="54">
        <v>22</v>
      </c>
    </row>
    <row r="83" spans="1:19" s="94" customFormat="1" ht="9.75" customHeight="1">
      <c r="A83" s="34" t="s">
        <v>0</v>
      </c>
      <c r="B83" s="59">
        <v>100</v>
      </c>
      <c r="C83" s="54">
        <v>0</v>
      </c>
      <c r="D83" s="54">
        <v>17</v>
      </c>
      <c r="E83" s="54">
        <v>37</v>
      </c>
      <c r="F83" s="54">
        <v>0</v>
      </c>
      <c r="G83" s="59">
        <v>1</v>
      </c>
      <c r="H83" s="54">
        <v>0</v>
      </c>
      <c r="I83" s="54">
        <v>1</v>
      </c>
      <c r="J83" s="54">
        <v>0</v>
      </c>
      <c r="K83" s="54">
        <v>0</v>
      </c>
      <c r="L83" s="54">
        <v>0</v>
      </c>
      <c r="M83" s="54">
        <v>4</v>
      </c>
      <c r="N83" s="54">
        <v>0</v>
      </c>
      <c r="O83" s="54">
        <v>1</v>
      </c>
      <c r="P83" s="85">
        <v>34</v>
      </c>
      <c r="Q83" s="54">
        <v>1</v>
      </c>
      <c r="R83" s="54">
        <v>4</v>
      </c>
    </row>
    <row r="84" spans="1:19" s="94" customFormat="1" ht="9.75" customHeight="1">
      <c r="A84" s="34" t="s">
        <v>1</v>
      </c>
      <c r="B84" s="59">
        <v>567</v>
      </c>
      <c r="C84" s="54">
        <v>2</v>
      </c>
      <c r="D84" s="54">
        <v>171</v>
      </c>
      <c r="E84" s="54">
        <v>251</v>
      </c>
      <c r="F84" s="54">
        <v>0</v>
      </c>
      <c r="G84" s="59">
        <v>48</v>
      </c>
      <c r="H84" s="54">
        <v>0</v>
      </c>
      <c r="I84" s="54">
        <v>2</v>
      </c>
      <c r="J84" s="54">
        <v>2</v>
      </c>
      <c r="K84" s="54">
        <v>11</v>
      </c>
      <c r="L84" s="54">
        <v>3</v>
      </c>
      <c r="M84" s="54">
        <v>9</v>
      </c>
      <c r="N84" s="54">
        <v>0</v>
      </c>
      <c r="O84" s="54">
        <v>7</v>
      </c>
      <c r="P84" s="85">
        <v>42</v>
      </c>
      <c r="Q84" s="54">
        <v>1</v>
      </c>
      <c r="R84" s="54">
        <v>18</v>
      </c>
    </row>
    <row r="85" spans="1:19" s="94" customFormat="1" ht="18">
      <c r="A85" s="52" t="s">
        <v>73</v>
      </c>
      <c r="B85" s="59">
        <v>4</v>
      </c>
      <c r="C85" s="54">
        <v>0</v>
      </c>
      <c r="D85" s="54">
        <v>0</v>
      </c>
      <c r="E85" s="54">
        <v>0</v>
      </c>
      <c r="F85" s="54">
        <v>0</v>
      </c>
      <c r="G85" s="59">
        <v>1</v>
      </c>
      <c r="H85" s="54">
        <v>0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>
        <v>0</v>
      </c>
      <c r="P85" s="85">
        <v>3</v>
      </c>
      <c r="Q85" s="54">
        <v>0</v>
      </c>
      <c r="R85" s="54">
        <v>0</v>
      </c>
    </row>
    <row r="86" spans="1:19" s="94" customFormat="1" ht="6.75" customHeight="1">
      <c r="A86" s="123"/>
      <c r="B86" s="59"/>
      <c r="C86" s="54"/>
      <c r="D86" s="54"/>
      <c r="E86" s="54"/>
      <c r="F86" s="54"/>
      <c r="G86" s="59"/>
      <c r="H86" s="54"/>
      <c r="I86" s="54"/>
      <c r="J86" s="54"/>
      <c r="K86" s="54"/>
      <c r="L86" s="54"/>
      <c r="M86" s="54"/>
      <c r="N86" s="54"/>
      <c r="O86" s="54"/>
      <c r="P86" s="85"/>
      <c r="Q86" s="54"/>
      <c r="R86" s="54"/>
    </row>
    <row r="87" spans="1:19" s="94" customFormat="1">
      <c r="A87" s="48" t="s">
        <v>68</v>
      </c>
      <c r="B87" s="138">
        <v>1259</v>
      </c>
      <c r="C87" s="145">
        <v>3</v>
      </c>
      <c r="D87" s="145">
        <v>345</v>
      </c>
      <c r="E87" s="145">
        <v>437</v>
      </c>
      <c r="F87" s="146">
        <v>3</v>
      </c>
      <c r="G87" s="145">
        <v>104</v>
      </c>
      <c r="H87" s="145">
        <v>1</v>
      </c>
      <c r="I87" s="145">
        <v>13</v>
      </c>
      <c r="J87" s="145">
        <v>3</v>
      </c>
      <c r="K87" s="145">
        <v>37</v>
      </c>
      <c r="L87" s="145">
        <v>3</v>
      </c>
      <c r="M87" s="145">
        <v>18</v>
      </c>
      <c r="N87" s="146">
        <v>15</v>
      </c>
      <c r="O87" s="145">
        <v>12</v>
      </c>
      <c r="P87" s="145">
        <v>191</v>
      </c>
      <c r="Q87" s="145">
        <v>8</v>
      </c>
      <c r="R87" s="145">
        <v>66</v>
      </c>
      <c r="S87" s="102"/>
    </row>
    <row r="88" spans="1:19" s="94" customFormat="1" ht="18">
      <c r="A88" s="49" t="s">
        <v>136</v>
      </c>
      <c r="S88" s="102"/>
    </row>
    <row r="89" spans="1:19" s="94" customFormat="1" ht="10.5" customHeight="1">
      <c r="A89" s="50" t="s">
        <v>89</v>
      </c>
      <c r="B89" s="141">
        <v>140</v>
      </c>
      <c r="C89" s="88">
        <v>0</v>
      </c>
      <c r="D89" s="141">
        <v>24</v>
      </c>
      <c r="E89" s="141">
        <v>38</v>
      </c>
      <c r="F89" s="88">
        <v>0</v>
      </c>
      <c r="G89" s="141">
        <v>5</v>
      </c>
      <c r="H89" s="88">
        <v>0</v>
      </c>
      <c r="I89" s="141">
        <v>2</v>
      </c>
      <c r="J89" s="88">
        <v>0</v>
      </c>
      <c r="K89" s="141">
        <v>16</v>
      </c>
      <c r="L89" s="88">
        <v>0</v>
      </c>
      <c r="M89" s="141">
        <v>2</v>
      </c>
      <c r="N89" s="88">
        <v>0</v>
      </c>
      <c r="O89" s="88">
        <v>0</v>
      </c>
      <c r="P89" s="141">
        <v>47</v>
      </c>
      <c r="Q89" s="141">
        <v>0</v>
      </c>
      <c r="R89" s="141">
        <v>6</v>
      </c>
      <c r="S89" s="102"/>
    </row>
    <row r="90" spans="1:19" s="94" customFormat="1" ht="10.5" customHeight="1">
      <c r="A90" s="34" t="s">
        <v>90</v>
      </c>
      <c r="B90" s="141">
        <v>119</v>
      </c>
      <c r="C90" s="88">
        <v>0</v>
      </c>
      <c r="D90" s="141">
        <v>21</v>
      </c>
      <c r="E90" s="141">
        <v>24</v>
      </c>
      <c r="F90" s="88">
        <v>0</v>
      </c>
      <c r="G90" s="141">
        <v>16</v>
      </c>
      <c r="H90" s="142">
        <v>1</v>
      </c>
      <c r="I90" s="142">
        <v>2</v>
      </c>
      <c r="J90" s="88">
        <v>0</v>
      </c>
      <c r="K90" s="88">
        <v>3</v>
      </c>
      <c r="L90" s="88">
        <v>0</v>
      </c>
      <c r="M90" s="142">
        <v>1</v>
      </c>
      <c r="N90" s="88">
        <v>0</v>
      </c>
      <c r="O90" s="142">
        <v>1</v>
      </c>
      <c r="P90" s="141">
        <v>33</v>
      </c>
      <c r="Q90" s="142">
        <v>1</v>
      </c>
      <c r="R90" s="141">
        <v>16</v>
      </c>
      <c r="S90" s="102"/>
    </row>
    <row r="91" spans="1:19" s="94" customFormat="1" ht="10.5" customHeight="1">
      <c r="A91" s="34" t="s">
        <v>72</v>
      </c>
      <c r="B91" s="141">
        <v>302</v>
      </c>
      <c r="C91" s="142">
        <v>1</v>
      </c>
      <c r="D91" s="141">
        <v>112</v>
      </c>
      <c r="E91" s="141">
        <v>58</v>
      </c>
      <c r="F91" s="142">
        <v>3</v>
      </c>
      <c r="G91" s="141">
        <v>31</v>
      </c>
      <c r="H91" s="141">
        <v>0</v>
      </c>
      <c r="I91" s="142">
        <v>6</v>
      </c>
      <c r="J91" s="142">
        <v>1</v>
      </c>
      <c r="K91" s="142">
        <v>7</v>
      </c>
      <c r="L91" s="88">
        <v>0</v>
      </c>
      <c r="M91" s="142">
        <v>2</v>
      </c>
      <c r="N91" s="142">
        <v>14</v>
      </c>
      <c r="O91" s="141">
        <v>3</v>
      </c>
      <c r="P91" s="141">
        <v>37</v>
      </c>
      <c r="Q91" s="141">
        <v>5</v>
      </c>
      <c r="R91" s="141">
        <v>22</v>
      </c>
      <c r="S91" s="102"/>
    </row>
    <row r="92" spans="1:19" s="94" customFormat="1" ht="10.5" customHeight="1">
      <c r="A92" s="34" t="s">
        <v>0</v>
      </c>
      <c r="B92" s="141">
        <v>96</v>
      </c>
      <c r="C92" s="88">
        <v>0</v>
      </c>
      <c r="D92" s="141">
        <v>17</v>
      </c>
      <c r="E92" s="141">
        <v>38</v>
      </c>
      <c r="F92" s="88">
        <v>0</v>
      </c>
      <c r="G92" s="141">
        <v>3</v>
      </c>
      <c r="H92" s="88">
        <v>0</v>
      </c>
      <c r="I92" s="141">
        <v>0</v>
      </c>
      <c r="J92" s="88">
        <v>0</v>
      </c>
      <c r="K92" s="88">
        <v>0</v>
      </c>
      <c r="L92" s="88">
        <v>0</v>
      </c>
      <c r="M92" s="142">
        <v>4</v>
      </c>
      <c r="N92" s="88">
        <v>0</v>
      </c>
      <c r="O92" s="141">
        <v>1</v>
      </c>
      <c r="P92" s="141">
        <v>28</v>
      </c>
      <c r="Q92" s="141">
        <v>1</v>
      </c>
      <c r="R92" s="141">
        <v>4</v>
      </c>
      <c r="S92" s="102"/>
    </row>
    <row r="93" spans="1:19" s="94" customFormat="1" ht="10.5" customHeight="1">
      <c r="A93" s="34" t="s">
        <v>1</v>
      </c>
      <c r="B93" s="141">
        <v>598</v>
      </c>
      <c r="C93" s="142">
        <v>2</v>
      </c>
      <c r="D93" s="141">
        <v>171</v>
      </c>
      <c r="E93" s="141">
        <v>279</v>
      </c>
      <c r="F93" s="88">
        <v>0</v>
      </c>
      <c r="G93" s="141">
        <v>48</v>
      </c>
      <c r="H93" s="88">
        <v>0</v>
      </c>
      <c r="I93" s="142">
        <v>3</v>
      </c>
      <c r="J93" s="142">
        <v>2</v>
      </c>
      <c r="K93" s="142">
        <v>11</v>
      </c>
      <c r="L93" s="142">
        <v>3</v>
      </c>
      <c r="M93" s="141">
        <v>9</v>
      </c>
      <c r="N93" s="88">
        <v>1</v>
      </c>
      <c r="O93" s="141">
        <v>7</v>
      </c>
      <c r="P93" s="141">
        <v>43</v>
      </c>
      <c r="Q93" s="141">
        <v>1</v>
      </c>
      <c r="R93" s="88">
        <v>18</v>
      </c>
      <c r="S93" s="102"/>
    </row>
    <row r="94" spans="1:19" s="94" customFormat="1" ht="18">
      <c r="A94" s="34" t="s">
        <v>73</v>
      </c>
      <c r="B94" s="141">
        <v>4</v>
      </c>
      <c r="C94" s="88">
        <v>0</v>
      </c>
      <c r="D94" s="88">
        <v>0</v>
      </c>
      <c r="E94" s="88">
        <v>0</v>
      </c>
      <c r="F94" s="88">
        <v>0</v>
      </c>
      <c r="G94" s="141">
        <v>1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141">
        <v>3</v>
      </c>
      <c r="Q94" s="88">
        <v>0</v>
      </c>
      <c r="R94" s="88">
        <v>0</v>
      </c>
      <c r="S94" s="102"/>
    </row>
    <row r="95" spans="1:19" s="94" customFormat="1">
      <c r="A95" s="51" t="s">
        <v>68</v>
      </c>
      <c r="B95" s="138">
        <v>1348</v>
      </c>
      <c r="C95" s="147">
        <v>3</v>
      </c>
      <c r="D95" s="147">
        <v>344</v>
      </c>
      <c r="E95" s="147">
        <v>518</v>
      </c>
      <c r="F95" s="147">
        <v>3</v>
      </c>
      <c r="G95" s="138">
        <v>105</v>
      </c>
      <c r="H95" s="147">
        <v>1</v>
      </c>
      <c r="I95" s="147">
        <v>12</v>
      </c>
      <c r="J95" s="147">
        <v>3</v>
      </c>
      <c r="K95" s="147">
        <v>38</v>
      </c>
      <c r="L95" s="147">
        <v>3</v>
      </c>
      <c r="M95" s="147">
        <v>17</v>
      </c>
      <c r="N95" s="147">
        <v>15</v>
      </c>
      <c r="O95" s="147">
        <v>12</v>
      </c>
      <c r="P95" s="148">
        <v>199</v>
      </c>
      <c r="Q95" s="147">
        <v>8</v>
      </c>
      <c r="R95" s="147">
        <v>67</v>
      </c>
    </row>
    <row r="96" spans="1:19" s="94" customFormat="1" ht="18">
      <c r="A96" s="49" t="s">
        <v>137</v>
      </c>
      <c r="B96" s="141"/>
      <c r="C96" s="88"/>
      <c r="D96" s="88"/>
      <c r="E96" s="88"/>
      <c r="F96" s="88"/>
      <c r="G96" s="141"/>
      <c r="H96" s="88"/>
      <c r="I96" s="88"/>
      <c r="J96" s="88"/>
      <c r="K96" s="88"/>
      <c r="L96" s="88"/>
      <c r="M96" s="88"/>
      <c r="N96" s="88"/>
      <c r="O96" s="88"/>
      <c r="P96" s="149"/>
      <c r="Q96" s="88"/>
      <c r="R96" s="88"/>
    </row>
    <row r="97" spans="1:23" s="94" customFormat="1" ht="10.5" customHeight="1">
      <c r="A97" s="50" t="s">
        <v>89</v>
      </c>
      <c r="B97" s="141">
        <v>140</v>
      </c>
      <c r="C97" s="88" t="s">
        <v>119</v>
      </c>
      <c r="D97" s="88">
        <v>24</v>
      </c>
      <c r="E97" s="88">
        <v>37</v>
      </c>
      <c r="F97" s="88" t="s">
        <v>119</v>
      </c>
      <c r="G97" s="141">
        <v>5</v>
      </c>
      <c r="H97" s="88" t="s">
        <v>119</v>
      </c>
      <c r="I97" s="88">
        <v>2</v>
      </c>
      <c r="J97" s="88" t="s">
        <v>119</v>
      </c>
      <c r="K97" s="88">
        <v>17</v>
      </c>
      <c r="L97" s="88" t="s">
        <v>119</v>
      </c>
      <c r="M97" s="88">
        <v>1</v>
      </c>
      <c r="N97" s="88" t="s">
        <v>119</v>
      </c>
      <c r="O97" s="88" t="s">
        <v>119</v>
      </c>
      <c r="P97" s="149">
        <v>47</v>
      </c>
      <c r="Q97" s="88" t="s">
        <v>119</v>
      </c>
      <c r="R97" s="88">
        <v>7</v>
      </c>
    </row>
    <row r="98" spans="1:23" s="94" customFormat="1" ht="10.5" customHeight="1">
      <c r="A98" s="34" t="s">
        <v>90</v>
      </c>
      <c r="B98" s="141">
        <v>120</v>
      </c>
      <c r="C98" s="88" t="s">
        <v>119</v>
      </c>
      <c r="D98" s="88">
        <v>21</v>
      </c>
      <c r="E98" s="88">
        <v>23</v>
      </c>
      <c r="F98" s="88" t="s">
        <v>119</v>
      </c>
      <c r="G98" s="141">
        <v>16</v>
      </c>
      <c r="H98" s="88">
        <v>1</v>
      </c>
      <c r="I98" s="88">
        <v>3</v>
      </c>
      <c r="J98" s="88" t="s">
        <v>119</v>
      </c>
      <c r="K98" s="88">
        <v>3</v>
      </c>
      <c r="L98" s="88" t="s">
        <v>119</v>
      </c>
      <c r="M98" s="88">
        <v>1</v>
      </c>
      <c r="N98" s="88" t="s">
        <v>119</v>
      </c>
      <c r="O98" s="88">
        <v>1</v>
      </c>
      <c r="P98" s="149">
        <v>34</v>
      </c>
      <c r="Q98" s="88">
        <v>1</v>
      </c>
      <c r="R98" s="88">
        <v>16</v>
      </c>
    </row>
    <row r="99" spans="1:23" s="94" customFormat="1" ht="10.5" customHeight="1">
      <c r="A99" s="34" t="s">
        <v>72</v>
      </c>
      <c r="B99" s="141">
        <v>313</v>
      </c>
      <c r="C99" s="88">
        <v>1</v>
      </c>
      <c r="D99" s="88">
        <v>111</v>
      </c>
      <c r="E99" s="88">
        <v>71</v>
      </c>
      <c r="F99" s="88">
        <v>3</v>
      </c>
      <c r="G99" s="141">
        <v>32</v>
      </c>
      <c r="H99" s="88" t="s">
        <v>119</v>
      </c>
      <c r="I99" s="88">
        <v>4</v>
      </c>
      <c r="J99" s="88">
        <v>1</v>
      </c>
      <c r="K99" s="88">
        <v>7</v>
      </c>
      <c r="L99" s="88" t="s">
        <v>119</v>
      </c>
      <c r="M99" s="88">
        <v>2</v>
      </c>
      <c r="N99" s="88">
        <v>14</v>
      </c>
      <c r="O99" s="88">
        <v>3</v>
      </c>
      <c r="P99" s="149">
        <v>37</v>
      </c>
      <c r="Q99" s="88">
        <v>5</v>
      </c>
      <c r="R99" s="88">
        <v>22</v>
      </c>
    </row>
    <row r="100" spans="1:23" s="94" customFormat="1" ht="10.5" customHeight="1">
      <c r="A100" s="34" t="s">
        <v>0</v>
      </c>
      <c r="B100" s="141">
        <v>93</v>
      </c>
      <c r="C100" s="88" t="s">
        <v>119</v>
      </c>
      <c r="D100" s="88">
        <v>17</v>
      </c>
      <c r="E100" s="88">
        <v>40</v>
      </c>
      <c r="F100" s="88" t="s">
        <v>119</v>
      </c>
      <c r="G100" s="141">
        <v>3</v>
      </c>
      <c r="H100" s="88" t="s">
        <v>119</v>
      </c>
      <c r="I100" s="88" t="s">
        <v>119</v>
      </c>
      <c r="J100" s="88" t="s">
        <v>119</v>
      </c>
      <c r="K100" s="88" t="s">
        <v>119</v>
      </c>
      <c r="L100" s="88" t="s">
        <v>119</v>
      </c>
      <c r="M100" s="88">
        <v>4</v>
      </c>
      <c r="N100" s="88" t="s">
        <v>119</v>
      </c>
      <c r="O100" s="88">
        <v>1</v>
      </c>
      <c r="P100" s="149">
        <v>24</v>
      </c>
      <c r="Q100" s="88" t="s">
        <v>119</v>
      </c>
      <c r="R100" s="88">
        <v>4</v>
      </c>
    </row>
    <row r="101" spans="1:23" s="94" customFormat="1" ht="10.5" customHeight="1">
      <c r="A101" s="34" t="s">
        <v>1</v>
      </c>
      <c r="B101" s="141">
        <v>678</v>
      </c>
      <c r="C101" s="88">
        <v>2</v>
      </c>
      <c r="D101" s="88">
        <v>171</v>
      </c>
      <c r="E101" s="88">
        <v>347</v>
      </c>
      <c r="F101" s="88" t="s">
        <v>119</v>
      </c>
      <c r="G101" s="141">
        <v>48</v>
      </c>
      <c r="H101" s="88" t="s">
        <v>119</v>
      </c>
      <c r="I101" s="88">
        <v>3</v>
      </c>
      <c r="J101" s="88">
        <v>2</v>
      </c>
      <c r="K101" s="88">
        <v>11</v>
      </c>
      <c r="L101" s="88">
        <v>3</v>
      </c>
      <c r="M101" s="88">
        <v>9</v>
      </c>
      <c r="N101" s="88">
        <v>1</v>
      </c>
      <c r="O101" s="88">
        <v>7</v>
      </c>
      <c r="P101" s="149">
        <v>54</v>
      </c>
      <c r="Q101" s="88">
        <v>2</v>
      </c>
      <c r="R101" s="88">
        <v>18</v>
      </c>
    </row>
    <row r="102" spans="1:23" s="94" customFormat="1" ht="18">
      <c r="A102" s="34" t="s">
        <v>73</v>
      </c>
      <c r="B102" s="141"/>
      <c r="C102" s="88"/>
      <c r="D102" s="88"/>
      <c r="E102" s="88"/>
      <c r="F102" s="88"/>
      <c r="G102" s="141"/>
      <c r="H102" s="88"/>
      <c r="I102" s="88"/>
      <c r="J102" s="88"/>
      <c r="K102" s="88"/>
      <c r="L102" s="88"/>
      <c r="M102" s="88"/>
      <c r="N102" s="88"/>
      <c r="O102" s="88"/>
      <c r="P102" s="149"/>
      <c r="Q102" s="88"/>
      <c r="R102" s="88"/>
    </row>
    <row r="103" spans="1:23" s="124" customFormat="1">
      <c r="A103" s="51" t="s">
        <v>68</v>
      </c>
      <c r="B103" s="138">
        <v>1365</v>
      </c>
      <c r="C103" s="147">
        <v>3</v>
      </c>
      <c r="D103" s="147">
        <v>327</v>
      </c>
      <c r="E103" s="147">
        <v>533</v>
      </c>
      <c r="F103" s="147">
        <v>3</v>
      </c>
      <c r="G103" s="138">
        <v>122</v>
      </c>
      <c r="H103" s="147">
        <v>1</v>
      </c>
      <c r="I103" s="147">
        <v>12</v>
      </c>
      <c r="J103" s="147">
        <v>3</v>
      </c>
      <c r="K103" s="147">
        <v>38</v>
      </c>
      <c r="L103" s="147">
        <v>3</v>
      </c>
      <c r="M103" s="147">
        <v>17</v>
      </c>
      <c r="N103" s="147">
        <v>16</v>
      </c>
      <c r="O103" s="147">
        <v>12</v>
      </c>
      <c r="P103" s="148">
        <v>200</v>
      </c>
      <c r="Q103" s="147">
        <v>8</v>
      </c>
      <c r="R103" s="147">
        <v>67</v>
      </c>
    </row>
    <row r="104" spans="1:23" s="94" customFormat="1" ht="18">
      <c r="A104" s="49" t="s">
        <v>139</v>
      </c>
      <c r="B104" s="141"/>
      <c r="C104" s="88"/>
      <c r="D104" s="88"/>
      <c r="E104" s="88"/>
      <c r="F104" s="88"/>
      <c r="G104" s="141"/>
      <c r="H104" s="88"/>
      <c r="I104" s="88"/>
      <c r="J104" s="88"/>
      <c r="K104" s="88"/>
      <c r="L104" s="88"/>
      <c r="M104" s="88"/>
      <c r="N104" s="88"/>
      <c r="O104" s="88"/>
      <c r="P104" s="149"/>
      <c r="Q104" s="88"/>
      <c r="R104" s="88"/>
    </row>
    <row r="105" spans="1:23" s="94" customFormat="1" ht="10.5" customHeight="1">
      <c r="A105" s="50" t="s">
        <v>89</v>
      </c>
      <c r="B105" s="141">
        <v>141</v>
      </c>
      <c r="C105" s="88">
        <v>0</v>
      </c>
      <c r="D105" s="88">
        <v>25</v>
      </c>
      <c r="E105" s="88">
        <v>37</v>
      </c>
      <c r="F105" s="88">
        <v>0</v>
      </c>
      <c r="G105" s="141">
        <v>5</v>
      </c>
      <c r="H105" s="88" t="s">
        <v>119</v>
      </c>
      <c r="I105" s="88">
        <v>2</v>
      </c>
      <c r="J105" s="88">
        <v>0</v>
      </c>
      <c r="K105" s="88">
        <v>17</v>
      </c>
      <c r="L105" s="88">
        <v>0</v>
      </c>
      <c r="M105" s="88">
        <v>1</v>
      </c>
      <c r="N105" s="88">
        <v>0</v>
      </c>
      <c r="O105" s="88">
        <v>0</v>
      </c>
      <c r="P105" s="149">
        <v>47</v>
      </c>
      <c r="Q105" s="88">
        <v>0</v>
      </c>
      <c r="R105" s="88">
        <v>7</v>
      </c>
    </row>
    <row r="106" spans="1:23" s="94" customFormat="1" ht="10.5" customHeight="1">
      <c r="A106" s="34" t="s">
        <v>90</v>
      </c>
      <c r="B106" s="141">
        <v>119</v>
      </c>
      <c r="C106" s="88">
        <v>0</v>
      </c>
      <c r="D106" s="88">
        <v>21</v>
      </c>
      <c r="E106" s="88">
        <v>25</v>
      </c>
      <c r="F106" s="88">
        <v>0</v>
      </c>
      <c r="G106" s="141">
        <v>16</v>
      </c>
      <c r="H106" s="88">
        <v>1</v>
      </c>
      <c r="I106" s="88">
        <v>3</v>
      </c>
      <c r="J106" s="88">
        <v>0</v>
      </c>
      <c r="K106" s="88" t="s">
        <v>119</v>
      </c>
      <c r="L106" s="88">
        <v>0</v>
      </c>
      <c r="M106" s="88">
        <v>1</v>
      </c>
      <c r="N106" s="88">
        <v>0</v>
      </c>
      <c r="O106" s="88">
        <v>1</v>
      </c>
      <c r="P106" s="149">
        <v>34</v>
      </c>
      <c r="Q106" s="88">
        <v>1</v>
      </c>
      <c r="R106" s="88">
        <v>16</v>
      </c>
      <c r="S106" s="164"/>
      <c r="T106" s="164"/>
      <c r="U106" s="164"/>
      <c r="V106" s="164"/>
      <c r="W106" s="164"/>
    </row>
    <row r="107" spans="1:23" s="94" customFormat="1" ht="10.5" customHeight="1">
      <c r="A107" s="34" t="s">
        <v>72</v>
      </c>
      <c r="B107" s="141">
        <v>315</v>
      </c>
      <c r="C107" s="88">
        <v>1</v>
      </c>
      <c r="D107" s="88">
        <v>99</v>
      </c>
      <c r="E107" s="88">
        <v>75</v>
      </c>
      <c r="F107" s="88">
        <v>3</v>
      </c>
      <c r="G107" s="141">
        <v>42</v>
      </c>
      <c r="H107" s="88">
        <v>0</v>
      </c>
      <c r="I107" s="88">
        <v>4</v>
      </c>
      <c r="J107" s="88">
        <v>1</v>
      </c>
      <c r="K107" s="88">
        <v>7</v>
      </c>
      <c r="L107" s="88">
        <v>0</v>
      </c>
      <c r="M107" s="88">
        <v>2</v>
      </c>
      <c r="N107" s="88">
        <v>14</v>
      </c>
      <c r="O107" s="88">
        <v>3</v>
      </c>
      <c r="P107" s="149">
        <v>37</v>
      </c>
      <c r="Q107" s="88">
        <v>5</v>
      </c>
      <c r="R107" s="88">
        <v>22</v>
      </c>
      <c r="S107" s="164"/>
      <c r="T107" s="164"/>
      <c r="U107" s="164"/>
      <c r="V107" s="164"/>
      <c r="W107" s="164"/>
    </row>
    <row r="108" spans="1:23" s="94" customFormat="1" ht="10.5" customHeight="1">
      <c r="A108" s="34" t="s">
        <v>0</v>
      </c>
      <c r="B108" s="141">
        <v>93</v>
      </c>
      <c r="C108" s="88" t="s">
        <v>119</v>
      </c>
      <c r="D108" s="88">
        <v>17</v>
      </c>
      <c r="E108" s="88">
        <v>40</v>
      </c>
      <c r="F108" s="88">
        <v>0</v>
      </c>
      <c r="G108" s="141">
        <v>3</v>
      </c>
      <c r="H108" s="88">
        <v>0</v>
      </c>
      <c r="I108" s="88" t="s">
        <v>119</v>
      </c>
      <c r="J108" s="88" t="s">
        <v>119</v>
      </c>
      <c r="K108" s="88" t="s">
        <v>119</v>
      </c>
      <c r="L108" s="88">
        <v>0</v>
      </c>
      <c r="M108" s="88">
        <v>4</v>
      </c>
      <c r="N108" s="88">
        <v>0</v>
      </c>
      <c r="O108" s="88">
        <v>1</v>
      </c>
      <c r="P108" s="149">
        <v>24</v>
      </c>
      <c r="Q108" s="88">
        <v>0</v>
      </c>
      <c r="R108" s="88">
        <v>4</v>
      </c>
      <c r="S108" s="164"/>
      <c r="T108" s="164"/>
      <c r="U108" s="164"/>
      <c r="V108" s="164"/>
      <c r="W108" s="164"/>
    </row>
    <row r="109" spans="1:23" s="94" customFormat="1" ht="10.5" customHeight="1">
      <c r="A109" s="34" t="s">
        <v>1</v>
      </c>
      <c r="B109" s="141">
        <v>693</v>
      </c>
      <c r="C109" s="88">
        <v>2</v>
      </c>
      <c r="D109" s="88">
        <v>165</v>
      </c>
      <c r="E109" s="88">
        <v>356</v>
      </c>
      <c r="F109" s="88">
        <v>0</v>
      </c>
      <c r="G109" s="141">
        <v>55</v>
      </c>
      <c r="H109" s="88">
        <v>0</v>
      </c>
      <c r="I109" s="88">
        <v>3</v>
      </c>
      <c r="J109" s="88">
        <v>0</v>
      </c>
      <c r="K109" s="88">
        <v>14</v>
      </c>
      <c r="L109" s="88">
        <v>3</v>
      </c>
      <c r="M109" s="88">
        <v>9</v>
      </c>
      <c r="N109" s="88">
        <v>2</v>
      </c>
      <c r="O109" s="88">
        <v>7</v>
      </c>
      <c r="P109" s="149">
        <v>55</v>
      </c>
      <c r="Q109" s="88">
        <v>2</v>
      </c>
      <c r="R109" s="88">
        <v>18</v>
      </c>
      <c r="S109" s="164"/>
      <c r="T109" s="164"/>
      <c r="U109" s="164"/>
      <c r="V109" s="164"/>
      <c r="W109" s="164"/>
    </row>
    <row r="110" spans="1:23" s="94" customFormat="1" ht="18">
      <c r="A110" s="34" t="s">
        <v>73</v>
      </c>
      <c r="B110" s="141">
        <v>4</v>
      </c>
      <c r="C110" s="88">
        <v>0</v>
      </c>
      <c r="D110" s="88">
        <v>0</v>
      </c>
      <c r="E110" s="88">
        <v>0</v>
      </c>
      <c r="F110" s="88">
        <v>0</v>
      </c>
      <c r="G110" s="141">
        <v>1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149">
        <v>3</v>
      </c>
      <c r="Q110" s="88">
        <v>0</v>
      </c>
      <c r="R110" s="88">
        <v>0</v>
      </c>
      <c r="S110" s="164"/>
      <c r="T110" s="164"/>
      <c r="U110" s="164"/>
      <c r="V110" s="164"/>
      <c r="W110" s="164"/>
    </row>
    <row r="111" spans="1:23" s="94" customFormat="1">
      <c r="A111" s="51" t="s">
        <v>68</v>
      </c>
      <c r="B111" s="138">
        <v>1409</v>
      </c>
      <c r="C111" s="147">
        <v>3</v>
      </c>
      <c r="D111" s="147">
        <v>327</v>
      </c>
      <c r="E111" s="147">
        <v>571</v>
      </c>
      <c r="F111" s="88">
        <v>3</v>
      </c>
      <c r="G111" s="138">
        <v>123</v>
      </c>
      <c r="H111" s="147">
        <v>1</v>
      </c>
      <c r="I111" s="147">
        <v>12</v>
      </c>
      <c r="J111" s="147">
        <v>3</v>
      </c>
      <c r="K111" s="147">
        <v>39</v>
      </c>
      <c r="L111" s="147">
        <v>3</v>
      </c>
      <c r="M111" s="147">
        <v>17</v>
      </c>
      <c r="N111" s="147">
        <v>18</v>
      </c>
      <c r="O111" s="147">
        <v>12</v>
      </c>
      <c r="P111" s="148">
        <v>202</v>
      </c>
      <c r="Q111" s="147">
        <v>8</v>
      </c>
      <c r="R111" s="147">
        <v>67</v>
      </c>
      <c r="S111" s="164"/>
      <c r="T111" s="164"/>
      <c r="U111" s="164"/>
      <c r="V111" s="164"/>
      <c r="W111" s="164"/>
    </row>
    <row r="112" spans="1:23" s="94" customFormat="1" ht="18">
      <c r="A112" s="49" t="s">
        <v>138</v>
      </c>
      <c r="S112" s="164"/>
      <c r="T112" s="164"/>
      <c r="U112" s="164"/>
      <c r="V112" s="164"/>
      <c r="W112" s="164"/>
    </row>
    <row r="113" spans="1:23" s="94" customFormat="1" ht="9.75" customHeight="1">
      <c r="A113" s="50" t="s">
        <v>89</v>
      </c>
      <c r="B113" s="141">
        <v>149</v>
      </c>
      <c r="C113" s="88">
        <v>0</v>
      </c>
      <c r="D113" s="88">
        <v>25</v>
      </c>
      <c r="E113" s="88">
        <v>44</v>
      </c>
      <c r="F113" s="88">
        <v>0</v>
      </c>
      <c r="G113" s="141">
        <v>5</v>
      </c>
      <c r="H113" s="88">
        <v>0</v>
      </c>
      <c r="I113" s="88">
        <v>2</v>
      </c>
      <c r="J113" s="88">
        <v>0</v>
      </c>
      <c r="K113" s="88">
        <v>18</v>
      </c>
      <c r="L113" s="88">
        <v>0</v>
      </c>
      <c r="M113" s="88">
        <v>1</v>
      </c>
      <c r="N113" s="88">
        <v>0</v>
      </c>
      <c r="O113" s="88">
        <v>0</v>
      </c>
      <c r="P113" s="149">
        <v>47</v>
      </c>
      <c r="Q113" s="88">
        <v>0</v>
      </c>
      <c r="R113" s="88">
        <v>7</v>
      </c>
      <c r="S113" s="164"/>
      <c r="T113" s="164"/>
      <c r="U113" s="164"/>
      <c r="V113" s="164"/>
      <c r="W113" s="164"/>
    </row>
    <row r="114" spans="1:23" s="94" customFormat="1" ht="9.75" customHeight="1">
      <c r="A114" s="34" t="s">
        <v>90</v>
      </c>
      <c r="B114" s="141">
        <v>123</v>
      </c>
      <c r="C114" s="88">
        <v>0</v>
      </c>
      <c r="D114" s="88">
        <v>21</v>
      </c>
      <c r="E114" s="88">
        <v>29</v>
      </c>
      <c r="F114" s="88">
        <v>0</v>
      </c>
      <c r="G114" s="141">
        <v>16</v>
      </c>
      <c r="H114" s="88">
        <v>1</v>
      </c>
      <c r="I114" s="88">
        <v>3</v>
      </c>
      <c r="J114" s="88">
        <v>0</v>
      </c>
      <c r="K114" s="88">
        <v>0</v>
      </c>
      <c r="L114" s="88">
        <v>0</v>
      </c>
      <c r="M114" s="88">
        <v>1</v>
      </c>
      <c r="N114" s="88">
        <v>0</v>
      </c>
      <c r="O114" s="88">
        <v>1</v>
      </c>
      <c r="P114" s="149">
        <v>34</v>
      </c>
      <c r="Q114" s="88">
        <v>1</v>
      </c>
      <c r="R114" s="88">
        <v>16</v>
      </c>
      <c r="S114" s="164"/>
      <c r="T114" s="164"/>
      <c r="U114" s="164"/>
      <c r="V114" s="164"/>
      <c r="W114" s="164"/>
    </row>
    <row r="115" spans="1:23" s="94" customFormat="1" ht="9.75" customHeight="1">
      <c r="A115" s="34" t="s">
        <v>72</v>
      </c>
      <c r="B115" s="141">
        <v>323</v>
      </c>
      <c r="C115" s="88">
        <v>1</v>
      </c>
      <c r="D115" s="88">
        <v>99</v>
      </c>
      <c r="E115" s="88">
        <v>81</v>
      </c>
      <c r="F115" s="88">
        <v>3</v>
      </c>
      <c r="G115" s="141">
        <v>42</v>
      </c>
      <c r="H115" s="88">
        <v>0</v>
      </c>
      <c r="I115" s="88">
        <v>4</v>
      </c>
      <c r="J115" s="88">
        <v>1</v>
      </c>
      <c r="K115" s="88">
        <v>7</v>
      </c>
      <c r="L115" s="88">
        <v>0</v>
      </c>
      <c r="M115" s="88">
        <v>2</v>
      </c>
      <c r="N115" s="88">
        <v>16</v>
      </c>
      <c r="O115" s="88">
        <v>3</v>
      </c>
      <c r="P115" s="149">
        <v>37</v>
      </c>
      <c r="Q115" s="88">
        <v>5</v>
      </c>
      <c r="R115" s="88">
        <v>22</v>
      </c>
      <c r="S115" s="164"/>
      <c r="T115" s="164"/>
      <c r="U115" s="164"/>
      <c r="V115" s="164"/>
      <c r="W115" s="164"/>
    </row>
    <row r="116" spans="1:23" s="94" customFormat="1" ht="9.75" customHeight="1">
      <c r="A116" s="34" t="s">
        <v>0</v>
      </c>
      <c r="B116" s="141">
        <v>97</v>
      </c>
      <c r="C116" s="88">
        <v>0</v>
      </c>
      <c r="D116" s="88">
        <v>17</v>
      </c>
      <c r="E116" s="88">
        <v>43</v>
      </c>
      <c r="F116" s="88">
        <v>0</v>
      </c>
      <c r="G116" s="141">
        <v>4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4</v>
      </c>
      <c r="N116" s="88">
        <v>0</v>
      </c>
      <c r="O116" s="88">
        <v>1</v>
      </c>
      <c r="P116" s="149">
        <v>24</v>
      </c>
      <c r="Q116" s="88">
        <v>0</v>
      </c>
      <c r="R116" s="88">
        <v>4</v>
      </c>
      <c r="S116" s="164"/>
      <c r="T116" s="164"/>
      <c r="U116" s="164"/>
      <c r="V116" s="164"/>
      <c r="W116" s="164"/>
    </row>
    <row r="117" spans="1:23" s="94" customFormat="1" ht="9.75" customHeight="1">
      <c r="A117" s="34" t="s">
        <v>1</v>
      </c>
      <c r="B117" s="141">
        <v>713</v>
      </c>
      <c r="C117" s="88">
        <v>2</v>
      </c>
      <c r="D117" s="88">
        <v>165</v>
      </c>
      <c r="E117" s="88">
        <v>374</v>
      </c>
      <c r="F117" s="88">
        <v>0</v>
      </c>
      <c r="G117" s="141">
        <v>55</v>
      </c>
      <c r="H117" s="88">
        <v>0</v>
      </c>
      <c r="I117" s="88">
        <v>3</v>
      </c>
      <c r="J117" s="88">
        <v>2</v>
      </c>
      <c r="K117" s="88">
        <v>14</v>
      </c>
      <c r="L117" s="88">
        <v>3</v>
      </c>
      <c r="M117" s="88">
        <v>9</v>
      </c>
      <c r="N117" s="88">
        <v>2</v>
      </c>
      <c r="O117" s="88">
        <v>7</v>
      </c>
      <c r="P117" s="149">
        <v>57</v>
      </c>
      <c r="Q117" s="88">
        <v>2</v>
      </c>
      <c r="R117" s="88">
        <v>18</v>
      </c>
      <c r="S117" s="164"/>
      <c r="T117" s="164"/>
      <c r="U117" s="164"/>
      <c r="V117" s="164"/>
      <c r="W117" s="164"/>
    </row>
    <row r="118" spans="1:23" s="94" customFormat="1" ht="18">
      <c r="A118" s="52" t="s">
        <v>73</v>
      </c>
      <c r="B118" s="141">
        <v>4</v>
      </c>
      <c r="C118" s="88">
        <v>0</v>
      </c>
      <c r="D118" s="88">
        <v>0</v>
      </c>
      <c r="E118" s="88">
        <v>0</v>
      </c>
      <c r="F118" s="88">
        <v>0</v>
      </c>
      <c r="G118" s="141">
        <v>1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149">
        <v>3</v>
      </c>
      <c r="Q118" s="88">
        <v>0</v>
      </c>
      <c r="R118" s="88">
        <v>0</v>
      </c>
      <c r="S118" s="164"/>
      <c r="T118" s="164"/>
      <c r="U118" s="164"/>
      <c r="V118" s="164"/>
      <c r="W118" s="164"/>
    </row>
    <row r="119" spans="1:23" s="94" customFormat="1" ht="6" customHeight="1">
      <c r="A119" s="123"/>
      <c r="B119" s="141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4"/>
    </row>
    <row r="120" spans="1:23" s="94" customFormat="1">
      <c r="A120" s="48" t="s">
        <v>68</v>
      </c>
      <c r="B120" s="138">
        <v>1498</v>
      </c>
      <c r="C120" s="145">
        <v>8</v>
      </c>
      <c r="D120" s="145">
        <v>334</v>
      </c>
      <c r="E120" s="145">
        <v>635</v>
      </c>
      <c r="F120" s="146">
        <v>3</v>
      </c>
      <c r="G120" s="145">
        <v>129</v>
      </c>
      <c r="H120" s="145">
        <v>3</v>
      </c>
      <c r="I120" s="145">
        <v>13</v>
      </c>
      <c r="J120" s="145">
        <v>3</v>
      </c>
      <c r="K120" s="145">
        <v>39</v>
      </c>
      <c r="L120" s="145">
        <v>3</v>
      </c>
      <c r="M120" s="145">
        <v>20</v>
      </c>
      <c r="N120" s="146">
        <v>18</v>
      </c>
      <c r="O120" s="145">
        <v>12</v>
      </c>
      <c r="P120" s="145">
        <v>211</v>
      </c>
      <c r="Q120" s="145">
        <v>8</v>
      </c>
      <c r="R120" s="145">
        <v>59</v>
      </c>
      <c r="S120" s="166"/>
      <c r="T120" s="164"/>
      <c r="U120" s="164"/>
      <c r="V120" s="164"/>
      <c r="W120" s="164"/>
    </row>
    <row r="121" spans="1:23" s="94" customFormat="1" ht="18">
      <c r="A121" s="49" t="s">
        <v>152</v>
      </c>
      <c r="S121" s="166"/>
    </row>
    <row r="122" spans="1:23" s="94" customFormat="1" ht="9.75" customHeight="1">
      <c r="A122" s="50" t="s">
        <v>89</v>
      </c>
      <c r="B122" s="141">
        <v>179</v>
      </c>
      <c r="C122" s="88">
        <v>5</v>
      </c>
      <c r="D122" s="141">
        <v>33</v>
      </c>
      <c r="E122" s="141">
        <v>53</v>
      </c>
      <c r="F122" s="88">
        <v>0</v>
      </c>
      <c r="G122" s="141">
        <v>10</v>
      </c>
      <c r="H122" s="88">
        <v>0</v>
      </c>
      <c r="I122" s="141">
        <v>2</v>
      </c>
      <c r="J122" s="88">
        <v>0</v>
      </c>
      <c r="K122" s="141">
        <v>18</v>
      </c>
      <c r="L122" s="88">
        <v>0</v>
      </c>
      <c r="M122" s="141">
        <v>2</v>
      </c>
      <c r="N122" s="88">
        <v>1</v>
      </c>
      <c r="O122" s="88">
        <v>0</v>
      </c>
      <c r="P122" s="141">
        <v>45</v>
      </c>
      <c r="Q122" s="88">
        <v>0</v>
      </c>
      <c r="R122" s="133">
        <v>10</v>
      </c>
      <c r="S122" s="166"/>
    </row>
    <row r="123" spans="1:23" s="94" customFormat="1" ht="9.75" customHeight="1">
      <c r="A123" s="34" t="s">
        <v>90</v>
      </c>
      <c r="B123" s="141">
        <v>106</v>
      </c>
      <c r="C123" s="88">
        <v>0</v>
      </c>
      <c r="D123" s="141">
        <v>16</v>
      </c>
      <c r="E123" s="141">
        <v>28</v>
      </c>
      <c r="F123" s="88">
        <v>0</v>
      </c>
      <c r="G123" s="141">
        <v>16</v>
      </c>
      <c r="H123" s="88">
        <v>0</v>
      </c>
      <c r="I123" s="142">
        <v>2</v>
      </c>
      <c r="J123" s="88">
        <v>0</v>
      </c>
      <c r="K123" s="88">
        <v>0</v>
      </c>
      <c r="L123" s="88">
        <v>0</v>
      </c>
      <c r="M123" s="142">
        <v>2</v>
      </c>
      <c r="N123" s="88">
        <v>0</v>
      </c>
      <c r="O123" s="142">
        <v>1</v>
      </c>
      <c r="P123" s="141">
        <v>32</v>
      </c>
      <c r="Q123" s="142">
        <v>1</v>
      </c>
      <c r="R123" s="141">
        <v>8</v>
      </c>
      <c r="S123" s="166"/>
    </row>
    <row r="124" spans="1:23" s="94" customFormat="1" ht="9.75" customHeight="1">
      <c r="A124" s="34" t="s">
        <v>72</v>
      </c>
      <c r="B124" s="141">
        <v>330</v>
      </c>
      <c r="C124" s="142">
        <v>1</v>
      </c>
      <c r="D124" s="141">
        <v>103</v>
      </c>
      <c r="E124" s="141">
        <v>87</v>
      </c>
      <c r="F124" s="142">
        <v>3</v>
      </c>
      <c r="G124" s="141">
        <v>42</v>
      </c>
      <c r="H124" s="88">
        <v>0</v>
      </c>
      <c r="I124" s="142">
        <v>4</v>
      </c>
      <c r="J124" s="142">
        <v>1</v>
      </c>
      <c r="K124" s="142">
        <v>7</v>
      </c>
      <c r="L124" s="88">
        <v>0</v>
      </c>
      <c r="M124" s="142">
        <v>3</v>
      </c>
      <c r="N124" s="142">
        <v>16</v>
      </c>
      <c r="O124" s="141">
        <v>3</v>
      </c>
      <c r="P124" s="141">
        <v>33</v>
      </c>
      <c r="Q124" s="141">
        <v>5</v>
      </c>
      <c r="R124" s="141">
        <v>22</v>
      </c>
      <c r="S124" s="166"/>
    </row>
    <row r="125" spans="1:23" s="94" customFormat="1" ht="9.75" customHeight="1">
      <c r="A125" s="34" t="s">
        <v>0</v>
      </c>
      <c r="B125" s="141">
        <v>89</v>
      </c>
      <c r="C125" s="88">
        <v>0</v>
      </c>
      <c r="D125" s="141">
        <v>15</v>
      </c>
      <c r="E125" s="141">
        <v>40</v>
      </c>
      <c r="F125" s="88">
        <v>0</v>
      </c>
      <c r="G125" s="141">
        <v>3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142">
        <v>4</v>
      </c>
      <c r="N125" s="88">
        <v>0</v>
      </c>
      <c r="O125" s="141">
        <v>1</v>
      </c>
      <c r="P125" s="141">
        <v>23</v>
      </c>
      <c r="Q125" s="88">
        <v>0</v>
      </c>
      <c r="R125" s="141">
        <v>3</v>
      </c>
      <c r="S125" s="166"/>
    </row>
    <row r="126" spans="1:23" s="94" customFormat="1" ht="9.75" customHeight="1">
      <c r="A126" s="34" t="s">
        <v>1</v>
      </c>
      <c r="B126" s="141">
        <v>791</v>
      </c>
      <c r="C126" s="142">
        <v>2</v>
      </c>
      <c r="D126" s="141">
        <v>167</v>
      </c>
      <c r="E126" s="141">
        <v>427</v>
      </c>
      <c r="F126" s="88">
        <v>0</v>
      </c>
      <c r="G126" s="141">
        <v>56</v>
      </c>
      <c r="H126" s="88">
        <v>3</v>
      </c>
      <c r="I126" s="142">
        <v>5</v>
      </c>
      <c r="J126" s="142">
        <v>2</v>
      </c>
      <c r="K126" s="142">
        <v>14</v>
      </c>
      <c r="L126" s="142">
        <v>3</v>
      </c>
      <c r="M126" s="141">
        <v>9</v>
      </c>
      <c r="N126" s="88">
        <v>1</v>
      </c>
      <c r="O126" s="141">
        <v>7</v>
      </c>
      <c r="P126" s="141">
        <v>77</v>
      </c>
      <c r="Q126" s="141">
        <v>2</v>
      </c>
      <c r="R126" s="141">
        <v>16</v>
      </c>
      <c r="S126" s="166"/>
    </row>
    <row r="127" spans="1:23" s="94" customFormat="1" ht="18">
      <c r="A127" s="34" t="s">
        <v>73</v>
      </c>
      <c r="B127" s="141">
        <v>3</v>
      </c>
      <c r="C127" s="88">
        <v>0</v>
      </c>
      <c r="D127" s="88">
        <v>0</v>
      </c>
      <c r="E127" s="88">
        <v>0</v>
      </c>
      <c r="F127" s="88">
        <v>0</v>
      </c>
      <c r="G127" s="141">
        <v>2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141">
        <v>1</v>
      </c>
      <c r="Q127" s="88">
        <v>0</v>
      </c>
      <c r="R127" s="88">
        <v>0</v>
      </c>
      <c r="S127" s="166"/>
    </row>
    <row r="128" spans="1:23" s="94" customFormat="1">
      <c r="A128" s="51" t="s">
        <v>68</v>
      </c>
      <c r="B128" s="138">
        <v>1518</v>
      </c>
      <c r="C128" s="147">
        <v>8</v>
      </c>
      <c r="D128" s="147">
        <v>335</v>
      </c>
      <c r="E128" s="147">
        <v>641</v>
      </c>
      <c r="F128" s="147">
        <v>3</v>
      </c>
      <c r="G128" s="138">
        <v>134</v>
      </c>
      <c r="H128" s="147">
        <v>3</v>
      </c>
      <c r="I128" s="147">
        <v>13</v>
      </c>
      <c r="J128" s="147">
        <v>3</v>
      </c>
      <c r="K128" s="147">
        <v>38</v>
      </c>
      <c r="L128" s="147">
        <v>3</v>
      </c>
      <c r="M128" s="147">
        <v>20</v>
      </c>
      <c r="N128" s="147">
        <v>18</v>
      </c>
      <c r="O128" s="147">
        <v>12</v>
      </c>
      <c r="P128" s="148">
        <v>219</v>
      </c>
      <c r="Q128" s="147">
        <v>9</v>
      </c>
      <c r="R128" s="147">
        <v>59</v>
      </c>
      <c r="S128" s="167"/>
    </row>
    <row r="129" spans="1:19" s="94" customFormat="1" ht="18">
      <c r="A129" s="49" t="s">
        <v>153</v>
      </c>
      <c r="B129" s="141"/>
      <c r="C129" s="88"/>
      <c r="D129" s="88"/>
      <c r="E129" s="88"/>
      <c r="F129" s="88"/>
      <c r="G129" s="141"/>
      <c r="H129" s="88">
        <v>0</v>
      </c>
      <c r="I129" s="88"/>
      <c r="J129" s="88"/>
      <c r="K129" s="88"/>
      <c r="L129" s="88"/>
      <c r="M129" s="88"/>
      <c r="N129" s="88"/>
      <c r="O129" s="88"/>
      <c r="P129" s="149"/>
      <c r="Q129" s="88"/>
      <c r="R129" s="88"/>
      <c r="S129" s="167"/>
    </row>
    <row r="130" spans="1:19" s="94" customFormat="1" ht="9" customHeight="1">
      <c r="A130" s="50" t="s">
        <v>89</v>
      </c>
      <c r="B130" s="141">
        <v>172</v>
      </c>
      <c r="C130" s="88">
        <v>5</v>
      </c>
      <c r="D130" s="88">
        <v>32</v>
      </c>
      <c r="E130" s="88">
        <v>48</v>
      </c>
      <c r="F130" s="88">
        <v>0</v>
      </c>
      <c r="G130" s="141">
        <v>11</v>
      </c>
      <c r="H130" s="88">
        <v>0</v>
      </c>
      <c r="I130" s="88">
        <v>2</v>
      </c>
      <c r="J130" s="88">
        <v>0</v>
      </c>
      <c r="K130" s="88">
        <v>17</v>
      </c>
      <c r="L130" s="88">
        <v>0</v>
      </c>
      <c r="M130" s="88">
        <v>2</v>
      </c>
      <c r="N130" s="88">
        <v>1</v>
      </c>
      <c r="O130" s="88">
        <v>0</v>
      </c>
      <c r="P130" s="149">
        <v>44</v>
      </c>
      <c r="Q130" s="88">
        <v>1</v>
      </c>
      <c r="R130" s="88">
        <v>9</v>
      </c>
      <c r="S130" s="167"/>
    </row>
    <row r="131" spans="1:19" s="94" customFormat="1" ht="9" customHeight="1">
      <c r="A131" s="34" t="s">
        <v>90</v>
      </c>
      <c r="B131" s="141">
        <v>95</v>
      </c>
      <c r="C131" s="88">
        <v>0</v>
      </c>
      <c r="D131" s="88">
        <v>16</v>
      </c>
      <c r="E131" s="88">
        <v>20</v>
      </c>
      <c r="F131" s="88">
        <v>0</v>
      </c>
      <c r="G131" s="141">
        <v>16</v>
      </c>
      <c r="H131" s="88">
        <v>0</v>
      </c>
      <c r="I131" s="88">
        <v>2</v>
      </c>
      <c r="J131" s="88">
        <v>0</v>
      </c>
      <c r="K131" s="88">
        <v>0</v>
      </c>
      <c r="L131" s="88">
        <v>0</v>
      </c>
      <c r="M131" s="88">
        <v>2</v>
      </c>
      <c r="N131" s="88">
        <v>0</v>
      </c>
      <c r="O131" s="88">
        <v>1</v>
      </c>
      <c r="P131" s="149">
        <v>29</v>
      </c>
      <c r="Q131" s="88">
        <v>1</v>
      </c>
      <c r="R131" s="88">
        <v>8</v>
      </c>
      <c r="S131" s="167"/>
    </row>
    <row r="132" spans="1:19" s="94" customFormat="1" ht="9" customHeight="1">
      <c r="A132" s="34" t="s">
        <v>72</v>
      </c>
      <c r="B132" s="141">
        <v>351</v>
      </c>
      <c r="C132" s="88">
        <v>1</v>
      </c>
      <c r="D132" s="88">
        <v>101</v>
      </c>
      <c r="E132" s="88">
        <v>100</v>
      </c>
      <c r="F132" s="88">
        <v>3</v>
      </c>
      <c r="G132" s="141">
        <v>42</v>
      </c>
      <c r="H132" s="88">
        <v>0</v>
      </c>
      <c r="I132" s="88">
        <v>4</v>
      </c>
      <c r="J132" s="88">
        <v>1</v>
      </c>
      <c r="K132" s="88">
        <v>7</v>
      </c>
      <c r="L132" s="88">
        <v>0</v>
      </c>
      <c r="M132" s="88">
        <v>3</v>
      </c>
      <c r="N132" s="88">
        <v>16</v>
      </c>
      <c r="O132" s="88">
        <v>2</v>
      </c>
      <c r="P132" s="149">
        <v>44</v>
      </c>
      <c r="Q132" s="88">
        <v>5</v>
      </c>
      <c r="R132" s="88">
        <v>22</v>
      </c>
      <c r="S132" s="167"/>
    </row>
    <row r="133" spans="1:19" s="94" customFormat="1" ht="9" customHeight="1">
      <c r="A133" s="34" t="s">
        <v>0</v>
      </c>
      <c r="B133" s="141">
        <v>62</v>
      </c>
      <c r="C133" s="88">
        <v>0</v>
      </c>
      <c r="D133" s="88">
        <v>15</v>
      </c>
      <c r="E133" s="88">
        <v>16</v>
      </c>
      <c r="F133" s="88">
        <v>0</v>
      </c>
      <c r="G133" s="141">
        <v>3</v>
      </c>
      <c r="H133" s="88">
        <v>0</v>
      </c>
      <c r="I133" s="88" t="s">
        <v>119</v>
      </c>
      <c r="J133" s="88">
        <v>0</v>
      </c>
      <c r="K133" s="88">
        <v>0</v>
      </c>
      <c r="L133" s="88">
        <v>0</v>
      </c>
      <c r="M133" s="88">
        <v>4</v>
      </c>
      <c r="N133" s="88">
        <v>0</v>
      </c>
      <c r="O133" s="88">
        <v>1</v>
      </c>
      <c r="P133" s="149">
        <v>20</v>
      </c>
      <c r="Q133" s="88">
        <v>0</v>
      </c>
      <c r="R133" s="88">
        <v>3</v>
      </c>
      <c r="S133" s="167"/>
    </row>
    <row r="134" spans="1:19" s="94" customFormat="1" ht="9" customHeight="1">
      <c r="A134" s="34" t="s">
        <v>1</v>
      </c>
      <c r="B134" s="141">
        <v>835</v>
      </c>
      <c r="C134" s="88">
        <v>2</v>
      </c>
      <c r="D134" s="88">
        <v>171</v>
      </c>
      <c r="E134" s="88">
        <v>457</v>
      </c>
      <c r="F134" s="88">
        <v>0</v>
      </c>
      <c r="G134" s="141">
        <v>60</v>
      </c>
      <c r="H134" s="88">
        <v>3</v>
      </c>
      <c r="I134" s="88">
        <v>5</v>
      </c>
      <c r="J134" s="88">
        <v>2</v>
      </c>
      <c r="K134" s="88">
        <v>14</v>
      </c>
      <c r="L134" s="88">
        <v>3</v>
      </c>
      <c r="M134" s="88">
        <v>9</v>
      </c>
      <c r="N134" s="88">
        <v>1</v>
      </c>
      <c r="O134" s="88">
        <v>8</v>
      </c>
      <c r="P134" s="149">
        <v>81</v>
      </c>
      <c r="Q134" s="88">
        <v>2</v>
      </c>
      <c r="R134" s="88">
        <v>17</v>
      </c>
      <c r="S134" s="167"/>
    </row>
    <row r="135" spans="1:19" s="94" customFormat="1" ht="18">
      <c r="A135" s="34" t="s">
        <v>73</v>
      </c>
      <c r="B135" s="141">
        <v>3</v>
      </c>
      <c r="C135" s="88">
        <v>0</v>
      </c>
      <c r="D135" s="88">
        <v>0</v>
      </c>
      <c r="E135" s="88">
        <v>0</v>
      </c>
      <c r="F135" s="88">
        <v>0</v>
      </c>
      <c r="G135" s="141">
        <v>2</v>
      </c>
      <c r="H135" s="88">
        <v>0</v>
      </c>
      <c r="I135" s="88">
        <v>0</v>
      </c>
      <c r="J135" s="88">
        <v>0</v>
      </c>
      <c r="K135" s="88">
        <v>0</v>
      </c>
      <c r="L135" s="88">
        <v>0</v>
      </c>
      <c r="M135" s="88">
        <v>0</v>
      </c>
      <c r="N135" s="88">
        <v>0</v>
      </c>
      <c r="O135" s="88">
        <v>0</v>
      </c>
      <c r="P135" s="149">
        <v>1</v>
      </c>
      <c r="Q135" s="88">
        <v>0</v>
      </c>
      <c r="R135" s="88">
        <v>0</v>
      </c>
      <c r="S135" s="167"/>
    </row>
    <row r="136" spans="1:19" s="94" customFormat="1">
      <c r="A136" s="51" t="s">
        <v>68</v>
      </c>
      <c r="B136" s="138">
        <v>1536</v>
      </c>
      <c r="C136" s="147">
        <v>8</v>
      </c>
      <c r="D136" s="147">
        <v>336</v>
      </c>
      <c r="E136" s="147">
        <v>650</v>
      </c>
      <c r="F136" s="147">
        <v>3</v>
      </c>
      <c r="G136" s="138">
        <v>137</v>
      </c>
      <c r="H136" s="147">
        <v>3</v>
      </c>
      <c r="I136" s="147">
        <v>14</v>
      </c>
      <c r="J136" s="147">
        <v>3</v>
      </c>
      <c r="K136" s="147">
        <v>38</v>
      </c>
      <c r="L136" s="147">
        <v>3</v>
      </c>
      <c r="M136" s="147">
        <v>20</v>
      </c>
      <c r="N136" s="147">
        <v>20</v>
      </c>
      <c r="O136" s="147">
        <v>12</v>
      </c>
      <c r="P136" s="148">
        <v>219</v>
      </c>
      <c r="Q136" s="147">
        <v>9</v>
      </c>
      <c r="R136" s="147">
        <v>61</v>
      </c>
      <c r="S136" s="168"/>
    </row>
    <row r="137" spans="1:19" s="94" customFormat="1" ht="18">
      <c r="A137" s="49" t="s">
        <v>154</v>
      </c>
      <c r="B137" s="141"/>
      <c r="C137" s="88"/>
      <c r="D137" s="88"/>
      <c r="E137" s="88"/>
      <c r="F137" s="88"/>
      <c r="G137" s="141"/>
      <c r="H137" s="88"/>
      <c r="I137" s="88"/>
      <c r="J137" s="88"/>
      <c r="K137" s="88"/>
      <c r="L137" s="88"/>
      <c r="M137" s="88"/>
      <c r="N137" s="88"/>
      <c r="O137" s="88"/>
      <c r="P137" s="149"/>
      <c r="Q137" s="88"/>
      <c r="R137" s="88"/>
      <c r="S137" s="168"/>
    </row>
    <row r="138" spans="1:19" s="94" customFormat="1" ht="10.5" customHeight="1">
      <c r="A138" s="50" t="s">
        <v>89</v>
      </c>
      <c r="B138" s="141">
        <v>174</v>
      </c>
      <c r="C138" s="88">
        <v>5</v>
      </c>
      <c r="D138" s="88">
        <v>32</v>
      </c>
      <c r="E138" s="88">
        <v>49</v>
      </c>
      <c r="F138" s="88">
        <v>0</v>
      </c>
      <c r="G138" s="141">
        <v>11</v>
      </c>
      <c r="H138" s="88">
        <v>0</v>
      </c>
      <c r="I138" s="88">
        <v>3</v>
      </c>
      <c r="J138" s="88">
        <v>0</v>
      </c>
      <c r="K138" s="88">
        <v>16</v>
      </c>
      <c r="L138" s="88">
        <v>0</v>
      </c>
      <c r="M138" s="88">
        <v>2</v>
      </c>
      <c r="N138" s="88">
        <v>1</v>
      </c>
      <c r="O138" s="88">
        <v>0</v>
      </c>
      <c r="P138" s="149">
        <v>44</v>
      </c>
      <c r="Q138" s="88">
        <v>1</v>
      </c>
      <c r="R138" s="88">
        <v>10</v>
      </c>
      <c r="S138" s="168"/>
    </row>
    <row r="139" spans="1:19" s="94" customFormat="1" ht="10.5" customHeight="1">
      <c r="A139" s="34" t="s">
        <v>90</v>
      </c>
      <c r="B139" s="141">
        <v>95</v>
      </c>
      <c r="C139" s="88">
        <v>0</v>
      </c>
      <c r="D139" s="88">
        <v>15</v>
      </c>
      <c r="E139" s="88">
        <v>20</v>
      </c>
      <c r="F139" s="88">
        <v>0</v>
      </c>
      <c r="G139" s="141">
        <v>16</v>
      </c>
      <c r="H139" s="88">
        <v>0</v>
      </c>
      <c r="I139" s="88">
        <v>2</v>
      </c>
      <c r="J139" s="88">
        <v>0</v>
      </c>
      <c r="K139" s="88">
        <v>0</v>
      </c>
      <c r="L139" s="88">
        <v>0</v>
      </c>
      <c r="M139" s="88">
        <v>2</v>
      </c>
      <c r="N139" s="88">
        <v>1</v>
      </c>
      <c r="O139" s="88">
        <v>1</v>
      </c>
      <c r="P139" s="149">
        <v>29</v>
      </c>
      <c r="Q139" s="88">
        <v>1</v>
      </c>
      <c r="R139" s="88">
        <v>8</v>
      </c>
      <c r="S139" s="168"/>
    </row>
    <row r="140" spans="1:19" s="94" customFormat="1" ht="10.5" customHeight="1">
      <c r="A140" s="34" t="s">
        <v>72</v>
      </c>
      <c r="B140" s="141">
        <v>358</v>
      </c>
      <c r="C140" s="88">
        <v>1</v>
      </c>
      <c r="D140" s="88">
        <v>103</v>
      </c>
      <c r="E140" s="88">
        <v>103</v>
      </c>
      <c r="F140" s="88">
        <v>3</v>
      </c>
      <c r="G140" s="141">
        <v>43</v>
      </c>
      <c r="H140" s="88">
        <v>0</v>
      </c>
      <c r="I140" s="88">
        <v>4</v>
      </c>
      <c r="J140" s="88">
        <v>1</v>
      </c>
      <c r="K140" s="88">
        <v>7</v>
      </c>
      <c r="L140" s="88">
        <v>0</v>
      </c>
      <c r="M140" s="88">
        <v>3</v>
      </c>
      <c r="N140" s="88">
        <v>16</v>
      </c>
      <c r="O140" s="88">
        <v>2</v>
      </c>
      <c r="P140" s="149">
        <v>44</v>
      </c>
      <c r="Q140" s="88">
        <v>5</v>
      </c>
      <c r="R140" s="88">
        <v>23</v>
      </c>
      <c r="S140" s="168"/>
    </row>
    <row r="141" spans="1:19" s="94" customFormat="1" ht="10.5" customHeight="1">
      <c r="A141" s="34" t="s">
        <v>0</v>
      </c>
      <c r="B141" s="141">
        <v>63</v>
      </c>
      <c r="C141" s="88">
        <v>0</v>
      </c>
      <c r="D141" s="88">
        <v>15</v>
      </c>
      <c r="E141" s="88">
        <v>17</v>
      </c>
      <c r="F141" s="88">
        <v>0</v>
      </c>
      <c r="G141" s="141">
        <v>3</v>
      </c>
      <c r="H141" s="88">
        <v>0</v>
      </c>
      <c r="I141" s="88">
        <v>0</v>
      </c>
      <c r="J141" s="88">
        <v>0</v>
      </c>
      <c r="K141" s="88">
        <v>0</v>
      </c>
      <c r="L141" s="88">
        <v>0</v>
      </c>
      <c r="M141" s="88">
        <v>4</v>
      </c>
      <c r="N141" s="88">
        <v>0</v>
      </c>
      <c r="O141" s="88">
        <v>1</v>
      </c>
      <c r="P141" s="149">
        <v>20</v>
      </c>
      <c r="Q141" s="88">
        <v>0</v>
      </c>
      <c r="R141" s="88">
        <v>3</v>
      </c>
      <c r="S141" s="168"/>
    </row>
    <row r="142" spans="1:19" s="94" customFormat="1" ht="10.5" customHeight="1">
      <c r="A142" s="34" t="s">
        <v>1</v>
      </c>
      <c r="B142" s="141">
        <v>843</v>
      </c>
      <c r="C142" s="88">
        <v>2</v>
      </c>
      <c r="D142" s="88">
        <v>171</v>
      </c>
      <c r="E142" s="88">
        <v>461</v>
      </c>
      <c r="F142" s="88">
        <v>0</v>
      </c>
      <c r="G142" s="141">
        <v>62</v>
      </c>
      <c r="H142" s="88">
        <v>3</v>
      </c>
      <c r="I142" s="88">
        <v>5</v>
      </c>
      <c r="J142" s="88">
        <v>2</v>
      </c>
      <c r="K142" s="88">
        <v>15</v>
      </c>
      <c r="L142" s="88">
        <v>3</v>
      </c>
      <c r="M142" s="88">
        <v>9</v>
      </c>
      <c r="N142" s="88">
        <v>2</v>
      </c>
      <c r="O142" s="88">
        <v>8</v>
      </c>
      <c r="P142" s="149">
        <v>81</v>
      </c>
      <c r="Q142" s="88">
        <v>2</v>
      </c>
      <c r="R142" s="88">
        <v>17</v>
      </c>
      <c r="S142" s="168"/>
    </row>
    <row r="143" spans="1:19" s="94" customFormat="1" ht="18">
      <c r="A143" s="34" t="s">
        <v>73</v>
      </c>
      <c r="B143" s="141">
        <v>3</v>
      </c>
      <c r="C143" s="88">
        <v>0</v>
      </c>
      <c r="D143" s="88">
        <v>0</v>
      </c>
      <c r="E143" s="88">
        <v>0</v>
      </c>
      <c r="F143" s="88">
        <v>0</v>
      </c>
      <c r="G143" s="141">
        <v>2</v>
      </c>
      <c r="H143" s="88">
        <v>0</v>
      </c>
      <c r="I143" s="88">
        <v>0</v>
      </c>
      <c r="J143" s="88">
        <v>0</v>
      </c>
      <c r="K143" s="88">
        <v>0</v>
      </c>
      <c r="L143" s="88">
        <v>0</v>
      </c>
      <c r="M143" s="88">
        <v>0</v>
      </c>
      <c r="N143" s="88">
        <v>0</v>
      </c>
      <c r="O143" s="88">
        <v>0</v>
      </c>
      <c r="P143" s="149">
        <v>1</v>
      </c>
      <c r="Q143" s="88">
        <v>0</v>
      </c>
      <c r="R143" s="88">
        <v>0</v>
      </c>
      <c r="S143" s="168"/>
    </row>
    <row r="144" spans="1:19" s="94" customFormat="1">
      <c r="A144" s="51" t="s">
        <v>68</v>
      </c>
      <c r="B144" s="185">
        <v>1588</v>
      </c>
      <c r="C144" s="187">
        <v>9</v>
      </c>
      <c r="D144" s="187">
        <v>339</v>
      </c>
      <c r="E144" s="187">
        <v>688</v>
      </c>
      <c r="F144" s="183">
        <v>3</v>
      </c>
      <c r="G144" s="185">
        <v>142</v>
      </c>
      <c r="H144" s="187">
        <v>3</v>
      </c>
      <c r="I144" s="187">
        <v>14</v>
      </c>
      <c r="J144" s="187">
        <v>3</v>
      </c>
      <c r="K144" s="187">
        <v>38</v>
      </c>
      <c r="L144" s="187">
        <v>3</v>
      </c>
      <c r="M144" s="187">
        <v>20</v>
      </c>
      <c r="N144" s="187">
        <v>21</v>
      </c>
      <c r="O144" s="187">
        <v>12</v>
      </c>
      <c r="P144" s="188">
        <v>223</v>
      </c>
      <c r="Q144" s="187">
        <v>9</v>
      </c>
      <c r="R144" s="187">
        <v>61</v>
      </c>
      <c r="S144" s="168"/>
    </row>
    <row r="145" spans="1:23" s="94" customFormat="1" ht="18">
      <c r="A145" s="49" t="s">
        <v>155</v>
      </c>
      <c r="B145" s="184"/>
      <c r="C145" s="184"/>
      <c r="D145" s="184"/>
      <c r="E145" s="184"/>
      <c r="F145" s="184"/>
      <c r="G145" s="184"/>
      <c r="H145" s="184"/>
      <c r="I145" s="184"/>
      <c r="J145" s="184"/>
      <c r="K145" s="184"/>
      <c r="L145" s="184"/>
      <c r="M145" s="184"/>
      <c r="N145" s="184"/>
      <c r="O145" s="184"/>
      <c r="P145" s="184"/>
      <c r="Q145" s="184"/>
      <c r="R145" s="184"/>
      <c r="S145" s="168"/>
    </row>
    <row r="146" spans="1:23" s="94" customFormat="1" ht="10.5" customHeight="1">
      <c r="A146" s="50" t="s">
        <v>89</v>
      </c>
      <c r="B146" s="186">
        <v>182</v>
      </c>
      <c r="C146" s="183">
        <v>6</v>
      </c>
      <c r="D146" s="183">
        <v>32</v>
      </c>
      <c r="E146" s="183">
        <v>52</v>
      </c>
      <c r="F146" s="183">
        <v>0</v>
      </c>
      <c r="G146" s="186">
        <v>11</v>
      </c>
      <c r="H146" s="183">
        <v>0</v>
      </c>
      <c r="I146" s="183">
        <v>3</v>
      </c>
      <c r="J146" s="183">
        <v>0</v>
      </c>
      <c r="K146" s="183">
        <v>18</v>
      </c>
      <c r="L146" s="183">
        <v>0</v>
      </c>
      <c r="M146" s="183">
        <v>2</v>
      </c>
      <c r="N146" s="183">
        <v>1</v>
      </c>
      <c r="O146" s="183">
        <v>0</v>
      </c>
      <c r="P146" s="189">
        <v>46</v>
      </c>
      <c r="Q146" s="183">
        <v>1</v>
      </c>
      <c r="R146" s="183">
        <v>10</v>
      </c>
      <c r="S146" s="168"/>
    </row>
    <row r="147" spans="1:23" s="94" customFormat="1" ht="10.5" customHeight="1">
      <c r="A147" s="34" t="s">
        <v>90</v>
      </c>
      <c r="B147" s="186">
        <v>97</v>
      </c>
      <c r="C147" s="183">
        <v>0</v>
      </c>
      <c r="D147" s="183">
        <v>15</v>
      </c>
      <c r="E147" s="183">
        <v>22</v>
      </c>
      <c r="F147" s="183">
        <v>0</v>
      </c>
      <c r="G147" s="186">
        <v>16</v>
      </c>
      <c r="H147" s="183">
        <v>0</v>
      </c>
      <c r="I147" s="183">
        <v>2</v>
      </c>
      <c r="J147" s="183">
        <v>0</v>
      </c>
      <c r="K147" s="183">
        <v>0</v>
      </c>
      <c r="L147" s="183">
        <v>0</v>
      </c>
      <c r="M147" s="183">
        <v>2</v>
      </c>
      <c r="N147" s="183">
        <v>1</v>
      </c>
      <c r="O147" s="183">
        <v>1</v>
      </c>
      <c r="P147" s="189">
        <v>29</v>
      </c>
      <c r="Q147" s="183">
        <v>1</v>
      </c>
      <c r="R147" s="183">
        <v>8</v>
      </c>
      <c r="S147" s="168"/>
    </row>
    <row r="148" spans="1:23" s="94" customFormat="1" ht="10.5" customHeight="1">
      <c r="A148" s="34" t="s">
        <v>72</v>
      </c>
      <c r="B148" s="186">
        <v>362</v>
      </c>
      <c r="C148" s="183">
        <v>1</v>
      </c>
      <c r="D148" s="183">
        <v>103</v>
      </c>
      <c r="E148" s="183">
        <v>105</v>
      </c>
      <c r="F148" s="183">
        <v>3</v>
      </c>
      <c r="G148" s="186">
        <v>43</v>
      </c>
      <c r="H148" s="183">
        <v>0</v>
      </c>
      <c r="I148" s="183">
        <v>4</v>
      </c>
      <c r="J148" s="183">
        <v>1</v>
      </c>
      <c r="K148" s="183">
        <v>7</v>
      </c>
      <c r="L148" s="183">
        <v>0</v>
      </c>
      <c r="M148" s="183">
        <v>3</v>
      </c>
      <c r="N148" s="183">
        <v>16</v>
      </c>
      <c r="O148" s="183">
        <v>2</v>
      </c>
      <c r="P148" s="189">
        <v>46</v>
      </c>
      <c r="Q148" s="183">
        <v>5</v>
      </c>
      <c r="R148" s="183">
        <v>23</v>
      </c>
      <c r="S148" s="168"/>
    </row>
    <row r="149" spans="1:23" s="94" customFormat="1" ht="10.5" customHeight="1">
      <c r="A149" s="34" t="s">
        <v>0</v>
      </c>
      <c r="B149" s="186">
        <v>66</v>
      </c>
      <c r="C149" s="183">
        <v>0</v>
      </c>
      <c r="D149" s="183">
        <v>15</v>
      </c>
      <c r="E149" s="183">
        <v>20</v>
      </c>
      <c r="F149" s="183">
        <v>0</v>
      </c>
      <c r="G149" s="186">
        <v>3</v>
      </c>
      <c r="H149" s="183">
        <v>0</v>
      </c>
      <c r="I149" s="183">
        <v>0</v>
      </c>
      <c r="J149" s="183" t="s">
        <v>119</v>
      </c>
      <c r="K149" s="183">
        <v>0</v>
      </c>
      <c r="L149" s="183">
        <v>0</v>
      </c>
      <c r="M149" s="183">
        <v>4</v>
      </c>
      <c r="N149" s="183">
        <v>0</v>
      </c>
      <c r="O149" s="183">
        <v>1</v>
      </c>
      <c r="P149" s="189">
        <v>20</v>
      </c>
      <c r="Q149" s="183" t="s">
        <v>119</v>
      </c>
      <c r="R149" s="183">
        <v>3</v>
      </c>
      <c r="S149" s="168"/>
    </row>
    <row r="150" spans="1:23" s="94" customFormat="1" ht="10.5" customHeight="1">
      <c r="A150" s="34" t="s">
        <v>1</v>
      </c>
      <c r="B150" s="186">
        <v>878</v>
      </c>
      <c r="C150" s="183">
        <v>2</v>
      </c>
      <c r="D150" s="183">
        <v>174</v>
      </c>
      <c r="E150" s="183">
        <v>489</v>
      </c>
      <c r="F150" s="183">
        <v>0</v>
      </c>
      <c r="G150" s="186">
        <v>67</v>
      </c>
      <c r="H150" s="183">
        <v>3</v>
      </c>
      <c r="I150" s="183">
        <v>5</v>
      </c>
      <c r="J150" s="183">
        <v>2</v>
      </c>
      <c r="K150" s="183">
        <v>13</v>
      </c>
      <c r="L150" s="183">
        <v>3</v>
      </c>
      <c r="M150" s="183">
        <v>9</v>
      </c>
      <c r="N150" s="183">
        <v>3</v>
      </c>
      <c r="O150" s="183">
        <v>8</v>
      </c>
      <c r="P150" s="189">
        <v>81</v>
      </c>
      <c r="Q150" s="183">
        <v>2</v>
      </c>
      <c r="R150" s="183">
        <v>17</v>
      </c>
      <c r="S150" s="168"/>
    </row>
    <row r="151" spans="1:23" s="94" customFormat="1" ht="18">
      <c r="A151" s="52" t="s">
        <v>73</v>
      </c>
      <c r="B151" s="186">
        <v>3</v>
      </c>
      <c r="C151" s="183">
        <v>0</v>
      </c>
      <c r="D151" s="183">
        <v>0</v>
      </c>
      <c r="E151" s="183">
        <v>0</v>
      </c>
      <c r="F151" s="183">
        <v>0</v>
      </c>
      <c r="G151" s="186">
        <v>2</v>
      </c>
      <c r="H151" s="183">
        <v>0</v>
      </c>
      <c r="I151" s="183">
        <v>0</v>
      </c>
      <c r="J151" s="183">
        <v>0</v>
      </c>
      <c r="K151" s="183">
        <v>0</v>
      </c>
      <c r="L151" s="183">
        <v>0</v>
      </c>
      <c r="M151" s="183">
        <v>0</v>
      </c>
      <c r="N151" s="183">
        <v>0</v>
      </c>
      <c r="O151" s="183">
        <v>0</v>
      </c>
      <c r="P151" s="189">
        <v>1</v>
      </c>
      <c r="Q151" s="183">
        <v>0</v>
      </c>
      <c r="R151" s="183">
        <v>0</v>
      </c>
      <c r="S151" s="168"/>
    </row>
    <row r="152" spans="1:23" s="94" customFormat="1" ht="6.75" customHeight="1">
      <c r="A152" s="123"/>
      <c r="B152" s="141"/>
      <c r="C152" s="88"/>
      <c r="D152" s="88"/>
      <c r="E152" s="88"/>
      <c r="F152" s="88"/>
      <c r="G152" s="141"/>
      <c r="H152" s="88"/>
      <c r="I152" s="88"/>
      <c r="J152" s="88"/>
      <c r="K152" s="88"/>
      <c r="L152" s="88"/>
      <c r="M152" s="88"/>
      <c r="N152" s="88"/>
      <c r="O152" s="88"/>
      <c r="P152" s="149"/>
      <c r="Q152" s="88"/>
      <c r="R152" s="88"/>
    </row>
    <row r="153" spans="1:23" s="94" customFormat="1">
      <c r="A153" s="48" t="s">
        <v>68</v>
      </c>
      <c r="B153" s="138">
        <v>1627</v>
      </c>
      <c r="C153" s="147">
        <v>8</v>
      </c>
      <c r="D153" s="147">
        <v>341</v>
      </c>
      <c r="E153" s="147">
        <v>727</v>
      </c>
      <c r="F153" s="147">
        <v>3</v>
      </c>
      <c r="G153" s="138">
        <v>142</v>
      </c>
      <c r="H153" s="147">
        <v>3</v>
      </c>
      <c r="I153" s="147">
        <v>14</v>
      </c>
      <c r="J153" s="147">
        <v>2</v>
      </c>
      <c r="K153" s="147">
        <v>32</v>
      </c>
      <c r="L153" s="147">
        <v>3</v>
      </c>
      <c r="M153" s="147">
        <v>20</v>
      </c>
      <c r="N153" s="147">
        <v>21</v>
      </c>
      <c r="O153" s="147">
        <v>11</v>
      </c>
      <c r="P153" s="148">
        <v>233</v>
      </c>
      <c r="Q153" s="147">
        <v>9</v>
      </c>
      <c r="R153" s="147">
        <v>58</v>
      </c>
      <c r="S153" s="166"/>
      <c r="T153" s="164"/>
      <c r="U153" s="164"/>
      <c r="V153" s="164"/>
      <c r="W153" s="164"/>
    </row>
    <row r="154" spans="1:23" s="94" customFormat="1" ht="18">
      <c r="A154" s="49" t="s">
        <v>157</v>
      </c>
      <c r="S154" s="166"/>
    </row>
    <row r="155" spans="1:23" s="94" customFormat="1" ht="9.75" customHeight="1">
      <c r="A155" s="50" t="s">
        <v>89</v>
      </c>
      <c r="B155" s="141">
        <v>182</v>
      </c>
      <c r="C155" s="88">
        <v>6</v>
      </c>
      <c r="D155" s="88">
        <v>33</v>
      </c>
      <c r="E155" s="88">
        <v>59</v>
      </c>
      <c r="F155" s="88">
        <v>0</v>
      </c>
      <c r="G155" s="141">
        <v>10</v>
      </c>
      <c r="H155" s="88">
        <v>0</v>
      </c>
      <c r="I155" s="88">
        <v>1</v>
      </c>
      <c r="J155" s="88" t="s">
        <v>119</v>
      </c>
      <c r="K155" s="88">
        <v>13</v>
      </c>
      <c r="L155" s="88">
        <v>0</v>
      </c>
      <c r="M155" s="88">
        <v>2</v>
      </c>
      <c r="N155" s="88">
        <v>2</v>
      </c>
      <c r="O155" s="88">
        <v>0</v>
      </c>
      <c r="P155" s="149">
        <v>46</v>
      </c>
      <c r="Q155" s="88">
        <v>1</v>
      </c>
      <c r="R155" s="88">
        <v>9</v>
      </c>
      <c r="S155" s="166"/>
    </row>
    <row r="156" spans="1:23" s="94" customFormat="1" ht="9.75" customHeight="1">
      <c r="A156" s="34" t="s">
        <v>90</v>
      </c>
      <c r="B156" s="141">
        <v>102</v>
      </c>
      <c r="C156" s="88">
        <v>0</v>
      </c>
      <c r="D156" s="88">
        <v>15</v>
      </c>
      <c r="E156" s="88">
        <v>23</v>
      </c>
      <c r="F156" s="88">
        <v>0</v>
      </c>
      <c r="G156" s="141">
        <v>17</v>
      </c>
      <c r="H156" s="88">
        <v>0</v>
      </c>
      <c r="I156" s="88">
        <v>3</v>
      </c>
      <c r="J156" s="88">
        <v>0</v>
      </c>
      <c r="K156" s="88">
        <v>0</v>
      </c>
      <c r="L156" s="88">
        <v>0</v>
      </c>
      <c r="M156" s="88">
        <v>2</v>
      </c>
      <c r="N156" s="88">
        <v>1</v>
      </c>
      <c r="O156" s="88">
        <v>1</v>
      </c>
      <c r="P156" s="149">
        <v>29</v>
      </c>
      <c r="Q156" s="88">
        <v>2</v>
      </c>
      <c r="R156" s="88">
        <v>9</v>
      </c>
      <c r="S156" s="166"/>
    </row>
    <row r="157" spans="1:23" s="94" customFormat="1" ht="9.75" customHeight="1">
      <c r="A157" s="34" t="s">
        <v>72</v>
      </c>
      <c r="B157" s="141">
        <v>367</v>
      </c>
      <c r="C157" s="88">
        <v>0</v>
      </c>
      <c r="D157" s="88">
        <v>102</v>
      </c>
      <c r="E157" s="88">
        <v>106</v>
      </c>
      <c r="F157" s="88">
        <v>3</v>
      </c>
      <c r="G157" s="141">
        <v>43</v>
      </c>
      <c r="H157" s="88">
        <v>0</v>
      </c>
      <c r="I157" s="88">
        <v>4</v>
      </c>
      <c r="J157" s="88">
        <v>0</v>
      </c>
      <c r="K157" s="88">
        <v>7</v>
      </c>
      <c r="L157" s="88">
        <v>0</v>
      </c>
      <c r="M157" s="88">
        <v>3</v>
      </c>
      <c r="N157" s="88">
        <v>16</v>
      </c>
      <c r="O157" s="88">
        <v>2</v>
      </c>
      <c r="P157" s="149">
        <v>56</v>
      </c>
      <c r="Q157" s="88">
        <v>4</v>
      </c>
      <c r="R157" s="88">
        <v>21</v>
      </c>
      <c r="S157" s="166"/>
    </row>
    <row r="158" spans="1:23" s="94" customFormat="1" ht="9.75" customHeight="1">
      <c r="A158" s="34" t="s">
        <v>0</v>
      </c>
      <c r="B158" s="141">
        <v>63</v>
      </c>
      <c r="C158" s="88">
        <v>0</v>
      </c>
      <c r="D158" s="88">
        <v>15</v>
      </c>
      <c r="E158" s="88">
        <v>17</v>
      </c>
      <c r="F158" s="88">
        <v>0</v>
      </c>
      <c r="G158" s="141">
        <v>3</v>
      </c>
      <c r="H158" s="88">
        <v>0</v>
      </c>
      <c r="I158" s="88">
        <v>0</v>
      </c>
      <c r="J158" s="88">
        <v>0</v>
      </c>
      <c r="K158" s="88">
        <v>0</v>
      </c>
      <c r="L158" s="88">
        <v>0</v>
      </c>
      <c r="M158" s="88">
        <v>4</v>
      </c>
      <c r="N158" s="88">
        <v>0</v>
      </c>
      <c r="O158" s="88">
        <v>1</v>
      </c>
      <c r="P158" s="149">
        <v>20</v>
      </c>
      <c r="Q158" s="88" t="s">
        <v>119</v>
      </c>
      <c r="R158" s="88">
        <v>3</v>
      </c>
      <c r="S158" s="166"/>
    </row>
    <row r="159" spans="1:23" s="94" customFormat="1" ht="9.75" customHeight="1">
      <c r="A159" s="34" t="s">
        <v>1</v>
      </c>
      <c r="B159" s="141">
        <v>908</v>
      </c>
      <c r="C159" s="88">
        <v>2</v>
      </c>
      <c r="D159" s="88">
        <v>176</v>
      </c>
      <c r="E159" s="88">
        <v>522</v>
      </c>
      <c r="F159" s="88">
        <v>0</v>
      </c>
      <c r="G159" s="141">
        <v>66</v>
      </c>
      <c r="H159" s="88">
        <v>3</v>
      </c>
      <c r="I159" s="88">
        <v>5</v>
      </c>
      <c r="J159" s="88">
        <v>2</v>
      </c>
      <c r="K159" s="88">
        <v>12</v>
      </c>
      <c r="L159" s="88">
        <v>3</v>
      </c>
      <c r="M159" s="88">
        <v>9</v>
      </c>
      <c r="N159" s="88">
        <v>2</v>
      </c>
      <c r="O159" s="88">
        <v>7</v>
      </c>
      <c r="P159" s="149">
        <v>81</v>
      </c>
      <c r="Q159" s="88">
        <v>2</v>
      </c>
      <c r="R159" s="88">
        <v>16</v>
      </c>
      <c r="S159" s="166"/>
    </row>
    <row r="160" spans="1:23" s="94" customFormat="1" ht="18">
      <c r="A160" s="34" t="s">
        <v>73</v>
      </c>
      <c r="B160" s="141">
        <v>5</v>
      </c>
      <c r="C160" s="88">
        <v>0</v>
      </c>
      <c r="D160" s="88">
        <v>0</v>
      </c>
      <c r="E160" s="88">
        <v>0</v>
      </c>
      <c r="F160" s="88">
        <v>0</v>
      </c>
      <c r="G160" s="141">
        <v>3</v>
      </c>
      <c r="H160" s="88">
        <v>0</v>
      </c>
      <c r="I160" s="88">
        <v>1</v>
      </c>
      <c r="J160" s="88">
        <v>0</v>
      </c>
      <c r="K160" s="88">
        <v>0</v>
      </c>
      <c r="L160" s="88">
        <v>0</v>
      </c>
      <c r="M160" s="88">
        <v>0</v>
      </c>
      <c r="N160" s="88">
        <v>0</v>
      </c>
      <c r="O160" s="88">
        <v>0</v>
      </c>
      <c r="P160" s="149">
        <v>1</v>
      </c>
      <c r="Q160" s="88">
        <v>0</v>
      </c>
      <c r="R160" s="88">
        <v>0</v>
      </c>
      <c r="S160" s="166"/>
    </row>
    <row r="161" spans="1:19" s="94" customFormat="1">
      <c r="A161" s="51" t="s">
        <v>68</v>
      </c>
      <c r="B161" s="138">
        <v>1767</v>
      </c>
      <c r="C161" s="145">
        <v>9</v>
      </c>
      <c r="D161" s="145">
        <v>346</v>
      </c>
      <c r="E161" s="145">
        <v>841</v>
      </c>
      <c r="F161" s="146">
        <v>3</v>
      </c>
      <c r="G161" s="145">
        <v>148</v>
      </c>
      <c r="H161" s="145">
        <v>3</v>
      </c>
      <c r="I161" s="145">
        <v>13</v>
      </c>
      <c r="J161" s="145">
        <v>3</v>
      </c>
      <c r="K161" s="145">
        <v>37</v>
      </c>
      <c r="L161" s="145">
        <v>3</v>
      </c>
      <c r="M161" s="145">
        <v>20</v>
      </c>
      <c r="N161" s="146">
        <v>23</v>
      </c>
      <c r="O161" s="145">
        <v>11</v>
      </c>
      <c r="P161" s="145">
        <v>232</v>
      </c>
      <c r="Q161" s="145">
        <v>15</v>
      </c>
      <c r="R161" s="145">
        <v>60</v>
      </c>
      <c r="S161" s="167"/>
    </row>
    <row r="162" spans="1:19" s="94" customFormat="1" ht="18">
      <c r="A162" s="49" t="s">
        <v>158</v>
      </c>
      <c r="R162" s="94">
        <v>0</v>
      </c>
      <c r="S162" s="167"/>
    </row>
    <row r="163" spans="1:19" s="94" customFormat="1" ht="9.75" customHeight="1">
      <c r="A163" s="50" t="s">
        <v>89</v>
      </c>
      <c r="B163" s="141">
        <v>236</v>
      </c>
      <c r="C163" s="88">
        <v>6</v>
      </c>
      <c r="D163" s="141">
        <v>42</v>
      </c>
      <c r="E163" s="141">
        <v>95</v>
      </c>
      <c r="F163" s="88">
        <v>0</v>
      </c>
      <c r="G163" s="141">
        <v>11</v>
      </c>
      <c r="H163" s="88">
        <v>0</v>
      </c>
      <c r="I163" s="88">
        <v>0</v>
      </c>
      <c r="J163" s="88">
        <v>0</v>
      </c>
      <c r="K163" s="141">
        <v>21</v>
      </c>
      <c r="L163" s="88">
        <v>0</v>
      </c>
      <c r="M163" s="141">
        <v>2</v>
      </c>
      <c r="N163" s="88">
        <v>2</v>
      </c>
      <c r="O163" s="88">
        <v>0</v>
      </c>
      <c r="P163" s="141">
        <v>42</v>
      </c>
      <c r="Q163" s="88">
        <v>6</v>
      </c>
      <c r="R163" s="133">
        <v>9</v>
      </c>
      <c r="S163" s="167"/>
    </row>
    <row r="164" spans="1:19" s="94" customFormat="1" ht="9.75" customHeight="1">
      <c r="A164" s="34" t="s">
        <v>90</v>
      </c>
      <c r="B164" s="141">
        <v>101</v>
      </c>
      <c r="C164" s="88">
        <v>0</v>
      </c>
      <c r="D164" s="141">
        <v>15</v>
      </c>
      <c r="E164" s="141">
        <v>22</v>
      </c>
      <c r="F164" s="88">
        <v>0</v>
      </c>
      <c r="G164" s="141">
        <v>17</v>
      </c>
      <c r="H164" s="88">
        <v>0</v>
      </c>
      <c r="I164" s="142">
        <v>3</v>
      </c>
      <c r="J164" s="88">
        <v>0</v>
      </c>
      <c r="K164" s="88">
        <v>0</v>
      </c>
      <c r="L164" s="88">
        <v>0</v>
      </c>
      <c r="M164" s="142">
        <v>2</v>
      </c>
      <c r="N164" s="88">
        <v>1</v>
      </c>
      <c r="O164" s="142">
        <v>1</v>
      </c>
      <c r="P164" s="141">
        <v>29</v>
      </c>
      <c r="Q164" s="142">
        <v>2</v>
      </c>
      <c r="R164" s="141">
        <v>9</v>
      </c>
      <c r="S164" s="167"/>
    </row>
    <row r="165" spans="1:19" s="94" customFormat="1" ht="9.75" customHeight="1">
      <c r="A165" s="34" t="s">
        <v>72</v>
      </c>
      <c r="B165" s="141">
        <v>375</v>
      </c>
      <c r="C165" s="142">
        <v>1</v>
      </c>
      <c r="D165" s="141">
        <v>99</v>
      </c>
      <c r="E165" s="141">
        <v>109</v>
      </c>
      <c r="F165" s="142">
        <v>3</v>
      </c>
      <c r="G165" s="141">
        <v>47</v>
      </c>
      <c r="H165" s="88">
        <v>0</v>
      </c>
      <c r="I165" s="142">
        <v>4</v>
      </c>
      <c r="J165" s="142">
        <v>1</v>
      </c>
      <c r="K165" s="142">
        <v>6</v>
      </c>
      <c r="L165" s="88">
        <v>0</v>
      </c>
      <c r="M165" s="142">
        <v>3</v>
      </c>
      <c r="N165" s="142">
        <v>16</v>
      </c>
      <c r="O165" s="141">
        <v>2</v>
      </c>
      <c r="P165" s="141">
        <v>56</v>
      </c>
      <c r="Q165" s="141">
        <v>5</v>
      </c>
      <c r="R165" s="141">
        <v>23</v>
      </c>
      <c r="S165" s="167"/>
    </row>
    <row r="166" spans="1:19" s="94" customFormat="1" ht="9.75" customHeight="1">
      <c r="A166" s="34" t="s">
        <v>0</v>
      </c>
      <c r="B166" s="141">
        <v>65</v>
      </c>
      <c r="C166" s="88">
        <v>0</v>
      </c>
      <c r="D166" s="141">
        <v>15</v>
      </c>
      <c r="E166" s="141">
        <v>19</v>
      </c>
      <c r="F166" s="88">
        <v>0</v>
      </c>
      <c r="G166" s="141">
        <v>3</v>
      </c>
      <c r="H166" s="88">
        <v>0</v>
      </c>
      <c r="I166" s="88">
        <v>0</v>
      </c>
      <c r="J166" s="88">
        <v>0</v>
      </c>
      <c r="K166" s="88">
        <v>0</v>
      </c>
      <c r="L166" s="88">
        <v>0</v>
      </c>
      <c r="M166" s="142">
        <v>4</v>
      </c>
      <c r="N166" s="88" t="s">
        <v>119</v>
      </c>
      <c r="O166" s="141">
        <v>1</v>
      </c>
      <c r="P166" s="141">
        <v>20</v>
      </c>
      <c r="Q166" s="88">
        <v>0</v>
      </c>
      <c r="R166" s="141">
        <v>3</v>
      </c>
      <c r="S166" s="167"/>
    </row>
    <row r="167" spans="1:19" s="94" customFormat="1" ht="9.75" customHeight="1">
      <c r="A167" s="34" t="s">
        <v>1</v>
      </c>
      <c r="B167" s="141">
        <v>985</v>
      </c>
      <c r="C167" s="142">
        <v>2</v>
      </c>
      <c r="D167" s="141">
        <v>175</v>
      </c>
      <c r="E167" s="141">
        <v>596</v>
      </c>
      <c r="F167" s="88">
        <v>0</v>
      </c>
      <c r="G167" s="141">
        <v>67</v>
      </c>
      <c r="H167" s="88">
        <v>3</v>
      </c>
      <c r="I167" s="142">
        <v>5</v>
      </c>
      <c r="J167" s="142">
        <v>2</v>
      </c>
      <c r="K167" s="142">
        <v>10</v>
      </c>
      <c r="L167" s="142">
        <v>3</v>
      </c>
      <c r="M167" s="141">
        <v>9</v>
      </c>
      <c r="N167" s="88">
        <v>4</v>
      </c>
      <c r="O167" s="141">
        <v>7</v>
      </c>
      <c r="P167" s="141">
        <v>84</v>
      </c>
      <c r="Q167" s="141">
        <v>2</v>
      </c>
      <c r="R167" s="141">
        <v>16</v>
      </c>
      <c r="S167" s="167"/>
    </row>
    <row r="168" spans="1:19" s="94" customFormat="1" ht="18">
      <c r="A168" s="34" t="s">
        <v>73</v>
      </c>
      <c r="B168" s="141">
        <v>5</v>
      </c>
      <c r="C168" s="88">
        <v>0</v>
      </c>
      <c r="D168" s="88">
        <v>0</v>
      </c>
      <c r="E168" s="88">
        <v>0</v>
      </c>
      <c r="F168" s="88">
        <v>0</v>
      </c>
      <c r="G168" s="141">
        <v>3</v>
      </c>
      <c r="H168" s="88">
        <v>0</v>
      </c>
      <c r="I168" s="88">
        <v>1</v>
      </c>
      <c r="J168" s="88">
        <v>0</v>
      </c>
      <c r="K168" s="88">
        <v>0</v>
      </c>
      <c r="L168" s="88">
        <v>0</v>
      </c>
      <c r="M168" s="88">
        <v>0</v>
      </c>
      <c r="N168" s="88">
        <v>0</v>
      </c>
      <c r="O168" s="88">
        <v>0</v>
      </c>
      <c r="P168" s="141">
        <v>1</v>
      </c>
      <c r="Q168" s="88">
        <v>0</v>
      </c>
      <c r="R168" s="88">
        <v>0</v>
      </c>
      <c r="S168" s="167"/>
    </row>
    <row r="169" spans="1:19" s="94" customFormat="1">
      <c r="A169" s="51" t="s">
        <v>68</v>
      </c>
      <c r="B169" s="138">
        <v>1766</v>
      </c>
      <c r="C169" s="147">
        <v>11</v>
      </c>
      <c r="D169" s="147">
        <v>319</v>
      </c>
      <c r="E169" s="147">
        <v>859</v>
      </c>
      <c r="F169" s="147">
        <v>3</v>
      </c>
      <c r="G169" s="138">
        <v>146</v>
      </c>
      <c r="H169" s="147">
        <v>4</v>
      </c>
      <c r="I169" s="147">
        <v>14</v>
      </c>
      <c r="J169" s="147">
        <v>3</v>
      </c>
      <c r="K169" s="147">
        <v>37</v>
      </c>
      <c r="L169" s="147">
        <v>3</v>
      </c>
      <c r="M169" s="147">
        <v>20</v>
      </c>
      <c r="N169" s="147">
        <v>24</v>
      </c>
      <c r="O169" s="147">
        <v>11</v>
      </c>
      <c r="P169" s="148">
        <v>237</v>
      </c>
      <c r="Q169" s="147">
        <v>16</v>
      </c>
      <c r="R169" s="147">
        <v>59</v>
      </c>
      <c r="S169" s="168"/>
    </row>
    <row r="170" spans="1:19" s="94" customFormat="1" ht="18">
      <c r="A170" s="49" t="s">
        <v>159</v>
      </c>
      <c r="B170" s="141"/>
      <c r="C170" s="88"/>
      <c r="D170" s="88"/>
      <c r="E170" s="88"/>
      <c r="F170" s="88"/>
      <c r="G170" s="141"/>
      <c r="H170" s="88"/>
      <c r="I170" s="88"/>
      <c r="J170" s="88"/>
      <c r="K170" s="88"/>
      <c r="L170" s="88"/>
      <c r="M170" s="88"/>
      <c r="N170" s="88"/>
      <c r="O170" s="88"/>
      <c r="P170" s="149"/>
      <c r="Q170" s="88"/>
      <c r="R170" s="88"/>
      <c r="S170" s="168"/>
    </row>
    <row r="171" spans="1:19" s="94" customFormat="1" ht="9.75" customHeight="1">
      <c r="A171" s="50" t="s">
        <v>89</v>
      </c>
      <c r="B171" s="141">
        <v>236</v>
      </c>
      <c r="C171" s="88">
        <v>8</v>
      </c>
      <c r="D171" s="88">
        <v>38</v>
      </c>
      <c r="E171" s="88">
        <v>95</v>
      </c>
      <c r="F171" s="88">
        <v>0</v>
      </c>
      <c r="G171" s="141">
        <v>13</v>
      </c>
      <c r="H171" s="88">
        <v>1</v>
      </c>
      <c r="I171" s="88">
        <v>1</v>
      </c>
      <c r="J171" s="88">
        <v>0</v>
      </c>
      <c r="K171" s="88">
        <v>21</v>
      </c>
      <c r="L171" s="88">
        <v>0</v>
      </c>
      <c r="M171" s="88">
        <v>2</v>
      </c>
      <c r="N171" s="88">
        <v>2</v>
      </c>
      <c r="O171" s="88">
        <v>0</v>
      </c>
      <c r="P171" s="149">
        <v>42</v>
      </c>
      <c r="Q171" s="88">
        <v>5</v>
      </c>
      <c r="R171" s="88">
        <v>8</v>
      </c>
      <c r="S171" s="168"/>
    </row>
    <row r="172" spans="1:19" s="94" customFormat="1" ht="9.75" customHeight="1">
      <c r="A172" s="34" t="s">
        <v>90</v>
      </c>
      <c r="B172" s="141">
        <v>101</v>
      </c>
      <c r="C172" s="88">
        <v>0</v>
      </c>
      <c r="D172" s="88">
        <v>15</v>
      </c>
      <c r="E172" s="88">
        <v>22</v>
      </c>
      <c r="F172" s="88">
        <v>0</v>
      </c>
      <c r="G172" s="141">
        <v>17</v>
      </c>
      <c r="H172" s="88">
        <v>0</v>
      </c>
      <c r="I172" s="88">
        <v>3</v>
      </c>
      <c r="J172" s="88">
        <v>0</v>
      </c>
      <c r="K172" s="88">
        <v>0</v>
      </c>
      <c r="L172" s="88">
        <v>0</v>
      </c>
      <c r="M172" s="88">
        <v>2</v>
      </c>
      <c r="N172" s="88">
        <v>1</v>
      </c>
      <c r="O172" s="88">
        <v>1</v>
      </c>
      <c r="P172" s="149">
        <v>29</v>
      </c>
      <c r="Q172" s="88">
        <v>2</v>
      </c>
      <c r="R172" s="88">
        <v>9</v>
      </c>
      <c r="S172" s="168"/>
    </row>
    <row r="173" spans="1:19" s="94" customFormat="1" ht="9.75" customHeight="1">
      <c r="A173" s="34" t="s">
        <v>72</v>
      </c>
      <c r="B173" s="141">
        <v>377</v>
      </c>
      <c r="C173" s="88">
        <v>1</v>
      </c>
      <c r="D173" s="88">
        <v>98</v>
      </c>
      <c r="E173" s="88">
        <v>115</v>
      </c>
      <c r="F173" s="88">
        <v>3</v>
      </c>
      <c r="G173" s="141">
        <v>42</v>
      </c>
      <c r="H173" s="88">
        <v>0</v>
      </c>
      <c r="I173" s="88">
        <v>4</v>
      </c>
      <c r="J173" s="88">
        <v>1</v>
      </c>
      <c r="K173" s="88">
        <v>6</v>
      </c>
      <c r="L173" s="88">
        <v>0</v>
      </c>
      <c r="M173" s="88">
        <v>3</v>
      </c>
      <c r="N173" s="88">
        <v>16</v>
      </c>
      <c r="O173" s="88">
        <v>2</v>
      </c>
      <c r="P173" s="149">
        <v>58</v>
      </c>
      <c r="Q173" s="88">
        <v>5</v>
      </c>
      <c r="R173" s="88">
        <v>23</v>
      </c>
      <c r="S173" s="168"/>
    </row>
    <row r="174" spans="1:19" s="94" customFormat="1" ht="9.75" customHeight="1">
      <c r="A174" s="34" t="s">
        <v>0</v>
      </c>
      <c r="B174" s="141">
        <v>64</v>
      </c>
      <c r="C174" s="88">
        <v>0</v>
      </c>
      <c r="D174" s="88">
        <v>15</v>
      </c>
      <c r="E174" s="88">
        <v>18</v>
      </c>
      <c r="F174" s="88">
        <v>0</v>
      </c>
      <c r="G174" s="141">
        <v>3</v>
      </c>
      <c r="H174" s="88">
        <v>0</v>
      </c>
      <c r="I174" s="88">
        <v>0</v>
      </c>
      <c r="J174" s="88">
        <v>0</v>
      </c>
      <c r="K174" s="88">
        <v>0</v>
      </c>
      <c r="L174" s="88">
        <v>0</v>
      </c>
      <c r="M174" s="88">
        <v>4</v>
      </c>
      <c r="N174" s="88" t="s">
        <v>119</v>
      </c>
      <c r="O174" s="88">
        <v>1</v>
      </c>
      <c r="P174" s="149">
        <v>20</v>
      </c>
      <c r="Q174" s="88" t="s">
        <v>119</v>
      </c>
      <c r="R174" s="88">
        <v>3</v>
      </c>
      <c r="S174" s="168"/>
    </row>
    <row r="175" spans="1:19" s="94" customFormat="1" ht="9.75" customHeight="1">
      <c r="A175" s="34" t="s">
        <v>1</v>
      </c>
      <c r="B175" s="141">
        <v>983</v>
      </c>
      <c r="C175" s="88">
        <v>2</v>
      </c>
      <c r="D175" s="88">
        <v>153</v>
      </c>
      <c r="E175" s="88">
        <v>609</v>
      </c>
      <c r="F175" s="88">
        <v>0</v>
      </c>
      <c r="G175" s="141">
        <v>68</v>
      </c>
      <c r="H175" s="88">
        <v>3</v>
      </c>
      <c r="I175" s="88">
        <v>5</v>
      </c>
      <c r="J175" s="88">
        <v>2</v>
      </c>
      <c r="K175" s="88">
        <v>10</v>
      </c>
      <c r="L175" s="88">
        <v>3</v>
      </c>
      <c r="M175" s="88">
        <v>9</v>
      </c>
      <c r="N175" s="88">
        <v>5</v>
      </c>
      <c r="O175" s="88">
        <v>7</v>
      </c>
      <c r="P175" s="149">
        <v>87</v>
      </c>
      <c r="Q175" s="88">
        <v>4</v>
      </c>
      <c r="R175" s="88">
        <v>16</v>
      </c>
      <c r="S175" s="168"/>
    </row>
    <row r="176" spans="1:19" s="94" customFormat="1" ht="18">
      <c r="A176" s="34" t="s">
        <v>73</v>
      </c>
      <c r="B176" s="141">
        <v>5</v>
      </c>
      <c r="C176" s="88">
        <v>0</v>
      </c>
      <c r="D176" s="88">
        <v>0</v>
      </c>
      <c r="E176" s="88">
        <v>0</v>
      </c>
      <c r="F176" s="88">
        <v>0</v>
      </c>
      <c r="G176" s="141">
        <v>3</v>
      </c>
      <c r="H176" s="88">
        <v>0</v>
      </c>
      <c r="I176" s="88">
        <v>1</v>
      </c>
      <c r="J176" s="88">
        <v>0</v>
      </c>
      <c r="K176" s="88">
        <v>0</v>
      </c>
      <c r="L176" s="88">
        <v>0</v>
      </c>
      <c r="M176" s="88">
        <v>0</v>
      </c>
      <c r="N176" s="88">
        <v>0</v>
      </c>
      <c r="O176" s="88">
        <v>0</v>
      </c>
      <c r="P176" s="149">
        <v>1</v>
      </c>
      <c r="Q176" s="88">
        <v>0</v>
      </c>
      <c r="R176" s="88">
        <v>0</v>
      </c>
      <c r="S176" s="168"/>
    </row>
    <row r="177" spans="1:19" s="94" customFormat="1">
      <c r="A177" s="51" t="s">
        <v>68</v>
      </c>
      <c r="B177" s="138">
        <v>1795</v>
      </c>
      <c r="C177" s="147">
        <v>7</v>
      </c>
      <c r="D177" s="147">
        <v>311</v>
      </c>
      <c r="E177" s="147">
        <v>908</v>
      </c>
      <c r="F177" s="147">
        <v>3</v>
      </c>
      <c r="G177" s="138">
        <v>160</v>
      </c>
      <c r="H177" s="147">
        <v>4</v>
      </c>
      <c r="I177" s="147">
        <v>14</v>
      </c>
      <c r="J177" s="147">
        <v>2</v>
      </c>
      <c r="K177" s="147">
        <v>36</v>
      </c>
      <c r="L177" s="147">
        <v>3</v>
      </c>
      <c r="M177" s="147">
        <v>20</v>
      </c>
      <c r="N177" s="147">
        <v>26</v>
      </c>
      <c r="O177" s="147">
        <v>12</v>
      </c>
      <c r="P177" s="148">
        <v>218</v>
      </c>
      <c r="Q177" s="147">
        <v>15</v>
      </c>
      <c r="R177" s="147">
        <v>56</v>
      </c>
      <c r="S177" s="168"/>
    </row>
    <row r="178" spans="1:19" s="94" customFormat="1" ht="18">
      <c r="A178" s="49" t="s">
        <v>160</v>
      </c>
      <c r="S178" s="168"/>
    </row>
    <row r="179" spans="1:19" s="94" customFormat="1" ht="9" customHeight="1">
      <c r="A179" s="50" t="s">
        <v>89</v>
      </c>
      <c r="B179" s="141">
        <v>258</v>
      </c>
      <c r="C179" s="88">
        <v>5</v>
      </c>
      <c r="D179" s="88">
        <v>51</v>
      </c>
      <c r="E179" s="88">
        <v>118</v>
      </c>
      <c r="F179" s="88">
        <v>0</v>
      </c>
      <c r="G179" s="141">
        <v>17</v>
      </c>
      <c r="H179" s="88">
        <v>1</v>
      </c>
      <c r="I179" s="88">
        <v>1</v>
      </c>
      <c r="J179" s="88">
        <v>0</v>
      </c>
      <c r="K179" s="88">
        <v>21</v>
      </c>
      <c r="L179" s="88">
        <v>0</v>
      </c>
      <c r="M179" s="88">
        <v>2</v>
      </c>
      <c r="N179" s="88">
        <v>3</v>
      </c>
      <c r="O179" s="88">
        <v>0</v>
      </c>
      <c r="P179" s="149">
        <v>25</v>
      </c>
      <c r="Q179" s="88">
        <v>5</v>
      </c>
      <c r="R179" s="88">
        <v>9</v>
      </c>
      <c r="S179" s="168"/>
    </row>
    <row r="180" spans="1:19" s="94" customFormat="1" ht="9" customHeight="1">
      <c r="A180" s="34" t="s">
        <v>90</v>
      </c>
      <c r="B180" s="141">
        <v>103</v>
      </c>
      <c r="C180" s="88">
        <v>0</v>
      </c>
      <c r="D180" s="88">
        <v>15</v>
      </c>
      <c r="E180" s="88">
        <v>23</v>
      </c>
      <c r="F180" s="88">
        <v>0</v>
      </c>
      <c r="G180" s="141">
        <v>18</v>
      </c>
      <c r="H180" s="88">
        <v>0</v>
      </c>
      <c r="I180" s="88">
        <v>3</v>
      </c>
      <c r="J180" s="88">
        <v>0</v>
      </c>
      <c r="K180" s="88">
        <v>0</v>
      </c>
      <c r="L180" s="88">
        <v>0</v>
      </c>
      <c r="M180" s="88">
        <v>2</v>
      </c>
      <c r="N180" s="88">
        <v>1</v>
      </c>
      <c r="O180" s="88">
        <v>1</v>
      </c>
      <c r="P180" s="149">
        <v>29</v>
      </c>
      <c r="Q180" s="88">
        <v>2</v>
      </c>
      <c r="R180" s="88">
        <v>9</v>
      </c>
      <c r="S180" s="168"/>
    </row>
    <row r="181" spans="1:19" s="94" customFormat="1" ht="9" customHeight="1">
      <c r="A181" s="34" t="s">
        <v>72</v>
      </c>
      <c r="B181" s="141">
        <v>349</v>
      </c>
      <c r="C181" s="88">
        <v>0</v>
      </c>
      <c r="D181" s="88">
        <v>72</v>
      </c>
      <c r="E181" s="88">
        <v>120</v>
      </c>
      <c r="F181" s="88">
        <v>3</v>
      </c>
      <c r="G181" s="141">
        <v>43</v>
      </c>
      <c r="H181" s="88">
        <v>0</v>
      </c>
      <c r="I181" s="88">
        <v>4</v>
      </c>
      <c r="J181" s="88">
        <v>0</v>
      </c>
      <c r="K181" s="88">
        <v>5</v>
      </c>
      <c r="L181" s="88">
        <v>0</v>
      </c>
      <c r="M181" s="88">
        <v>3</v>
      </c>
      <c r="N181" s="88">
        <v>16</v>
      </c>
      <c r="O181" s="88">
        <v>3</v>
      </c>
      <c r="P181" s="149">
        <v>57</v>
      </c>
      <c r="Q181" s="88">
        <v>4</v>
      </c>
      <c r="R181" s="88">
        <v>19</v>
      </c>
      <c r="S181" s="168"/>
    </row>
    <row r="182" spans="1:19" s="94" customFormat="1" ht="9" customHeight="1">
      <c r="A182" s="34" t="s">
        <v>0</v>
      </c>
      <c r="B182" s="141">
        <v>66</v>
      </c>
      <c r="C182" s="88">
        <v>0</v>
      </c>
      <c r="D182" s="88">
        <v>15</v>
      </c>
      <c r="E182" s="88">
        <v>20</v>
      </c>
      <c r="F182" s="88">
        <v>0</v>
      </c>
      <c r="G182" s="141">
        <v>3</v>
      </c>
      <c r="H182" s="88">
        <v>0</v>
      </c>
      <c r="I182" s="88">
        <v>0</v>
      </c>
      <c r="J182" s="88">
        <v>0</v>
      </c>
      <c r="K182" s="88">
        <v>0</v>
      </c>
      <c r="L182" s="88">
        <v>0</v>
      </c>
      <c r="M182" s="88">
        <v>4</v>
      </c>
      <c r="N182" s="88">
        <v>0</v>
      </c>
      <c r="O182" s="88">
        <v>1</v>
      </c>
      <c r="P182" s="149">
        <v>20</v>
      </c>
      <c r="Q182" s="88">
        <v>0</v>
      </c>
      <c r="R182" s="88">
        <v>3</v>
      </c>
      <c r="S182" s="168"/>
    </row>
    <row r="183" spans="1:19" s="94" customFormat="1" ht="9" customHeight="1">
      <c r="A183" s="34" t="s">
        <v>1</v>
      </c>
      <c r="B183" s="141">
        <v>1014</v>
      </c>
      <c r="C183" s="88">
        <v>2</v>
      </c>
      <c r="D183" s="88">
        <v>158</v>
      </c>
      <c r="E183" s="88">
        <v>627</v>
      </c>
      <c r="F183" s="88">
        <v>0</v>
      </c>
      <c r="G183" s="141">
        <v>76</v>
      </c>
      <c r="H183" s="88">
        <v>3</v>
      </c>
      <c r="I183" s="88">
        <v>5</v>
      </c>
      <c r="J183" s="88">
        <v>2</v>
      </c>
      <c r="K183" s="88">
        <v>10</v>
      </c>
      <c r="L183" s="88">
        <v>3</v>
      </c>
      <c r="M183" s="88">
        <v>9</v>
      </c>
      <c r="N183" s="88">
        <v>6</v>
      </c>
      <c r="O183" s="88">
        <v>7</v>
      </c>
      <c r="P183" s="149">
        <v>86</v>
      </c>
      <c r="Q183" s="88">
        <v>4</v>
      </c>
      <c r="R183" s="88">
        <v>16</v>
      </c>
      <c r="S183" s="168"/>
    </row>
    <row r="184" spans="1:19" s="94" customFormat="1" ht="18">
      <c r="A184" s="52" t="s">
        <v>73</v>
      </c>
      <c r="B184" s="141">
        <v>5</v>
      </c>
      <c r="C184" s="88">
        <v>0</v>
      </c>
      <c r="D184" s="88">
        <v>0</v>
      </c>
      <c r="E184" s="88">
        <v>0</v>
      </c>
      <c r="F184" s="88">
        <v>0</v>
      </c>
      <c r="G184" s="141">
        <v>3</v>
      </c>
      <c r="H184" s="88">
        <v>0</v>
      </c>
      <c r="I184" s="88">
        <v>1</v>
      </c>
      <c r="J184" s="88">
        <v>0</v>
      </c>
      <c r="K184" s="88">
        <v>0</v>
      </c>
      <c r="L184" s="88">
        <v>0</v>
      </c>
      <c r="M184" s="88">
        <v>0</v>
      </c>
      <c r="N184" s="88">
        <v>0</v>
      </c>
      <c r="O184" s="88">
        <v>0</v>
      </c>
      <c r="P184" s="149">
        <v>1</v>
      </c>
      <c r="Q184" s="88">
        <v>0</v>
      </c>
      <c r="R184" s="88">
        <v>0</v>
      </c>
      <c r="S184" s="168"/>
    </row>
    <row r="185" spans="1:19" s="94" customFormat="1" ht="8.25" customHeight="1">
      <c r="A185" s="123"/>
      <c r="B185" s="59"/>
      <c r="C185" s="54"/>
      <c r="D185" s="54"/>
      <c r="E185" s="54"/>
      <c r="F185" s="54"/>
      <c r="G185" s="59"/>
      <c r="H185" s="54"/>
      <c r="I185" s="54"/>
      <c r="J185" s="54"/>
      <c r="K185" s="54"/>
      <c r="L185" s="54"/>
      <c r="M185" s="54"/>
      <c r="N185" s="54"/>
      <c r="O185" s="54"/>
      <c r="P185" s="85"/>
      <c r="Q185" s="54"/>
      <c r="R185" s="54"/>
    </row>
    <row r="186" spans="1:19" s="94" customFormat="1">
      <c r="A186" s="48" t="s">
        <v>68</v>
      </c>
      <c r="B186" s="138">
        <v>1528</v>
      </c>
      <c r="C186" s="147">
        <v>14</v>
      </c>
      <c r="D186" s="147">
        <v>341</v>
      </c>
      <c r="E186" s="147">
        <v>460</v>
      </c>
      <c r="F186" s="147">
        <v>0</v>
      </c>
      <c r="G186" s="138">
        <v>174</v>
      </c>
      <c r="H186" s="147">
        <v>4</v>
      </c>
      <c r="I186" s="147">
        <v>16</v>
      </c>
      <c r="J186" s="147">
        <v>0</v>
      </c>
      <c r="K186" s="147">
        <v>41</v>
      </c>
      <c r="L186" s="147">
        <v>5</v>
      </c>
      <c r="M186" s="147">
        <v>43</v>
      </c>
      <c r="N186" s="147">
        <v>19</v>
      </c>
      <c r="O186" s="147">
        <v>13</v>
      </c>
      <c r="P186" s="148">
        <v>278</v>
      </c>
      <c r="Q186" s="147">
        <v>22</v>
      </c>
      <c r="R186" s="147">
        <v>98</v>
      </c>
      <c r="S186" s="168"/>
    </row>
    <row r="187" spans="1:19" s="94" customFormat="1" ht="27">
      <c r="A187" s="49" t="s">
        <v>189</v>
      </c>
      <c r="B187" s="200"/>
      <c r="C187" s="200"/>
      <c r="D187" s="200"/>
      <c r="E187" s="200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P187" s="200"/>
      <c r="Q187" s="200"/>
      <c r="R187" s="200"/>
      <c r="S187" s="168"/>
    </row>
    <row r="188" spans="1:19" s="94" customFormat="1" ht="10.5" customHeight="1">
      <c r="A188" s="50" t="s">
        <v>89</v>
      </c>
      <c r="B188" s="141">
        <v>292</v>
      </c>
      <c r="C188" s="88">
        <v>9</v>
      </c>
      <c r="D188" s="88">
        <v>50</v>
      </c>
      <c r="E188" s="88">
        <v>83</v>
      </c>
      <c r="F188" s="88">
        <v>0</v>
      </c>
      <c r="G188" s="141">
        <v>13</v>
      </c>
      <c r="H188" s="88">
        <v>1</v>
      </c>
      <c r="I188" s="88">
        <v>3</v>
      </c>
      <c r="J188" s="88">
        <v>0</v>
      </c>
      <c r="K188" s="88">
        <v>22</v>
      </c>
      <c r="L188" s="88">
        <v>0</v>
      </c>
      <c r="M188" s="88">
        <v>7</v>
      </c>
      <c r="N188" s="88">
        <v>0</v>
      </c>
      <c r="O188" s="88">
        <v>0</v>
      </c>
      <c r="P188" s="201">
        <v>61</v>
      </c>
      <c r="Q188" s="88">
        <v>6</v>
      </c>
      <c r="R188" s="88">
        <v>37</v>
      </c>
      <c r="S188" s="168"/>
    </row>
    <row r="189" spans="1:19" s="94" customFormat="1" ht="10.5" customHeight="1">
      <c r="A189" s="34" t="s">
        <v>90</v>
      </c>
      <c r="B189" s="141">
        <v>91</v>
      </c>
      <c r="C189" s="88">
        <v>0</v>
      </c>
      <c r="D189" s="88">
        <v>21</v>
      </c>
      <c r="E189" s="88">
        <v>9</v>
      </c>
      <c r="F189" s="88">
        <v>0</v>
      </c>
      <c r="G189" s="141">
        <v>15</v>
      </c>
      <c r="H189" s="88">
        <v>0</v>
      </c>
      <c r="I189" s="88">
        <v>5</v>
      </c>
      <c r="J189" s="88">
        <v>0</v>
      </c>
      <c r="K189" s="88">
        <v>0</v>
      </c>
      <c r="L189" s="88">
        <v>1</v>
      </c>
      <c r="M189" s="88" t="s">
        <v>119</v>
      </c>
      <c r="N189" s="88">
        <v>2</v>
      </c>
      <c r="O189" s="88">
        <v>1</v>
      </c>
      <c r="P189" s="201">
        <v>27</v>
      </c>
      <c r="Q189" s="88">
        <v>3</v>
      </c>
      <c r="R189" s="88">
        <v>7</v>
      </c>
      <c r="S189" s="168"/>
    </row>
    <row r="190" spans="1:19" s="94" customFormat="1" ht="10.5" customHeight="1">
      <c r="A190" s="34" t="s">
        <v>72</v>
      </c>
      <c r="B190" s="141">
        <v>273</v>
      </c>
      <c r="C190" s="88">
        <v>4</v>
      </c>
      <c r="D190" s="88">
        <v>77</v>
      </c>
      <c r="E190" s="88">
        <v>54</v>
      </c>
      <c r="F190" s="88">
        <v>0</v>
      </c>
      <c r="G190" s="141">
        <v>43</v>
      </c>
      <c r="H190" s="88">
        <v>0</v>
      </c>
      <c r="I190" s="88">
        <v>3</v>
      </c>
      <c r="J190" s="88">
        <v>0</v>
      </c>
      <c r="K190" s="88">
        <v>6</v>
      </c>
      <c r="L190" s="88">
        <v>0</v>
      </c>
      <c r="M190" s="88">
        <v>12</v>
      </c>
      <c r="N190" s="88">
        <v>8</v>
      </c>
      <c r="O190" s="88">
        <v>3</v>
      </c>
      <c r="P190" s="201">
        <v>31</v>
      </c>
      <c r="Q190" s="88">
        <v>1</v>
      </c>
      <c r="R190" s="88">
        <v>31</v>
      </c>
      <c r="S190" s="168"/>
    </row>
    <row r="191" spans="1:19" s="94" customFormat="1" ht="10.5" customHeight="1">
      <c r="A191" s="34" t="s">
        <v>0</v>
      </c>
      <c r="B191" s="141">
        <v>90</v>
      </c>
      <c r="C191" s="88">
        <v>0</v>
      </c>
      <c r="D191" s="88">
        <v>14</v>
      </c>
      <c r="E191" s="88">
        <v>19</v>
      </c>
      <c r="F191" s="88">
        <v>0</v>
      </c>
      <c r="G191" s="141">
        <v>9</v>
      </c>
      <c r="H191" s="88">
        <v>0</v>
      </c>
      <c r="I191" s="88" t="s">
        <v>119</v>
      </c>
      <c r="J191" s="88">
        <v>0</v>
      </c>
      <c r="K191" s="88">
        <v>0</v>
      </c>
      <c r="L191" s="88">
        <v>0</v>
      </c>
      <c r="M191" s="88">
        <v>6</v>
      </c>
      <c r="N191" s="88">
        <v>1</v>
      </c>
      <c r="O191" s="88">
        <v>1</v>
      </c>
      <c r="P191" s="201">
        <v>35</v>
      </c>
      <c r="Q191" s="88">
        <v>0</v>
      </c>
      <c r="R191" s="88">
        <v>5</v>
      </c>
      <c r="S191" s="168"/>
    </row>
    <row r="192" spans="1:19" s="94" customFormat="1" ht="10.5" customHeight="1">
      <c r="A192" s="34" t="s">
        <v>1</v>
      </c>
      <c r="B192" s="141">
        <v>777</v>
      </c>
      <c r="C192" s="88">
        <v>1</v>
      </c>
      <c r="D192" s="88">
        <v>179</v>
      </c>
      <c r="E192" s="88">
        <v>295</v>
      </c>
      <c r="F192" s="88">
        <v>0</v>
      </c>
      <c r="G192" s="141">
        <v>93</v>
      </c>
      <c r="H192" s="88">
        <v>3</v>
      </c>
      <c r="I192" s="88">
        <v>5</v>
      </c>
      <c r="J192" s="88">
        <v>0</v>
      </c>
      <c r="K192" s="88">
        <v>13</v>
      </c>
      <c r="L192" s="88">
        <v>4</v>
      </c>
      <c r="M192" s="88">
        <v>18</v>
      </c>
      <c r="N192" s="88">
        <v>8</v>
      </c>
      <c r="O192" s="88">
        <v>8</v>
      </c>
      <c r="P192" s="201">
        <v>122</v>
      </c>
      <c r="Q192" s="88">
        <v>12</v>
      </c>
      <c r="R192" s="88">
        <v>16</v>
      </c>
      <c r="S192" s="168"/>
    </row>
    <row r="193" spans="1:19" s="94" customFormat="1" ht="18">
      <c r="A193" s="34" t="s">
        <v>73</v>
      </c>
      <c r="B193" s="141">
        <v>5</v>
      </c>
      <c r="C193" s="88">
        <v>0</v>
      </c>
      <c r="D193" s="88">
        <v>0</v>
      </c>
      <c r="E193" s="88">
        <v>0</v>
      </c>
      <c r="F193" s="88">
        <v>0</v>
      </c>
      <c r="G193" s="141">
        <v>1</v>
      </c>
      <c r="H193" s="88">
        <v>0</v>
      </c>
      <c r="I193" s="88">
        <v>0</v>
      </c>
      <c r="J193" s="88">
        <v>0</v>
      </c>
      <c r="K193" s="88">
        <v>0</v>
      </c>
      <c r="L193" s="88">
        <v>0</v>
      </c>
      <c r="M193" s="88">
        <v>0</v>
      </c>
      <c r="N193" s="88">
        <v>0</v>
      </c>
      <c r="O193" s="88">
        <v>0</v>
      </c>
      <c r="P193" s="201">
        <v>2</v>
      </c>
      <c r="Q193" s="88">
        <v>0</v>
      </c>
      <c r="R193" s="88">
        <v>2</v>
      </c>
      <c r="S193" s="168"/>
    </row>
    <row r="194" spans="1:19" s="94" customFormat="1">
      <c r="A194" s="51" t="s">
        <v>68</v>
      </c>
      <c r="B194" s="138">
        <v>1517</v>
      </c>
      <c r="C194" s="145">
        <v>10</v>
      </c>
      <c r="D194" s="145">
        <v>316</v>
      </c>
      <c r="E194" s="145">
        <v>426</v>
      </c>
      <c r="F194" s="88">
        <v>0</v>
      </c>
      <c r="G194" s="145">
        <v>181</v>
      </c>
      <c r="H194" s="145">
        <v>3</v>
      </c>
      <c r="I194" s="145">
        <v>18</v>
      </c>
      <c r="J194" s="145">
        <v>0</v>
      </c>
      <c r="K194" s="145">
        <v>36</v>
      </c>
      <c r="L194" s="145">
        <v>5</v>
      </c>
      <c r="M194" s="145">
        <v>40</v>
      </c>
      <c r="N194" s="146">
        <v>20</v>
      </c>
      <c r="O194" s="145">
        <v>17</v>
      </c>
      <c r="P194" s="145">
        <v>295</v>
      </c>
      <c r="Q194" s="145">
        <v>40</v>
      </c>
      <c r="R194" s="145">
        <v>110</v>
      </c>
      <c r="S194" s="168"/>
    </row>
    <row r="195" spans="1:19" s="94" customFormat="1" ht="18">
      <c r="A195" s="49" t="s">
        <v>168</v>
      </c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  <c r="L195" s="88"/>
      <c r="M195" s="200"/>
      <c r="N195" s="200"/>
      <c r="O195" s="200"/>
      <c r="P195" s="200"/>
      <c r="Q195" s="200"/>
      <c r="R195" s="200"/>
      <c r="S195" s="168"/>
    </row>
    <row r="196" spans="1:19" s="94" customFormat="1" ht="10.5" customHeight="1">
      <c r="A196" s="50" t="s">
        <v>89</v>
      </c>
      <c r="B196" s="141">
        <v>209</v>
      </c>
      <c r="C196" s="88">
        <v>9</v>
      </c>
      <c r="D196" s="141">
        <v>16</v>
      </c>
      <c r="E196" s="141">
        <v>66</v>
      </c>
      <c r="F196" s="88">
        <v>0</v>
      </c>
      <c r="G196" s="141">
        <v>7</v>
      </c>
      <c r="H196" s="88">
        <v>0</v>
      </c>
      <c r="I196" s="88">
        <v>2</v>
      </c>
      <c r="J196" s="88">
        <v>0</v>
      </c>
      <c r="K196" s="141">
        <v>5</v>
      </c>
      <c r="L196" s="88">
        <v>0</v>
      </c>
      <c r="M196" s="141">
        <v>7</v>
      </c>
      <c r="N196" s="88">
        <v>1</v>
      </c>
      <c r="O196" s="88">
        <v>0</v>
      </c>
      <c r="P196" s="141">
        <v>60</v>
      </c>
      <c r="Q196" s="88">
        <v>10</v>
      </c>
      <c r="R196" s="133">
        <v>26</v>
      </c>
      <c r="S196" s="168"/>
    </row>
    <row r="197" spans="1:19" s="94" customFormat="1" ht="10.5" customHeight="1">
      <c r="A197" s="34" t="s">
        <v>90</v>
      </c>
      <c r="B197" s="141">
        <v>120</v>
      </c>
      <c r="C197" s="88">
        <v>0</v>
      </c>
      <c r="D197" s="141">
        <v>26</v>
      </c>
      <c r="E197" s="141">
        <v>13</v>
      </c>
      <c r="F197" s="88">
        <v>0</v>
      </c>
      <c r="G197" s="141">
        <v>16</v>
      </c>
      <c r="H197" s="88">
        <v>0</v>
      </c>
      <c r="I197" s="142">
        <v>5</v>
      </c>
      <c r="J197" s="88">
        <v>0</v>
      </c>
      <c r="K197" s="88">
        <v>2</v>
      </c>
      <c r="L197" s="88">
        <v>0</v>
      </c>
      <c r="M197" s="142">
        <v>4</v>
      </c>
      <c r="N197" s="88">
        <v>1</v>
      </c>
      <c r="O197" s="142">
        <v>5</v>
      </c>
      <c r="P197" s="141">
        <v>32</v>
      </c>
      <c r="Q197" s="142">
        <v>2</v>
      </c>
      <c r="R197" s="141">
        <v>14</v>
      </c>
      <c r="S197" s="168"/>
    </row>
    <row r="198" spans="1:19" s="94" customFormat="1" ht="10.5" customHeight="1">
      <c r="A198" s="34" t="s">
        <v>72</v>
      </c>
      <c r="B198" s="141">
        <v>188</v>
      </c>
      <c r="C198" s="88">
        <v>0</v>
      </c>
      <c r="D198" s="141">
        <v>63</v>
      </c>
      <c r="E198" s="141">
        <v>24</v>
      </c>
      <c r="F198" s="88">
        <v>0</v>
      </c>
      <c r="G198" s="141">
        <v>17</v>
      </c>
      <c r="H198" s="88">
        <v>0</v>
      </c>
      <c r="I198" s="142">
        <v>2</v>
      </c>
      <c r="J198" s="142">
        <v>0</v>
      </c>
      <c r="K198" s="142">
        <v>6</v>
      </c>
      <c r="L198" s="88">
        <v>0</v>
      </c>
      <c r="M198" s="142">
        <v>2</v>
      </c>
      <c r="N198" s="88">
        <v>0</v>
      </c>
      <c r="O198" s="141">
        <v>1</v>
      </c>
      <c r="P198" s="141">
        <v>43</v>
      </c>
      <c r="Q198" s="88">
        <v>0</v>
      </c>
      <c r="R198" s="141">
        <v>30</v>
      </c>
      <c r="S198" s="168"/>
    </row>
    <row r="199" spans="1:19" s="94" customFormat="1" ht="10.5" customHeight="1">
      <c r="A199" s="34" t="s">
        <v>0</v>
      </c>
      <c r="B199" s="141">
        <v>142</v>
      </c>
      <c r="C199" s="88">
        <v>0</v>
      </c>
      <c r="D199" s="141">
        <v>17</v>
      </c>
      <c r="E199" s="141">
        <v>19</v>
      </c>
      <c r="F199" s="88">
        <v>0</v>
      </c>
      <c r="G199" s="141">
        <v>36</v>
      </c>
      <c r="H199" s="88">
        <v>0</v>
      </c>
      <c r="I199" s="88">
        <v>3</v>
      </c>
      <c r="J199" s="88">
        <v>0</v>
      </c>
      <c r="K199" s="88">
        <v>3</v>
      </c>
      <c r="L199" s="88">
        <v>0</v>
      </c>
      <c r="M199" s="142">
        <v>9</v>
      </c>
      <c r="N199" s="88">
        <v>2</v>
      </c>
      <c r="O199" s="88">
        <v>0</v>
      </c>
      <c r="P199" s="141">
        <v>42</v>
      </c>
      <c r="Q199" s="88">
        <v>1</v>
      </c>
      <c r="R199" s="141">
        <v>10</v>
      </c>
      <c r="S199" s="168"/>
    </row>
    <row r="200" spans="1:19" s="94" customFormat="1" ht="10.5" customHeight="1">
      <c r="A200" s="34" t="s">
        <v>1</v>
      </c>
      <c r="B200" s="141">
        <v>855</v>
      </c>
      <c r="C200" s="142">
        <v>1</v>
      </c>
      <c r="D200" s="141">
        <v>194</v>
      </c>
      <c r="E200" s="141">
        <v>304</v>
      </c>
      <c r="F200" s="88">
        <v>0</v>
      </c>
      <c r="G200" s="141">
        <v>104</v>
      </c>
      <c r="H200" s="88">
        <v>3</v>
      </c>
      <c r="I200" s="142">
        <v>6</v>
      </c>
      <c r="J200" s="142">
        <v>0</v>
      </c>
      <c r="K200" s="142">
        <v>20</v>
      </c>
      <c r="L200" s="142">
        <v>5</v>
      </c>
      <c r="M200" s="141">
        <v>18</v>
      </c>
      <c r="N200" s="88">
        <v>16</v>
      </c>
      <c r="O200" s="141">
        <v>11</v>
      </c>
      <c r="P200" s="141">
        <v>116</v>
      </c>
      <c r="Q200" s="141">
        <v>27</v>
      </c>
      <c r="R200" s="141">
        <v>30</v>
      </c>
      <c r="S200" s="168"/>
    </row>
    <row r="201" spans="1:19" s="94" customFormat="1" ht="18">
      <c r="A201" s="34" t="s">
        <v>73</v>
      </c>
      <c r="B201" s="141">
        <v>3</v>
      </c>
      <c r="C201" s="88">
        <v>0</v>
      </c>
      <c r="D201" s="88">
        <v>0</v>
      </c>
      <c r="E201" s="88">
        <v>0</v>
      </c>
      <c r="F201" s="88">
        <v>0</v>
      </c>
      <c r="G201" s="141">
        <v>1</v>
      </c>
      <c r="H201" s="88">
        <v>0</v>
      </c>
      <c r="I201" s="88">
        <v>0</v>
      </c>
      <c r="J201" s="88">
        <v>0</v>
      </c>
      <c r="K201" s="88">
        <v>0</v>
      </c>
      <c r="L201" s="88">
        <v>0</v>
      </c>
      <c r="M201" s="88">
        <v>0</v>
      </c>
      <c r="N201" s="88">
        <v>0</v>
      </c>
      <c r="O201" s="88">
        <v>0</v>
      </c>
      <c r="P201" s="141">
        <v>2</v>
      </c>
      <c r="Q201" s="88">
        <v>0</v>
      </c>
      <c r="R201" s="88">
        <v>0</v>
      </c>
      <c r="S201" s="168"/>
    </row>
    <row r="202" spans="1:19" s="94" customFormat="1">
      <c r="A202" s="51" t="s">
        <v>68</v>
      </c>
      <c r="B202" s="138">
        <v>1497</v>
      </c>
      <c r="C202" s="145">
        <v>10</v>
      </c>
      <c r="D202" s="145">
        <v>306</v>
      </c>
      <c r="E202" s="145">
        <v>416</v>
      </c>
      <c r="F202" s="88"/>
      <c r="G202" s="145">
        <v>179</v>
      </c>
      <c r="H202" s="145">
        <v>3</v>
      </c>
      <c r="I202" s="145">
        <v>18</v>
      </c>
      <c r="J202" s="145"/>
      <c r="K202" s="145">
        <v>35</v>
      </c>
      <c r="L202" s="145">
        <v>5</v>
      </c>
      <c r="M202" s="145">
        <v>42</v>
      </c>
      <c r="N202" s="146">
        <v>20</v>
      </c>
      <c r="O202" s="145">
        <v>17</v>
      </c>
      <c r="P202" s="145">
        <v>297</v>
      </c>
      <c r="Q202" s="145">
        <v>40</v>
      </c>
      <c r="R202" s="145">
        <v>109</v>
      </c>
      <c r="S202" s="168"/>
    </row>
    <row r="203" spans="1:19" s="94" customFormat="1" ht="18">
      <c r="A203" s="49" t="s">
        <v>171</v>
      </c>
      <c r="B203" s="200"/>
      <c r="C203" s="200"/>
      <c r="D203" s="200"/>
      <c r="E203" s="200"/>
      <c r="F203" s="200"/>
      <c r="G203" s="200"/>
      <c r="H203" s="200"/>
      <c r="I203" s="200"/>
      <c r="J203" s="200"/>
      <c r="K203" s="200"/>
      <c r="L203" s="88"/>
      <c r="M203" s="200"/>
      <c r="N203" s="200"/>
      <c r="O203" s="200"/>
      <c r="P203" s="200"/>
      <c r="Q203" s="200"/>
      <c r="R203" s="200"/>
      <c r="S203" s="168"/>
    </row>
    <row r="204" spans="1:19" s="94" customFormat="1" ht="10.5" customHeight="1">
      <c r="A204" s="50" t="s">
        <v>89</v>
      </c>
      <c r="B204" s="141">
        <v>194</v>
      </c>
      <c r="C204" s="88">
        <v>9</v>
      </c>
      <c r="D204" s="141">
        <v>14</v>
      </c>
      <c r="E204" s="141">
        <v>46</v>
      </c>
      <c r="F204" s="88">
        <v>0</v>
      </c>
      <c r="G204" s="141">
        <v>8</v>
      </c>
      <c r="H204" s="88">
        <v>0</v>
      </c>
      <c r="I204" s="88">
        <v>2</v>
      </c>
      <c r="J204" s="88">
        <v>0</v>
      </c>
      <c r="K204" s="141">
        <v>5</v>
      </c>
      <c r="L204" s="88">
        <v>0</v>
      </c>
      <c r="M204" s="141">
        <v>9</v>
      </c>
      <c r="N204" s="88">
        <v>1</v>
      </c>
      <c r="O204" s="88">
        <v>0</v>
      </c>
      <c r="P204" s="141">
        <v>62</v>
      </c>
      <c r="Q204" s="88">
        <v>12</v>
      </c>
      <c r="R204" s="133">
        <v>26</v>
      </c>
      <c r="S204" s="168"/>
    </row>
    <row r="205" spans="1:19" s="94" customFormat="1" ht="10.5" customHeight="1">
      <c r="A205" s="34" t="s">
        <v>90</v>
      </c>
      <c r="B205" s="141">
        <v>126</v>
      </c>
      <c r="C205" s="88">
        <v>0</v>
      </c>
      <c r="D205" s="141">
        <v>29</v>
      </c>
      <c r="E205" s="141">
        <v>16</v>
      </c>
      <c r="F205" s="88">
        <v>0</v>
      </c>
      <c r="G205" s="141">
        <v>16</v>
      </c>
      <c r="H205" s="88">
        <v>0</v>
      </c>
      <c r="I205" s="142">
        <v>5</v>
      </c>
      <c r="J205" s="88">
        <v>0</v>
      </c>
      <c r="K205" s="88">
        <v>2</v>
      </c>
      <c r="L205" s="88">
        <v>0</v>
      </c>
      <c r="M205" s="142">
        <v>4</v>
      </c>
      <c r="N205" s="88">
        <v>1</v>
      </c>
      <c r="O205" s="142">
        <v>5</v>
      </c>
      <c r="P205" s="141">
        <v>32</v>
      </c>
      <c r="Q205" s="142">
        <v>2</v>
      </c>
      <c r="R205" s="141">
        <v>14</v>
      </c>
      <c r="S205" s="168"/>
    </row>
    <row r="206" spans="1:19" s="94" customFormat="1" ht="10.5" customHeight="1">
      <c r="A206" s="34" t="s">
        <v>72</v>
      </c>
      <c r="B206" s="141">
        <v>191</v>
      </c>
      <c r="C206" s="88">
        <v>0</v>
      </c>
      <c r="D206" s="141">
        <v>49</v>
      </c>
      <c r="E206" s="141">
        <v>44</v>
      </c>
      <c r="F206" s="88">
        <v>0</v>
      </c>
      <c r="G206" s="141">
        <v>17</v>
      </c>
      <c r="H206" s="88">
        <v>0</v>
      </c>
      <c r="I206" s="142">
        <v>2</v>
      </c>
      <c r="J206" s="88">
        <v>0</v>
      </c>
      <c r="K206" s="142">
        <v>6</v>
      </c>
      <c r="L206" s="88">
        <v>0</v>
      </c>
      <c r="M206" s="142">
        <v>2</v>
      </c>
      <c r="N206" s="88">
        <v>0</v>
      </c>
      <c r="O206" s="141">
        <v>1</v>
      </c>
      <c r="P206" s="141">
        <v>42</v>
      </c>
      <c r="Q206" s="88">
        <v>0</v>
      </c>
      <c r="R206" s="141">
        <v>28</v>
      </c>
      <c r="S206" s="168"/>
    </row>
    <row r="207" spans="1:19" s="94" customFormat="1" ht="10.5" customHeight="1">
      <c r="A207" s="34" t="s">
        <v>0</v>
      </c>
      <c r="B207" s="141">
        <v>140</v>
      </c>
      <c r="C207" s="88">
        <v>0</v>
      </c>
      <c r="D207" s="141">
        <v>18</v>
      </c>
      <c r="E207" s="141">
        <v>20</v>
      </c>
      <c r="F207" s="88">
        <v>0</v>
      </c>
      <c r="G207" s="141">
        <v>35</v>
      </c>
      <c r="H207" s="88">
        <v>0</v>
      </c>
      <c r="I207" s="88">
        <v>3</v>
      </c>
      <c r="J207" s="88">
        <v>0</v>
      </c>
      <c r="K207" s="88">
        <v>3</v>
      </c>
      <c r="L207" s="88">
        <v>0</v>
      </c>
      <c r="M207" s="142">
        <v>9</v>
      </c>
      <c r="N207" s="88">
        <v>2</v>
      </c>
      <c r="O207" s="88">
        <v>0</v>
      </c>
      <c r="P207" s="141">
        <v>39</v>
      </c>
      <c r="Q207" s="88">
        <v>0</v>
      </c>
      <c r="R207" s="141">
        <v>11</v>
      </c>
      <c r="S207" s="168"/>
    </row>
    <row r="208" spans="1:19" s="94" customFormat="1" ht="10.5" customHeight="1">
      <c r="A208" s="34" t="s">
        <v>1</v>
      </c>
      <c r="B208" s="141">
        <v>844</v>
      </c>
      <c r="C208" s="142">
        <v>1</v>
      </c>
      <c r="D208" s="141">
        <v>196</v>
      </c>
      <c r="E208" s="141">
        <v>290</v>
      </c>
      <c r="F208" s="88">
        <v>0</v>
      </c>
      <c r="G208" s="141">
        <v>103</v>
      </c>
      <c r="H208" s="88">
        <v>3</v>
      </c>
      <c r="I208" s="142">
        <v>6</v>
      </c>
      <c r="J208" s="88">
        <v>0</v>
      </c>
      <c r="K208" s="142">
        <v>19</v>
      </c>
      <c r="L208" s="142">
        <v>5</v>
      </c>
      <c r="M208" s="141">
        <v>18</v>
      </c>
      <c r="N208" s="88">
        <v>16</v>
      </c>
      <c r="O208" s="141">
        <v>11</v>
      </c>
      <c r="P208" s="141">
        <v>120</v>
      </c>
      <c r="Q208" s="141">
        <v>26</v>
      </c>
      <c r="R208" s="141">
        <v>30</v>
      </c>
      <c r="S208" s="168"/>
    </row>
    <row r="209" spans="1:28" s="94" customFormat="1" ht="18">
      <c r="A209" s="34" t="s">
        <v>73</v>
      </c>
      <c r="B209" s="141">
        <v>2</v>
      </c>
      <c r="C209" s="88">
        <v>0</v>
      </c>
      <c r="D209" s="88">
        <v>0</v>
      </c>
      <c r="E209" s="88">
        <v>0</v>
      </c>
      <c r="F209" s="88">
        <v>0</v>
      </c>
      <c r="G209" s="141">
        <v>0</v>
      </c>
      <c r="H209" s="88">
        <v>0</v>
      </c>
      <c r="I209" s="88">
        <v>0</v>
      </c>
      <c r="J209" s="88">
        <v>0</v>
      </c>
      <c r="K209" s="88">
        <v>0</v>
      </c>
      <c r="L209" s="88">
        <v>0</v>
      </c>
      <c r="M209" s="88">
        <v>0</v>
      </c>
      <c r="N209" s="88">
        <v>0</v>
      </c>
      <c r="O209" s="88">
        <v>0</v>
      </c>
      <c r="P209" s="141">
        <v>2</v>
      </c>
      <c r="Q209" s="88">
        <v>0</v>
      </c>
      <c r="R209" s="88">
        <v>0</v>
      </c>
      <c r="S209" s="168"/>
    </row>
    <row r="210" spans="1:28" s="124" customFormat="1">
      <c r="A210" s="51" t="s">
        <v>68</v>
      </c>
      <c r="B210" s="247">
        <v>1600</v>
      </c>
      <c r="C210" s="254">
        <v>10</v>
      </c>
      <c r="D210" s="254">
        <v>319</v>
      </c>
      <c r="E210" s="254">
        <v>456</v>
      </c>
      <c r="F210" s="147">
        <v>0</v>
      </c>
      <c r="G210" s="254">
        <v>192</v>
      </c>
      <c r="H210" s="255">
        <v>3</v>
      </c>
      <c r="I210" s="254">
        <v>21</v>
      </c>
      <c r="J210" s="88">
        <v>0</v>
      </c>
      <c r="K210" s="254">
        <v>35</v>
      </c>
      <c r="L210" s="254">
        <v>5</v>
      </c>
      <c r="M210" s="254">
        <v>50</v>
      </c>
      <c r="N210" s="254">
        <v>20</v>
      </c>
      <c r="O210" s="254">
        <v>20</v>
      </c>
      <c r="P210" s="147">
        <v>312</v>
      </c>
      <c r="Q210" s="254">
        <v>42</v>
      </c>
      <c r="R210" s="254">
        <v>115</v>
      </c>
      <c r="S210" s="145"/>
      <c r="T210" s="145"/>
      <c r="U210" s="167"/>
      <c r="V210" s="253"/>
      <c r="W210" s="253"/>
      <c r="X210" s="253"/>
      <c r="Y210" s="253"/>
      <c r="Z210" s="253"/>
      <c r="AA210" s="253"/>
      <c r="AB210" s="253"/>
    </row>
    <row r="211" spans="1:28" s="94" customFormat="1" ht="18">
      <c r="A211" s="49" t="s">
        <v>187</v>
      </c>
      <c r="B211" s="168"/>
      <c r="C211" s="168"/>
      <c r="D211" s="168"/>
      <c r="E211" s="168"/>
      <c r="F211" s="88"/>
      <c r="G211" s="168"/>
      <c r="H211" s="256"/>
      <c r="I211" s="168"/>
      <c r="J211" s="88">
        <v>0</v>
      </c>
      <c r="K211" s="168"/>
      <c r="L211" s="168"/>
      <c r="M211" s="168"/>
      <c r="N211" s="88"/>
      <c r="O211" s="168"/>
      <c r="P211" s="168"/>
      <c r="Q211" s="168"/>
      <c r="R211" s="168"/>
      <c r="S211" s="145"/>
      <c r="T211" s="200"/>
      <c r="U211" s="168"/>
      <c r="V211" s="200"/>
      <c r="W211" s="200"/>
      <c r="X211" s="200"/>
      <c r="Y211" s="200"/>
      <c r="Z211" s="200"/>
      <c r="AA211" s="200"/>
      <c r="AB211" s="200"/>
    </row>
    <row r="212" spans="1:28" s="94" customFormat="1" ht="11.25" customHeight="1">
      <c r="A212" s="50" t="s">
        <v>89</v>
      </c>
      <c r="B212" s="245">
        <v>242</v>
      </c>
      <c r="C212" s="88">
        <v>9</v>
      </c>
      <c r="D212" s="245">
        <v>15</v>
      </c>
      <c r="E212" s="245">
        <v>79</v>
      </c>
      <c r="F212" s="88">
        <v>0</v>
      </c>
      <c r="G212" s="245">
        <v>11</v>
      </c>
      <c r="H212" s="256">
        <v>0</v>
      </c>
      <c r="I212" s="88">
        <v>5</v>
      </c>
      <c r="J212" s="88">
        <v>0</v>
      </c>
      <c r="K212" s="88">
        <v>5</v>
      </c>
      <c r="L212" s="88">
        <v>0</v>
      </c>
      <c r="M212" s="245">
        <v>12</v>
      </c>
      <c r="N212" s="88">
        <v>1</v>
      </c>
      <c r="O212" s="245">
        <v>0</v>
      </c>
      <c r="P212" s="88">
        <v>65</v>
      </c>
      <c r="Q212" s="88">
        <v>12</v>
      </c>
      <c r="R212" s="245">
        <v>28</v>
      </c>
      <c r="S212" s="145"/>
      <c r="T212" s="133"/>
      <c r="U212" s="168"/>
      <c r="V212" s="200"/>
      <c r="W212" s="200"/>
      <c r="X212" s="200"/>
      <c r="Y212" s="200"/>
      <c r="Z212" s="200"/>
      <c r="AA212" s="200"/>
      <c r="AB212" s="200"/>
    </row>
    <row r="213" spans="1:28" s="94" customFormat="1" ht="11.25" customHeight="1">
      <c r="A213" s="34" t="s">
        <v>90</v>
      </c>
      <c r="B213" s="245">
        <v>139</v>
      </c>
      <c r="C213" s="88">
        <v>0</v>
      </c>
      <c r="D213" s="245">
        <v>31</v>
      </c>
      <c r="E213" s="245">
        <v>14</v>
      </c>
      <c r="F213" s="88">
        <v>0</v>
      </c>
      <c r="G213" s="245">
        <v>16</v>
      </c>
      <c r="H213" s="256">
        <v>0</v>
      </c>
      <c r="I213" s="88">
        <v>4</v>
      </c>
      <c r="J213" s="88">
        <v>0</v>
      </c>
      <c r="K213" s="88">
        <v>2</v>
      </c>
      <c r="L213" s="88">
        <v>0</v>
      </c>
      <c r="M213" s="88">
        <v>8</v>
      </c>
      <c r="N213" s="88">
        <v>1</v>
      </c>
      <c r="O213" s="88">
        <v>7</v>
      </c>
      <c r="P213" s="88">
        <v>41</v>
      </c>
      <c r="Q213" s="88">
        <v>2</v>
      </c>
      <c r="R213" s="245">
        <v>13</v>
      </c>
      <c r="S213" s="145"/>
      <c r="T213" s="141"/>
      <c r="U213" s="168"/>
      <c r="V213" s="200"/>
      <c r="W213" s="200"/>
      <c r="X213" s="200"/>
      <c r="Y213" s="200"/>
      <c r="Z213" s="200"/>
      <c r="AA213" s="200"/>
      <c r="AB213" s="200"/>
    </row>
    <row r="214" spans="1:28" s="94" customFormat="1" ht="11.25" customHeight="1">
      <c r="A214" s="34" t="s">
        <v>72</v>
      </c>
      <c r="B214" s="245">
        <v>194</v>
      </c>
      <c r="C214" s="88">
        <v>0</v>
      </c>
      <c r="D214" s="245">
        <v>50</v>
      </c>
      <c r="E214" s="245">
        <v>41</v>
      </c>
      <c r="F214" s="88">
        <v>0</v>
      </c>
      <c r="G214" s="245">
        <v>19</v>
      </c>
      <c r="H214" s="256">
        <v>0</v>
      </c>
      <c r="I214" s="88">
        <v>3</v>
      </c>
      <c r="J214" s="88">
        <v>0</v>
      </c>
      <c r="K214" s="88">
        <v>6</v>
      </c>
      <c r="L214" s="88">
        <v>0</v>
      </c>
      <c r="M214" s="88">
        <v>1</v>
      </c>
      <c r="N214" s="88">
        <v>0</v>
      </c>
      <c r="O214" s="88">
        <v>1</v>
      </c>
      <c r="P214" s="88">
        <v>42</v>
      </c>
      <c r="Q214" s="245">
        <v>0</v>
      </c>
      <c r="R214" s="245">
        <v>31</v>
      </c>
      <c r="S214" s="145"/>
      <c r="T214" s="141"/>
      <c r="U214" s="168"/>
      <c r="V214" s="200"/>
      <c r="W214" s="200"/>
      <c r="X214" s="200"/>
      <c r="Y214" s="200"/>
      <c r="Z214" s="200"/>
      <c r="AA214" s="200"/>
      <c r="AB214" s="200"/>
    </row>
    <row r="215" spans="1:28" s="94" customFormat="1" ht="11.25" customHeight="1">
      <c r="A215" s="34" t="s">
        <v>0</v>
      </c>
      <c r="B215" s="245">
        <v>171</v>
      </c>
      <c r="C215" s="88">
        <v>0</v>
      </c>
      <c r="D215" s="245">
        <v>22</v>
      </c>
      <c r="E215" s="245">
        <v>46</v>
      </c>
      <c r="F215" s="88">
        <v>0</v>
      </c>
      <c r="G215" s="245">
        <v>36</v>
      </c>
      <c r="H215" s="256">
        <v>0</v>
      </c>
      <c r="I215" s="88">
        <v>3</v>
      </c>
      <c r="J215" s="88">
        <v>0</v>
      </c>
      <c r="K215" s="88">
        <v>3</v>
      </c>
      <c r="L215" s="88">
        <v>0</v>
      </c>
      <c r="M215" s="88">
        <v>9</v>
      </c>
      <c r="N215" s="88">
        <v>2</v>
      </c>
      <c r="O215" s="88">
        <v>1</v>
      </c>
      <c r="P215" s="88">
        <v>38</v>
      </c>
      <c r="Q215" s="88">
        <v>0</v>
      </c>
      <c r="R215" s="245">
        <v>11</v>
      </c>
      <c r="S215" s="145"/>
      <c r="T215" s="141"/>
      <c r="U215" s="168"/>
      <c r="V215" s="200"/>
      <c r="W215" s="200"/>
      <c r="X215" s="200"/>
      <c r="Y215" s="200"/>
      <c r="Z215" s="200"/>
      <c r="AA215" s="200"/>
      <c r="AB215" s="200"/>
    </row>
    <row r="216" spans="1:28" s="94" customFormat="1" ht="11.25" customHeight="1">
      <c r="A216" s="34" t="s">
        <v>1</v>
      </c>
      <c r="B216" s="245">
        <v>852</v>
      </c>
      <c r="C216" s="88">
        <v>1</v>
      </c>
      <c r="D216" s="245">
        <v>201</v>
      </c>
      <c r="E216" s="245">
        <v>276</v>
      </c>
      <c r="F216" s="88">
        <v>0</v>
      </c>
      <c r="G216" s="245">
        <v>110</v>
      </c>
      <c r="H216" s="256">
        <v>3</v>
      </c>
      <c r="I216" s="88">
        <v>6</v>
      </c>
      <c r="J216" s="88">
        <v>0</v>
      </c>
      <c r="K216" s="88">
        <v>19</v>
      </c>
      <c r="L216" s="88">
        <v>5</v>
      </c>
      <c r="M216" s="88">
        <v>20</v>
      </c>
      <c r="N216" s="88">
        <v>16</v>
      </c>
      <c r="O216" s="245">
        <v>11</v>
      </c>
      <c r="P216" s="88">
        <v>124</v>
      </c>
      <c r="Q216" s="245">
        <v>28</v>
      </c>
      <c r="R216" s="245">
        <v>32</v>
      </c>
      <c r="S216" s="145"/>
      <c r="T216" s="141"/>
      <c r="U216" s="168"/>
      <c r="V216" s="200"/>
      <c r="W216" s="200"/>
      <c r="X216" s="200"/>
      <c r="Y216" s="200"/>
      <c r="Z216" s="200"/>
      <c r="AA216" s="200"/>
      <c r="AB216" s="200"/>
    </row>
    <row r="217" spans="1:28" s="94" customFormat="1" ht="18">
      <c r="A217" s="52" t="s">
        <v>73</v>
      </c>
      <c r="B217" s="245">
        <v>2</v>
      </c>
      <c r="C217" s="88">
        <v>0</v>
      </c>
      <c r="D217" s="88">
        <v>0</v>
      </c>
      <c r="E217" s="88">
        <v>0</v>
      </c>
      <c r="F217" s="88">
        <v>0</v>
      </c>
      <c r="G217" s="245">
        <v>0</v>
      </c>
      <c r="H217" s="256">
        <v>0</v>
      </c>
      <c r="I217" s="88">
        <v>0</v>
      </c>
      <c r="J217" s="88">
        <v>0</v>
      </c>
      <c r="K217" s="88">
        <v>0</v>
      </c>
      <c r="L217" s="88">
        <v>0</v>
      </c>
      <c r="M217" s="88">
        <v>0</v>
      </c>
      <c r="N217" s="88">
        <v>0</v>
      </c>
      <c r="O217" s="88">
        <v>0</v>
      </c>
      <c r="P217" s="88">
        <v>2</v>
      </c>
      <c r="Q217" s="88">
        <v>0</v>
      </c>
      <c r="R217" s="245">
        <v>0</v>
      </c>
      <c r="S217" s="145"/>
      <c r="T217" s="88"/>
      <c r="U217" s="168"/>
      <c r="V217" s="200"/>
      <c r="W217" s="200"/>
      <c r="X217" s="200"/>
      <c r="Y217" s="200"/>
      <c r="Z217" s="200"/>
      <c r="AA217" s="200"/>
      <c r="AB217" s="200"/>
    </row>
    <row r="218" spans="1:28" s="94" customFormat="1" ht="5.25" customHeight="1">
      <c r="A218" s="123"/>
      <c r="B218" s="59"/>
      <c r="C218" s="54"/>
      <c r="D218" s="54"/>
      <c r="E218" s="54"/>
      <c r="F218" s="54"/>
      <c r="G218" s="59"/>
      <c r="H218" s="54"/>
      <c r="I218" s="54"/>
      <c r="J218" s="54"/>
      <c r="K218" s="54"/>
      <c r="L218" s="54"/>
      <c r="M218" s="54"/>
      <c r="N218" s="54"/>
      <c r="O218" s="54"/>
      <c r="P218" s="201"/>
      <c r="Q218" s="54"/>
      <c r="R218" s="54"/>
      <c r="S218" s="200"/>
      <c r="T218" s="200"/>
      <c r="U218" s="200"/>
      <c r="V218" s="200"/>
      <c r="W218" s="200"/>
      <c r="X218" s="200"/>
      <c r="Y218" s="200"/>
      <c r="Z218" s="200"/>
      <c r="AA218" s="200"/>
      <c r="AB218" s="200"/>
    </row>
    <row r="219" spans="1:28" ht="12" customHeight="1">
      <c r="A219" s="38" t="s">
        <v>161</v>
      </c>
      <c r="B219" s="122"/>
      <c r="C219" s="122"/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2"/>
    </row>
    <row r="220" spans="1:28" ht="13.5" customHeight="1">
      <c r="A220" s="39" t="s">
        <v>131</v>
      </c>
    </row>
    <row r="221" spans="1:28" ht="13.5" customHeight="1">
      <c r="A221" s="87" t="s">
        <v>114</v>
      </c>
    </row>
    <row r="222" spans="1:28" ht="13.5" customHeight="1">
      <c r="A222" s="39" t="s">
        <v>183</v>
      </c>
    </row>
    <row r="223" spans="1:28" ht="13.5" customHeight="1">
      <c r="A223" s="169" t="s">
        <v>3</v>
      </c>
    </row>
    <row r="224" spans="1:28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</sheetData>
  <phoneticPr fontId="15" type="noConversion"/>
  <hyperlinks>
    <hyperlink ref="A223" location="'BARÓMETRO E-ADMIN G.4.1.4'!A1" display="IR A GRÁFICO ==&gt;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6:R78"/>
  <sheetViews>
    <sheetView zoomScale="85" zoomScaleNormal="85" workbookViewId="0"/>
  </sheetViews>
  <sheetFormatPr baseColWidth="10" defaultRowHeight="12.75"/>
  <cols>
    <col min="1" max="1" width="34.42578125" style="67" customWidth="1"/>
    <col min="2" max="5" width="7.7109375" style="67" customWidth="1"/>
    <col min="6" max="6" width="12.5703125" style="67" customWidth="1"/>
    <col min="7" max="8" width="11.28515625" style="67" customWidth="1"/>
    <col min="9" max="9" width="10.85546875" style="67" bestFit="1" customWidth="1"/>
    <col min="10" max="10" width="11" style="67" bestFit="1" customWidth="1"/>
    <col min="11" max="11" width="11.28515625" style="67" bestFit="1" customWidth="1"/>
    <col min="12" max="13" width="10.85546875" style="67" bestFit="1" customWidth="1"/>
    <col min="14" max="14" width="11.28515625" style="67" bestFit="1" customWidth="1"/>
    <col min="15" max="15" width="11" style="67" bestFit="1" customWidth="1"/>
    <col min="16" max="16" width="8.85546875" style="67" bestFit="1" customWidth="1"/>
    <col min="17" max="17" width="5.42578125" style="67" bestFit="1" customWidth="1"/>
    <col min="18" max="18" width="13.140625" style="67" customWidth="1"/>
    <col min="19" max="16384" width="11.42578125" style="67"/>
  </cols>
  <sheetData>
    <row r="16" spans="1:18" ht="18" customHeight="1">
      <c r="A16" s="266" t="s">
        <v>98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</row>
    <row r="56" spans="1:12">
      <c r="A56" s="240" t="s">
        <v>161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22"/>
    </row>
    <row r="57" spans="1:12">
      <c r="A57" s="271" t="s">
        <v>194</v>
      </c>
      <c r="B57" s="122"/>
      <c r="C57" s="122"/>
      <c r="D57" s="122"/>
      <c r="E57" s="122"/>
      <c r="F57" s="122"/>
      <c r="G57" s="122"/>
      <c r="H57" s="122"/>
      <c r="I57" s="122"/>
      <c r="J57" s="122"/>
      <c r="K57" s="122"/>
      <c r="L57" s="122"/>
    </row>
    <row r="58" spans="1:12" s="94" customFormat="1"/>
    <row r="59" spans="1:12" s="94" customFormat="1" ht="45">
      <c r="A59" s="227"/>
      <c r="B59" s="228" t="s">
        <v>68</v>
      </c>
      <c r="C59" s="229" t="s">
        <v>50</v>
      </c>
      <c r="D59" s="229" t="s">
        <v>44</v>
      </c>
      <c r="E59" s="229" t="s">
        <v>52</v>
      </c>
      <c r="F59" s="229" t="s">
        <v>58</v>
      </c>
      <c r="G59" s="229" t="s">
        <v>7</v>
      </c>
      <c r="H59" s="229" t="s">
        <v>46</v>
      </c>
      <c r="L59" s="200"/>
    </row>
    <row r="60" spans="1:12" s="94" customFormat="1" ht="18">
      <c r="A60" s="230" t="s">
        <v>6</v>
      </c>
      <c r="B60" s="231"/>
      <c r="C60" s="232"/>
      <c r="D60" s="232"/>
      <c r="E60" s="232"/>
      <c r="F60" s="232"/>
      <c r="G60" s="233"/>
      <c r="H60" s="232"/>
      <c r="L60" s="200"/>
    </row>
    <row r="61" spans="1:12" s="94" customFormat="1">
      <c r="A61" s="234" t="s">
        <v>89</v>
      </c>
      <c r="B61" s="235">
        <v>242</v>
      </c>
      <c r="C61" s="236">
        <v>15</v>
      </c>
      <c r="D61" s="236">
        <v>79</v>
      </c>
      <c r="E61" s="236">
        <v>11</v>
      </c>
      <c r="F61" s="237">
        <v>0</v>
      </c>
      <c r="G61" s="236">
        <v>72</v>
      </c>
      <c r="H61" s="236">
        <v>65</v>
      </c>
      <c r="L61" s="200"/>
    </row>
    <row r="62" spans="1:12" s="94" customFormat="1">
      <c r="A62" s="238" t="s">
        <v>90</v>
      </c>
      <c r="B62" s="235">
        <v>139</v>
      </c>
      <c r="C62" s="236">
        <v>31</v>
      </c>
      <c r="D62" s="236">
        <v>14</v>
      </c>
      <c r="E62" s="236">
        <v>16</v>
      </c>
      <c r="F62" s="236">
        <v>7</v>
      </c>
      <c r="G62" s="236">
        <v>30</v>
      </c>
      <c r="H62" s="236">
        <v>41</v>
      </c>
      <c r="L62" s="200"/>
    </row>
    <row r="63" spans="1:12" s="94" customFormat="1">
      <c r="A63" s="238" t="s">
        <v>104</v>
      </c>
      <c r="B63" s="235">
        <v>194</v>
      </c>
      <c r="C63" s="236">
        <v>50</v>
      </c>
      <c r="D63" s="236">
        <v>41</v>
      </c>
      <c r="E63" s="236">
        <v>19</v>
      </c>
      <c r="F63" s="236">
        <v>1</v>
      </c>
      <c r="G63" s="236">
        <v>41</v>
      </c>
      <c r="H63" s="236">
        <v>42</v>
      </c>
      <c r="L63" s="200"/>
    </row>
    <row r="64" spans="1:12" s="94" customFormat="1">
      <c r="A64" s="238" t="s">
        <v>0</v>
      </c>
      <c r="B64" s="235">
        <v>171</v>
      </c>
      <c r="C64" s="236">
        <v>22</v>
      </c>
      <c r="D64" s="236">
        <v>46</v>
      </c>
      <c r="E64" s="236">
        <v>36</v>
      </c>
      <c r="F64" s="237">
        <v>1</v>
      </c>
      <c r="G64" s="236">
        <v>28</v>
      </c>
      <c r="H64" s="236">
        <v>38</v>
      </c>
      <c r="L64" s="200"/>
    </row>
    <row r="65" spans="1:12" s="94" customFormat="1">
      <c r="A65" s="238" t="s">
        <v>1</v>
      </c>
      <c r="B65" s="235">
        <v>852</v>
      </c>
      <c r="C65" s="236">
        <v>201</v>
      </c>
      <c r="D65" s="236">
        <v>276</v>
      </c>
      <c r="E65" s="236">
        <v>110</v>
      </c>
      <c r="F65" s="236">
        <v>11</v>
      </c>
      <c r="G65" s="236">
        <v>130</v>
      </c>
      <c r="H65" s="236">
        <v>124</v>
      </c>
      <c r="L65" s="200"/>
    </row>
    <row r="66" spans="1:12" s="94" customFormat="1" ht="18">
      <c r="A66" s="238" t="s">
        <v>73</v>
      </c>
      <c r="B66" s="235">
        <v>2</v>
      </c>
      <c r="C66" s="237">
        <v>0</v>
      </c>
      <c r="D66" s="237">
        <v>0</v>
      </c>
      <c r="E66" s="236">
        <v>0</v>
      </c>
      <c r="F66" s="237">
        <v>0</v>
      </c>
      <c r="G66" s="237">
        <v>0</v>
      </c>
      <c r="H66" s="236">
        <v>2</v>
      </c>
      <c r="L66" s="200"/>
    </row>
    <row r="67" spans="1:12" s="94" customFormat="1">
      <c r="A67" s="230" t="s">
        <v>68</v>
      </c>
      <c r="B67" s="233">
        <f t="shared" ref="B67:H67" si="0">SUM(B61:B66)</f>
        <v>1600</v>
      </c>
      <c r="C67" s="233">
        <f>SUM(C61:C66)</f>
        <v>319</v>
      </c>
      <c r="D67" s="233">
        <f>SUM(D61:D66)</f>
        <v>456</v>
      </c>
      <c r="E67" s="233">
        <f>SUM(E61:E66)</f>
        <v>192</v>
      </c>
      <c r="F67" s="233">
        <f t="shared" si="0"/>
        <v>20</v>
      </c>
      <c r="G67" s="233">
        <f t="shared" si="0"/>
        <v>301</v>
      </c>
      <c r="H67" s="233">
        <f t="shared" si="0"/>
        <v>312</v>
      </c>
      <c r="L67" s="200"/>
    </row>
    <row r="68" spans="1:12" s="94" customFormat="1">
      <c r="L68" s="200"/>
    </row>
    <row r="69" spans="1:12" s="94" customFormat="1" ht="45">
      <c r="A69" s="227"/>
      <c r="B69" s="259" t="s">
        <v>68</v>
      </c>
      <c r="C69" s="229" t="s">
        <v>50</v>
      </c>
      <c r="D69" s="229" t="s">
        <v>44</v>
      </c>
      <c r="E69" s="229" t="s">
        <v>52</v>
      </c>
      <c r="F69" s="229" t="s">
        <v>58</v>
      </c>
      <c r="G69" s="229" t="s">
        <v>7</v>
      </c>
      <c r="H69" s="229" t="s">
        <v>46</v>
      </c>
      <c r="L69" s="200"/>
    </row>
    <row r="70" spans="1:12" s="94" customFormat="1">
      <c r="A70" s="234" t="s">
        <v>89</v>
      </c>
      <c r="B70" s="239">
        <f t="shared" ref="B70:B76" si="1">B61/B$67*100</f>
        <v>15.125</v>
      </c>
      <c r="C70" s="239">
        <f t="shared" ref="C70:H70" si="2">C61/C$67*100</f>
        <v>4.7021943573667713</v>
      </c>
      <c r="D70" s="239">
        <f t="shared" si="2"/>
        <v>17.324561403508774</v>
      </c>
      <c r="E70" s="239">
        <f t="shared" si="2"/>
        <v>5.7291666666666661</v>
      </c>
      <c r="F70" s="239">
        <f t="shared" si="2"/>
        <v>0</v>
      </c>
      <c r="G70" s="239">
        <f t="shared" si="2"/>
        <v>23.920265780730897</v>
      </c>
      <c r="H70" s="239">
        <f t="shared" si="2"/>
        <v>20.833333333333336</v>
      </c>
      <c r="L70" s="200"/>
    </row>
    <row r="71" spans="1:12" s="94" customFormat="1">
      <c r="A71" s="238" t="s">
        <v>90</v>
      </c>
      <c r="B71" s="239">
        <f t="shared" si="1"/>
        <v>8.6875</v>
      </c>
      <c r="C71" s="239">
        <f t="shared" ref="C71:H71" si="3">C62/C$67*100</f>
        <v>9.7178683385579934</v>
      </c>
      <c r="D71" s="239">
        <f t="shared" si="3"/>
        <v>3.070175438596491</v>
      </c>
      <c r="E71" s="239">
        <f t="shared" si="3"/>
        <v>8.3333333333333321</v>
      </c>
      <c r="F71" s="239">
        <f t="shared" si="3"/>
        <v>35</v>
      </c>
      <c r="G71" s="239">
        <f t="shared" si="3"/>
        <v>9.9667774086378742</v>
      </c>
      <c r="H71" s="239">
        <f t="shared" si="3"/>
        <v>13.141025641025642</v>
      </c>
      <c r="L71" s="200"/>
    </row>
    <row r="72" spans="1:12" s="94" customFormat="1">
      <c r="A72" s="238" t="s">
        <v>104</v>
      </c>
      <c r="B72" s="239">
        <f t="shared" si="1"/>
        <v>12.125</v>
      </c>
      <c r="C72" s="239">
        <f t="shared" ref="C72:H72" si="4">C63/C$67*100</f>
        <v>15.673981191222571</v>
      </c>
      <c r="D72" s="239">
        <f t="shared" si="4"/>
        <v>8.9912280701754383</v>
      </c>
      <c r="E72" s="239">
        <f t="shared" si="4"/>
        <v>9.8958333333333321</v>
      </c>
      <c r="F72" s="239">
        <f t="shared" si="4"/>
        <v>5</v>
      </c>
      <c r="G72" s="239">
        <f t="shared" si="4"/>
        <v>13.621262458471762</v>
      </c>
      <c r="H72" s="239">
        <f t="shared" si="4"/>
        <v>13.461538461538462</v>
      </c>
      <c r="L72" s="200"/>
    </row>
    <row r="73" spans="1:12" s="94" customFormat="1">
      <c r="A73" s="238" t="s">
        <v>0</v>
      </c>
      <c r="B73" s="239">
        <f t="shared" si="1"/>
        <v>10.6875</v>
      </c>
      <c r="C73" s="239">
        <f t="shared" ref="C73:H73" si="5">C64/C$67*100</f>
        <v>6.8965517241379306</v>
      </c>
      <c r="D73" s="239">
        <f t="shared" si="5"/>
        <v>10.087719298245613</v>
      </c>
      <c r="E73" s="239">
        <f t="shared" si="5"/>
        <v>18.75</v>
      </c>
      <c r="F73" s="239">
        <f t="shared" si="5"/>
        <v>5</v>
      </c>
      <c r="G73" s="239">
        <f t="shared" si="5"/>
        <v>9.3023255813953494</v>
      </c>
      <c r="H73" s="239">
        <f t="shared" si="5"/>
        <v>12.179487179487179</v>
      </c>
      <c r="L73" s="200"/>
    </row>
    <row r="74" spans="1:12" s="94" customFormat="1">
      <c r="A74" s="238" t="s">
        <v>1</v>
      </c>
      <c r="B74" s="239">
        <f t="shared" si="1"/>
        <v>53.25</v>
      </c>
      <c r="C74" s="239">
        <f t="shared" ref="C74:H74" si="6">C65/C$67*100</f>
        <v>63.009404388714728</v>
      </c>
      <c r="D74" s="239">
        <f t="shared" si="6"/>
        <v>60.526315789473685</v>
      </c>
      <c r="E74" s="239">
        <f t="shared" si="6"/>
        <v>57.291666666666664</v>
      </c>
      <c r="F74" s="239">
        <f t="shared" si="6"/>
        <v>55.000000000000007</v>
      </c>
      <c r="G74" s="239">
        <f t="shared" si="6"/>
        <v>43.189368770764119</v>
      </c>
      <c r="H74" s="239">
        <f t="shared" si="6"/>
        <v>39.743589743589745</v>
      </c>
      <c r="L74" s="200"/>
    </row>
    <row r="75" spans="1:12" s="94" customFormat="1" ht="18">
      <c r="A75" s="238" t="s">
        <v>73</v>
      </c>
      <c r="B75" s="239">
        <f t="shared" si="1"/>
        <v>0.125</v>
      </c>
      <c r="C75" s="239">
        <f t="shared" ref="C75:H75" si="7">C66/C$67*100</f>
        <v>0</v>
      </c>
      <c r="D75" s="239">
        <f t="shared" si="7"/>
        <v>0</v>
      </c>
      <c r="E75" s="239">
        <f t="shared" si="7"/>
        <v>0</v>
      </c>
      <c r="F75" s="239">
        <f t="shared" si="7"/>
        <v>0</v>
      </c>
      <c r="G75" s="239">
        <f t="shared" si="7"/>
        <v>0</v>
      </c>
      <c r="H75" s="239">
        <f t="shared" si="7"/>
        <v>0.64102564102564097</v>
      </c>
      <c r="L75" s="200"/>
    </row>
    <row r="76" spans="1:12" s="94" customFormat="1">
      <c r="A76" s="230" t="s">
        <v>68</v>
      </c>
      <c r="B76" s="239">
        <f t="shared" si="1"/>
        <v>100</v>
      </c>
      <c r="C76" s="239">
        <f t="shared" ref="C76:H76" si="8">C67/C$67*100</f>
        <v>100</v>
      </c>
      <c r="D76" s="239">
        <f t="shared" si="8"/>
        <v>100</v>
      </c>
      <c r="E76" s="239">
        <f t="shared" si="8"/>
        <v>100</v>
      </c>
      <c r="F76" s="239">
        <f t="shared" si="8"/>
        <v>100</v>
      </c>
      <c r="G76" s="239">
        <f t="shared" si="8"/>
        <v>100</v>
      </c>
      <c r="H76" s="239">
        <f t="shared" si="8"/>
        <v>100</v>
      </c>
      <c r="L76" s="200"/>
    </row>
    <row r="77" spans="1:12" s="94" customFormat="1">
      <c r="L77" s="200"/>
    </row>
    <row r="78" spans="1:12" s="94" customFormat="1">
      <c r="L78" s="200"/>
    </row>
  </sheetData>
  <phoneticPr fontId="15" type="noConversion"/>
  <hyperlinks>
    <hyperlink ref="A16" location="ÍNDICE!A1" display="Volver Índice"/>
    <hyperlink ref="A57" location="'BARÓMETRO E-ADMIN. TAB.4.1.4'!A1" display="IR A TABLA"/>
  </hyperlinks>
  <printOptions horizontalCentered="1" verticalCentered="1"/>
  <pageMargins left="0.78740157480314965" right="0.78740157480314965" top="0.98425196850393704" bottom="0.98425196850393704" header="0" footer="0"/>
  <pageSetup paperSize="9" scale="47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N22"/>
  <sheetViews>
    <sheetView tabSelected="1" zoomScale="120" zoomScaleNormal="120" workbookViewId="0"/>
  </sheetViews>
  <sheetFormatPr baseColWidth="10" defaultRowHeight="12.75"/>
  <cols>
    <col min="1" max="1" width="43.5703125" style="28" customWidth="1"/>
    <col min="2" max="2" width="5.42578125" style="28" customWidth="1"/>
    <col min="3" max="3" width="11.42578125" style="28"/>
    <col min="4" max="4" width="11.140625" style="28" customWidth="1"/>
    <col min="5" max="5" width="12.7109375" style="28" customWidth="1"/>
    <col min="6" max="6" width="8.5703125" style="28" customWidth="1"/>
    <col min="7" max="7" width="12.42578125" style="28" customWidth="1"/>
    <col min="8" max="8" width="8.28515625" style="28" customWidth="1"/>
    <col min="9" max="9" width="7.42578125" style="28" customWidth="1"/>
    <col min="10" max="10" width="5.28515625" style="28" bestFit="1" customWidth="1"/>
    <col min="11" max="12" width="8.7109375" style="28" customWidth="1"/>
    <col min="13" max="13" width="8.42578125" style="28" bestFit="1" customWidth="1"/>
    <col min="14" max="14" width="8" style="28" bestFit="1" customWidth="1"/>
    <col min="15" max="16384" width="11.42578125" style="28"/>
  </cols>
  <sheetData>
    <row r="9" spans="1:14" ht="18" customHeight="1">
      <c r="A9" s="27" t="s">
        <v>4</v>
      </c>
    </row>
    <row r="10" spans="1:14">
      <c r="A10" s="106" t="s">
        <v>173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4" ht="45">
      <c r="A11" s="111"/>
      <c r="B11" s="112" t="s">
        <v>68</v>
      </c>
      <c r="C11" s="113" t="s">
        <v>77</v>
      </c>
      <c r="D11" s="113" t="s">
        <v>140</v>
      </c>
      <c r="E11" s="113" t="s">
        <v>141</v>
      </c>
      <c r="F11" s="113" t="s">
        <v>110</v>
      </c>
      <c r="G11" s="113" t="s">
        <v>142</v>
      </c>
      <c r="H11" s="113" t="s">
        <v>143</v>
      </c>
      <c r="I11" s="113" t="s">
        <v>144</v>
      </c>
      <c r="J11" s="113" t="s">
        <v>111</v>
      </c>
      <c r="K11" s="113" t="s">
        <v>145</v>
      </c>
      <c r="L11" s="155" t="s">
        <v>146</v>
      </c>
      <c r="M11" s="155" t="s">
        <v>105</v>
      </c>
      <c r="N11" s="155" t="s">
        <v>147</v>
      </c>
    </row>
    <row r="12" spans="1:14">
      <c r="A12" s="114" t="s">
        <v>68</v>
      </c>
      <c r="B12" s="247">
        <v>954</v>
      </c>
      <c r="C12" s="247">
        <v>14</v>
      </c>
      <c r="D12" s="247">
        <v>59</v>
      </c>
      <c r="E12" s="247">
        <v>233</v>
      </c>
      <c r="F12" s="247">
        <v>39</v>
      </c>
      <c r="G12" s="247">
        <v>193</v>
      </c>
      <c r="H12" s="247">
        <v>39</v>
      </c>
      <c r="I12" s="247">
        <v>93</v>
      </c>
      <c r="J12" s="247">
        <v>60</v>
      </c>
      <c r="K12" s="247">
        <v>24</v>
      </c>
      <c r="L12" s="247">
        <v>109</v>
      </c>
      <c r="M12" s="247">
        <v>47</v>
      </c>
      <c r="N12" s="247">
        <v>44</v>
      </c>
    </row>
    <row r="13" spans="1:14" ht="8.25" customHeight="1">
      <c r="A13" s="115" t="s">
        <v>69</v>
      </c>
      <c r="B13" s="247"/>
      <c r="C13" s="260"/>
      <c r="D13" s="260"/>
      <c r="E13" s="260"/>
      <c r="F13" s="260"/>
      <c r="G13" s="260"/>
      <c r="H13" s="260"/>
      <c r="I13" s="260"/>
      <c r="J13" s="261"/>
      <c r="K13" s="260"/>
      <c r="L13" s="260"/>
      <c r="M13" s="260"/>
      <c r="N13" s="260"/>
    </row>
    <row r="14" spans="1:14" ht="8.25" customHeight="1">
      <c r="A14" s="116" t="s">
        <v>89</v>
      </c>
      <c r="B14" s="245">
        <v>73</v>
      </c>
      <c r="C14" s="54">
        <v>0</v>
      </c>
      <c r="D14" s="88">
        <v>0</v>
      </c>
      <c r="E14" s="88">
        <v>51</v>
      </c>
      <c r="F14" s="54">
        <v>0</v>
      </c>
      <c r="G14" s="88">
        <v>3</v>
      </c>
      <c r="H14" s="54">
        <v>0</v>
      </c>
      <c r="I14" s="245">
        <v>0</v>
      </c>
      <c r="J14" s="88">
        <v>13</v>
      </c>
      <c r="K14" s="54">
        <v>0</v>
      </c>
      <c r="L14" s="54">
        <v>0</v>
      </c>
      <c r="M14" s="54">
        <v>5</v>
      </c>
      <c r="N14" s="54">
        <v>1</v>
      </c>
    </row>
    <row r="15" spans="1:14" ht="8.25" customHeight="1">
      <c r="A15" s="117" t="s">
        <v>90</v>
      </c>
      <c r="B15" s="245">
        <v>7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6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1</v>
      </c>
    </row>
    <row r="16" spans="1:14" ht="8.25" customHeight="1">
      <c r="A16" s="117" t="s">
        <v>72</v>
      </c>
      <c r="B16" s="245">
        <v>11</v>
      </c>
      <c r="C16" s="245">
        <v>0</v>
      </c>
      <c r="D16" s="54">
        <v>0</v>
      </c>
      <c r="E16" s="54">
        <v>1</v>
      </c>
      <c r="F16" s="88">
        <v>0</v>
      </c>
      <c r="G16" s="88">
        <v>2</v>
      </c>
      <c r="H16" s="245">
        <v>6</v>
      </c>
      <c r="I16" s="245">
        <v>2</v>
      </c>
      <c r="J16" s="54">
        <v>0</v>
      </c>
      <c r="K16" s="54">
        <v>0</v>
      </c>
      <c r="L16" s="54">
        <v>0</v>
      </c>
      <c r="M16" s="54">
        <v>0</v>
      </c>
      <c r="N16" s="54">
        <v>0</v>
      </c>
    </row>
    <row r="17" spans="1:14" ht="8.25" customHeight="1">
      <c r="A17" s="117" t="s">
        <v>0</v>
      </c>
      <c r="B17" s="245">
        <v>9</v>
      </c>
      <c r="C17" s="54">
        <v>0</v>
      </c>
      <c r="D17" s="54">
        <v>0</v>
      </c>
      <c r="E17" s="245">
        <v>1</v>
      </c>
      <c r="F17" s="245">
        <v>3</v>
      </c>
      <c r="G17" s="54">
        <v>0</v>
      </c>
      <c r="H17" s="54">
        <v>0</v>
      </c>
      <c r="I17" s="54">
        <v>2</v>
      </c>
      <c r="J17" s="54">
        <v>0</v>
      </c>
      <c r="K17" s="54">
        <v>0</v>
      </c>
      <c r="L17" s="54">
        <v>0</v>
      </c>
      <c r="M17" s="54">
        <v>2</v>
      </c>
      <c r="N17" s="54">
        <v>1</v>
      </c>
    </row>
    <row r="18" spans="1:14" ht="8.25" customHeight="1">
      <c r="A18" s="117" t="s">
        <v>1</v>
      </c>
      <c r="B18" s="245">
        <v>852</v>
      </c>
      <c r="C18" s="245">
        <v>14</v>
      </c>
      <c r="D18" s="245">
        <v>59</v>
      </c>
      <c r="E18" s="245">
        <v>180</v>
      </c>
      <c r="F18" s="245">
        <v>36</v>
      </c>
      <c r="G18" s="245">
        <v>187</v>
      </c>
      <c r="H18" s="245">
        <v>26</v>
      </c>
      <c r="I18" s="245">
        <v>89</v>
      </c>
      <c r="J18" s="245">
        <v>47</v>
      </c>
      <c r="K18" s="245">
        <v>24</v>
      </c>
      <c r="L18" s="245">
        <v>109</v>
      </c>
      <c r="M18" s="245">
        <v>40</v>
      </c>
      <c r="N18" s="245">
        <v>41</v>
      </c>
    </row>
    <row r="19" spans="1:14" ht="8.25" customHeight="1">
      <c r="A19" s="118" t="s">
        <v>73</v>
      </c>
      <c r="B19" s="245">
        <v>2</v>
      </c>
      <c r="C19" s="54">
        <v>0</v>
      </c>
      <c r="D19" s="245">
        <v>0</v>
      </c>
      <c r="E19" s="54">
        <v>0</v>
      </c>
      <c r="F19" s="54">
        <v>0</v>
      </c>
      <c r="G19" s="54">
        <v>1</v>
      </c>
      <c r="H19" s="54">
        <v>1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</row>
    <row r="20" spans="1:14" ht="3.75" customHeight="1">
      <c r="A20" s="41"/>
      <c r="H20" s="54"/>
      <c r="I20" s="54"/>
      <c r="J20" s="54"/>
      <c r="K20" s="54"/>
    </row>
    <row r="21" spans="1:14">
      <c r="A21" s="38" t="s">
        <v>161</v>
      </c>
    </row>
    <row r="22" spans="1:14">
      <c r="A22" s="26" t="s">
        <v>3</v>
      </c>
    </row>
  </sheetData>
  <phoneticPr fontId="15" type="noConversion"/>
  <hyperlinks>
    <hyperlink ref="A22" location="'BARÓMETRO E-ADMIN. G.5.1.1'!A1" display="IR A GRÁFICO ==&gt;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6:P83"/>
  <sheetViews>
    <sheetView zoomScaleNormal="100" workbookViewId="0"/>
  </sheetViews>
  <sheetFormatPr baseColWidth="10" defaultRowHeight="12.75"/>
  <cols>
    <col min="1" max="1" width="30.85546875" style="41" customWidth="1"/>
    <col min="2" max="2" width="33.42578125" style="41" customWidth="1"/>
    <col min="3" max="16384" width="11.42578125" style="41"/>
  </cols>
  <sheetData>
    <row r="16" spans="1:1" ht="18" customHeight="1">
      <c r="A16" s="266" t="s">
        <v>98</v>
      </c>
    </row>
    <row r="49" spans="1:16" s="109" customFormat="1">
      <c r="A49" s="240" t="s">
        <v>161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</row>
    <row r="50" spans="1:16" s="109" customFormat="1">
      <c r="A50" s="279" t="s">
        <v>194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</row>
    <row r="51" spans="1:16" s="109" customFormat="1">
      <c r="A51" s="272"/>
      <c r="B51" s="273"/>
      <c r="C51" s="273"/>
      <c r="D51" s="273"/>
      <c r="E51" s="273"/>
      <c r="F51" s="119"/>
      <c r="G51" s="119"/>
      <c r="H51" s="119"/>
      <c r="I51" s="119"/>
      <c r="J51" s="119"/>
      <c r="K51" s="119"/>
      <c r="L51" s="119"/>
      <c r="M51" s="119"/>
      <c r="N51" s="119"/>
      <c r="O51" s="119"/>
    </row>
    <row r="52" spans="1:16" s="109" customFormat="1">
      <c r="A52" s="272"/>
      <c r="B52" s="273"/>
      <c r="C52" s="273"/>
      <c r="D52" s="273"/>
      <c r="E52" s="273"/>
      <c r="F52" s="119"/>
      <c r="G52" s="119"/>
      <c r="H52" s="119"/>
      <c r="I52" s="119"/>
      <c r="J52" s="119"/>
      <c r="K52" s="119"/>
      <c r="L52" s="119"/>
      <c r="M52" s="119"/>
      <c r="N52" s="119"/>
      <c r="O52" s="119"/>
    </row>
    <row r="53" spans="1:16" s="109" customFormat="1">
      <c r="A53" s="171"/>
      <c r="B53" s="120"/>
      <c r="C53" s="274"/>
      <c r="D53" s="274"/>
      <c r="E53" s="274"/>
      <c r="F53" s="120"/>
      <c r="G53" s="120"/>
      <c r="H53" s="120"/>
      <c r="I53" s="120"/>
      <c r="J53" s="120"/>
      <c r="K53" s="120"/>
      <c r="L53" s="120"/>
      <c r="M53" s="120"/>
      <c r="N53" s="119"/>
      <c r="O53" s="119"/>
    </row>
    <row r="54" spans="1:16" s="109" customFormat="1">
      <c r="A54" s="125" t="s">
        <v>195</v>
      </c>
      <c r="B54" s="126" t="s">
        <v>196</v>
      </c>
      <c r="C54" s="276"/>
      <c r="D54" s="70"/>
      <c r="E54" s="70"/>
      <c r="F54" s="191"/>
      <c r="G54" s="191"/>
      <c r="H54" s="191"/>
      <c r="I54" s="191"/>
      <c r="J54" s="191"/>
      <c r="K54" s="191"/>
      <c r="L54" s="191"/>
      <c r="P54" s="157"/>
    </row>
    <row r="55" spans="1:16" s="109" customFormat="1">
      <c r="A55" s="125" t="s">
        <v>63</v>
      </c>
      <c r="B55" s="127">
        <v>59.624999999999993</v>
      </c>
      <c r="C55" s="277"/>
      <c r="D55" s="278"/>
      <c r="E55" s="70"/>
      <c r="F55" s="262"/>
      <c r="G55" s="262"/>
      <c r="H55" s="262"/>
      <c r="I55" s="262"/>
      <c r="J55" s="262"/>
      <c r="K55" s="262"/>
      <c r="L55" s="262"/>
      <c r="P55" s="157"/>
    </row>
    <row r="56" spans="1:16" s="109" customFormat="1">
      <c r="A56" s="125" t="s">
        <v>142</v>
      </c>
      <c r="B56" s="127">
        <v>87.33031674208145</v>
      </c>
      <c r="C56" s="277"/>
      <c r="D56" s="278"/>
      <c r="E56" s="70"/>
      <c r="F56" s="262"/>
      <c r="G56" s="262"/>
      <c r="H56" s="262"/>
      <c r="I56" s="262"/>
      <c r="J56" s="262"/>
      <c r="K56" s="262"/>
      <c r="L56" s="262"/>
      <c r="P56" s="157"/>
    </row>
    <row r="57" spans="1:16" s="109" customFormat="1">
      <c r="A57" s="125" t="s">
        <v>147</v>
      </c>
      <c r="B57" s="127">
        <v>77.192982456140342</v>
      </c>
      <c r="C57" s="277"/>
      <c r="D57" s="278"/>
      <c r="E57" s="70"/>
      <c r="F57" s="262"/>
      <c r="G57" s="262"/>
      <c r="H57" s="262"/>
      <c r="I57" s="262"/>
      <c r="J57" s="262"/>
      <c r="K57" s="262"/>
      <c r="L57" s="262"/>
      <c r="P57" s="157"/>
    </row>
    <row r="58" spans="1:16" s="109" customFormat="1">
      <c r="A58" s="125" t="s">
        <v>146</v>
      </c>
      <c r="B58" s="127">
        <v>72.185430463576168</v>
      </c>
      <c r="C58" s="277"/>
      <c r="D58" s="278"/>
      <c r="E58" s="70"/>
      <c r="F58" s="262"/>
      <c r="G58" s="262"/>
      <c r="H58" s="262"/>
      <c r="I58" s="262"/>
      <c r="J58" s="262"/>
      <c r="K58" s="262"/>
      <c r="L58" s="262"/>
      <c r="P58" s="157"/>
    </row>
    <row r="59" spans="1:16" s="109" customFormat="1">
      <c r="A59" s="125" t="s">
        <v>77</v>
      </c>
      <c r="B59" s="127">
        <v>66.666666666666657</v>
      </c>
      <c r="C59" s="277"/>
      <c r="D59" s="278"/>
      <c r="E59" s="70"/>
      <c r="F59" s="262"/>
      <c r="G59" s="262"/>
      <c r="H59" s="262"/>
      <c r="I59" s="262"/>
      <c r="J59" s="262"/>
      <c r="K59" s="262"/>
      <c r="L59" s="262"/>
      <c r="P59" s="157"/>
    </row>
    <row r="60" spans="1:16" s="109" customFormat="1">
      <c r="A60" s="125" t="s">
        <v>105</v>
      </c>
      <c r="B60" s="127">
        <v>64.38356164383562</v>
      </c>
      <c r="C60" s="277"/>
      <c r="D60" s="278"/>
      <c r="E60" s="70"/>
      <c r="F60" s="262"/>
      <c r="G60" s="262"/>
      <c r="H60" s="262"/>
      <c r="I60" s="262"/>
      <c r="J60" s="262"/>
      <c r="K60" s="262"/>
      <c r="L60" s="262"/>
      <c r="P60" s="157"/>
    </row>
    <row r="61" spans="1:16" s="109" customFormat="1">
      <c r="A61" s="125" t="s">
        <v>144</v>
      </c>
      <c r="B61" s="127">
        <v>55.357142857142861</v>
      </c>
      <c r="C61" s="277"/>
      <c r="D61" s="278"/>
      <c r="E61" s="70"/>
      <c r="F61" s="262"/>
      <c r="G61" s="262"/>
      <c r="H61" s="262"/>
      <c r="I61" s="262"/>
      <c r="J61" s="262"/>
      <c r="K61" s="262"/>
      <c r="L61" s="262"/>
      <c r="P61" s="157"/>
    </row>
    <row r="62" spans="1:16" s="109" customFormat="1">
      <c r="A62" s="125" t="s">
        <v>110</v>
      </c>
      <c r="B62" s="127">
        <v>54.166666666666664</v>
      </c>
      <c r="C62" s="277"/>
      <c r="D62" s="278"/>
      <c r="E62" s="70"/>
      <c r="F62" s="262"/>
      <c r="G62" s="262"/>
      <c r="H62" s="262"/>
      <c r="I62" s="262"/>
      <c r="J62" s="262"/>
      <c r="K62" s="262"/>
      <c r="L62" s="262"/>
      <c r="P62" s="157"/>
    </row>
    <row r="63" spans="1:16" s="109" customFormat="1">
      <c r="A63" s="125" t="s">
        <v>141</v>
      </c>
      <c r="B63" s="127">
        <v>53.318077803203657</v>
      </c>
      <c r="C63" s="277"/>
      <c r="D63" s="278"/>
      <c r="E63" s="70"/>
      <c r="F63" s="262"/>
      <c r="G63" s="262"/>
      <c r="H63" s="262"/>
      <c r="I63" s="262"/>
      <c r="J63" s="262"/>
      <c r="K63" s="262"/>
      <c r="L63" s="262"/>
      <c r="P63" s="157"/>
    </row>
    <row r="64" spans="1:16" s="109" customFormat="1">
      <c r="A64" s="125" t="s">
        <v>111</v>
      </c>
      <c r="B64" s="127">
        <v>46.875</v>
      </c>
      <c r="C64" s="277"/>
      <c r="D64" s="278"/>
      <c r="E64" s="70"/>
      <c r="F64" s="262"/>
      <c r="G64" s="262"/>
      <c r="H64" s="262"/>
      <c r="I64" s="262"/>
      <c r="J64" s="262"/>
      <c r="K64" s="262"/>
      <c r="L64" s="262"/>
      <c r="P64" s="157"/>
    </row>
    <row r="65" spans="1:16" s="109" customFormat="1">
      <c r="A65" s="125" t="s">
        <v>140</v>
      </c>
      <c r="B65" s="127">
        <v>46.45669291338583</v>
      </c>
      <c r="C65" s="277"/>
      <c r="D65" s="278"/>
      <c r="E65" s="70"/>
      <c r="F65" s="262"/>
      <c r="G65" s="262"/>
      <c r="H65" s="262"/>
      <c r="I65" s="262"/>
      <c r="J65" s="262"/>
      <c r="K65" s="262"/>
      <c r="L65" s="262"/>
      <c r="P65" s="157"/>
    </row>
    <row r="66" spans="1:16" s="109" customFormat="1">
      <c r="A66" s="125" t="s">
        <v>143</v>
      </c>
      <c r="B66" s="127">
        <v>45.882352941176471</v>
      </c>
      <c r="C66" s="70"/>
      <c r="D66" s="70"/>
      <c r="E66" s="70"/>
      <c r="F66" s="262"/>
      <c r="G66" s="262"/>
      <c r="H66" s="262"/>
      <c r="I66" s="262"/>
      <c r="J66" s="262"/>
      <c r="K66" s="262"/>
      <c r="L66" s="262"/>
      <c r="P66" s="157"/>
    </row>
    <row r="67" spans="1:16" s="109" customFormat="1">
      <c r="A67" s="125" t="s">
        <v>145</v>
      </c>
      <c r="B67" s="127">
        <v>40</v>
      </c>
      <c r="C67" s="70"/>
      <c r="D67" s="70"/>
      <c r="E67" s="70"/>
      <c r="F67" s="262"/>
      <c r="G67" s="262"/>
      <c r="H67" s="262"/>
      <c r="I67" s="262"/>
      <c r="J67" s="262"/>
      <c r="K67" s="262"/>
      <c r="L67" s="262"/>
      <c r="P67" s="157"/>
    </row>
    <row r="68" spans="1:16" s="109" customFormat="1">
      <c r="A68" s="275"/>
      <c r="B68" s="277"/>
      <c r="C68" s="70"/>
      <c r="D68" s="70"/>
      <c r="E68" s="70"/>
      <c r="F68" s="262"/>
      <c r="G68" s="262"/>
      <c r="H68" s="262"/>
      <c r="I68" s="262"/>
      <c r="J68" s="262"/>
      <c r="K68" s="262"/>
      <c r="L68" s="262"/>
    </row>
    <row r="69" spans="1:16" s="109" customFormat="1">
      <c r="A69" s="70"/>
      <c r="B69" s="70"/>
      <c r="C69" s="70"/>
      <c r="D69" s="70"/>
      <c r="E69" s="70"/>
      <c r="F69" s="262"/>
      <c r="G69" s="262"/>
      <c r="H69" s="262"/>
      <c r="I69" s="262"/>
      <c r="J69" s="262"/>
      <c r="K69" s="262"/>
      <c r="L69" s="262"/>
    </row>
    <row r="70" spans="1:16">
      <c r="A70" s="94"/>
      <c r="B70" s="265"/>
      <c r="C70" s="109"/>
      <c r="D70" s="94"/>
      <c r="E70" s="258"/>
      <c r="F70" s="258"/>
      <c r="G70" s="258"/>
      <c r="H70" s="258"/>
      <c r="I70" s="258"/>
      <c r="J70" s="263"/>
      <c r="K70" s="263"/>
      <c r="L70" s="263"/>
    </row>
    <row r="71" spans="1:16">
      <c r="A71" s="257"/>
      <c r="B71" s="264"/>
      <c r="C71" s="263"/>
      <c r="D71" s="258"/>
      <c r="E71" s="258"/>
      <c r="F71" s="258"/>
      <c r="G71" s="258"/>
      <c r="H71" s="258"/>
      <c r="I71" s="258"/>
      <c r="J71" s="263"/>
      <c r="K71" s="263"/>
      <c r="L71" s="263"/>
    </row>
    <row r="72" spans="1:16">
      <c r="A72" s="257"/>
      <c r="B72" s="264"/>
      <c r="C72" s="263"/>
      <c r="D72" s="258"/>
      <c r="E72" s="258"/>
      <c r="F72" s="258"/>
      <c r="G72" s="258"/>
      <c r="H72" s="258"/>
      <c r="I72" s="258"/>
      <c r="J72" s="263"/>
      <c r="K72" s="263"/>
      <c r="L72" s="263"/>
    </row>
    <row r="73" spans="1:16">
      <c r="A73" s="257"/>
      <c r="B73" s="264"/>
      <c r="C73" s="263"/>
      <c r="D73" s="258"/>
      <c r="E73" s="258"/>
      <c r="F73" s="258"/>
      <c r="G73" s="258"/>
      <c r="H73" s="258"/>
      <c r="I73" s="258"/>
      <c r="J73" s="263"/>
      <c r="K73" s="263"/>
      <c r="L73" s="263"/>
    </row>
    <row r="74" spans="1:16">
      <c r="A74" s="257"/>
      <c r="B74" s="264"/>
      <c r="D74" s="200"/>
      <c r="E74" s="200"/>
      <c r="F74" s="200"/>
      <c r="G74" s="200"/>
      <c r="H74" s="200"/>
      <c r="I74" s="200"/>
    </row>
    <row r="75" spans="1:16">
      <c r="A75" s="257"/>
      <c r="B75" s="264"/>
      <c r="D75" s="200"/>
      <c r="E75" s="200"/>
      <c r="F75" s="200"/>
      <c r="G75" s="200"/>
      <c r="H75" s="200"/>
      <c r="I75" s="200"/>
    </row>
    <row r="76" spans="1:16">
      <c r="A76" s="257"/>
      <c r="B76" s="264"/>
      <c r="D76" s="200"/>
      <c r="E76" s="200"/>
      <c r="F76" s="200"/>
      <c r="G76" s="200"/>
      <c r="H76" s="200"/>
      <c r="I76" s="200"/>
    </row>
    <row r="77" spans="1:16">
      <c r="A77" s="257"/>
      <c r="B77" s="264"/>
    </row>
    <row r="78" spans="1:16">
      <c r="A78" s="257"/>
      <c r="B78" s="264"/>
    </row>
    <row r="79" spans="1:16">
      <c r="A79" s="257"/>
      <c r="B79" s="264"/>
    </row>
    <row r="80" spans="1:16">
      <c r="A80" s="257"/>
      <c r="B80" s="264"/>
    </row>
    <row r="81" spans="1:2">
      <c r="A81" s="257"/>
      <c r="B81" s="264"/>
    </row>
    <row r="82" spans="1:2">
      <c r="A82" s="257"/>
      <c r="B82" s="264"/>
    </row>
    <row r="83" spans="1:2">
      <c r="A83" s="257"/>
      <c r="B83" s="264"/>
    </row>
  </sheetData>
  <phoneticPr fontId="15" type="noConversion"/>
  <hyperlinks>
    <hyperlink ref="A16" location="ÍNDICE!A1" display="Volver Índice"/>
    <hyperlink ref="A50" location="'BARÓMETRO E-ADMIN. TAB.5.1.1'!A1" display="IR A TABLA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0"/>
  <sheetViews>
    <sheetView workbookViewId="0">
      <selection activeCell="E24" sqref="E24"/>
    </sheetView>
  </sheetViews>
  <sheetFormatPr baseColWidth="10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27</v>
      </c>
      <c r="B1" s="5" t="s">
        <v>28</v>
      </c>
      <c r="C1" s="5" t="s">
        <v>29</v>
      </c>
    </row>
    <row r="2" spans="1:3">
      <c r="A2" s="4">
        <v>1</v>
      </c>
      <c r="B2" s="5" t="s">
        <v>22</v>
      </c>
      <c r="C2" s="5" t="s">
        <v>30</v>
      </c>
    </row>
    <row r="3" spans="1:3">
      <c r="A3" s="4">
        <v>2</v>
      </c>
      <c r="B3" s="5" t="s">
        <v>25</v>
      </c>
      <c r="C3" s="5" t="s">
        <v>30</v>
      </c>
    </row>
    <row r="4" spans="1:3">
      <c r="A4" s="4">
        <v>3</v>
      </c>
      <c r="B4" s="5" t="s">
        <v>18</v>
      </c>
      <c r="C4" s="5" t="s">
        <v>30</v>
      </c>
    </row>
    <row r="5" spans="1:3">
      <c r="A5" s="4">
        <v>4</v>
      </c>
      <c r="B5" s="5" t="s">
        <v>17</v>
      </c>
      <c r="C5" s="5" t="s">
        <v>30</v>
      </c>
    </row>
    <row r="6" spans="1:3">
      <c r="A6" s="4">
        <v>5</v>
      </c>
      <c r="B6" s="5" t="s">
        <v>31</v>
      </c>
      <c r="C6" s="5" t="s">
        <v>30</v>
      </c>
    </row>
    <row r="7" spans="1:3">
      <c r="A7" s="4">
        <v>6</v>
      </c>
      <c r="B7" s="5" t="s">
        <v>24</v>
      </c>
      <c r="C7" s="5" t="s">
        <v>30</v>
      </c>
    </row>
    <row r="8" spans="1:3">
      <c r="A8" s="4">
        <v>7</v>
      </c>
      <c r="B8" s="5" t="s">
        <v>20</v>
      </c>
      <c r="C8" s="5" t="s">
        <v>30</v>
      </c>
    </row>
    <row r="9" spans="1:3">
      <c r="A9" s="4">
        <v>8</v>
      </c>
      <c r="B9" s="5" t="s">
        <v>19</v>
      </c>
      <c r="C9" s="5" t="s">
        <v>30</v>
      </c>
    </row>
    <row r="10" spans="1:3">
      <c r="A10" s="4">
        <v>9</v>
      </c>
      <c r="B10" s="5" t="s">
        <v>23</v>
      </c>
      <c r="C10" s="5" t="s">
        <v>30</v>
      </c>
    </row>
    <row r="11" spans="1:3">
      <c r="A11" s="4">
        <v>10</v>
      </c>
      <c r="B11" s="5" t="s">
        <v>21</v>
      </c>
      <c r="C11" s="5" t="s">
        <v>30</v>
      </c>
    </row>
    <row r="12" spans="1:3">
      <c r="A12" s="4">
        <v>11</v>
      </c>
      <c r="B12" s="5" t="s">
        <v>16</v>
      </c>
      <c r="C12" s="5" t="s">
        <v>30</v>
      </c>
    </row>
    <row r="13" spans="1:3">
      <c r="A13" s="4">
        <v>43</v>
      </c>
      <c r="B13" s="5" t="s">
        <v>32</v>
      </c>
      <c r="C13" s="5" t="s">
        <v>33</v>
      </c>
    </row>
    <row r="14" spans="1:3">
      <c r="A14" s="4">
        <v>44</v>
      </c>
      <c r="B14" s="5" t="s">
        <v>34</v>
      </c>
      <c r="C14" s="5" t="s">
        <v>33</v>
      </c>
    </row>
    <row r="15" spans="1:3">
      <c r="A15" s="4">
        <v>46</v>
      </c>
      <c r="B15" s="5" t="s">
        <v>35</v>
      </c>
      <c r="C15" s="5" t="s">
        <v>33</v>
      </c>
    </row>
    <row r="16" spans="1:3">
      <c r="A16" s="4">
        <v>47</v>
      </c>
      <c r="B16" s="5" t="s">
        <v>36</v>
      </c>
      <c r="C16" s="5" t="s">
        <v>33</v>
      </c>
    </row>
    <row r="17" spans="1:3">
      <c r="A17" s="4">
        <v>48</v>
      </c>
      <c r="B17" s="5" t="s">
        <v>37</v>
      </c>
      <c r="C17" s="5" t="s">
        <v>33</v>
      </c>
    </row>
    <row r="18" spans="1:3">
      <c r="A18" s="4">
        <v>49</v>
      </c>
      <c r="B18" s="5" t="s">
        <v>38</v>
      </c>
      <c r="C18" s="5" t="s">
        <v>33</v>
      </c>
    </row>
    <row r="19" spans="1:3">
      <c r="A19" s="4">
        <v>50</v>
      </c>
      <c r="B19" s="5" t="s">
        <v>39</v>
      </c>
      <c r="C19" s="5" t="s">
        <v>33</v>
      </c>
    </row>
    <row r="20" spans="1:3">
      <c r="A20" s="4">
        <v>51</v>
      </c>
      <c r="B20" s="5" t="s">
        <v>40</v>
      </c>
      <c r="C20" s="5" t="s">
        <v>33</v>
      </c>
    </row>
  </sheetData>
  <autoFilter ref="A1:C1">
    <sortState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4:V178"/>
  <sheetViews>
    <sheetView topLeftCell="B107" workbookViewId="0">
      <selection activeCell="B5" sqref="B5"/>
    </sheetView>
  </sheetViews>
  <sheetFormatPr baseColWidth="10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66</v>
      </c>
      <c r="B4" s="21">
        <v>41182</v>
      </c>
    </row>
    <row r="7" spans="1:22">
      <c r="A7" s="5" t="s">
        <v>65</v>
      </c>
      <c r="B7" s="5" t="s">
        <v>61</v>
      </c>
      <c r="C7" s="21">
        <v>40908</v>
      </c>
      <c r="D7" s="21">
        <v>40999</v>
      </c>
      <c r="E7" s="21">
        <v>41090</v>
      </c>
      <c r="F7" s="21">
        <v>41182</v>
      </c>
      <c r="G7" s="21">
        <v>41274</v>
      </c>
      <c r="H7" s="21">
        <v>41364</v>
      </c>
      <c r="I7" s="21">
        <v>41455</v>
      </c>
      <c r="J7" s="21">
        <v>41547</v>
      </c>
      <c r="K7" s="21">
        <v>41639</v>
      </c>
      <c r="L7" s="21">
        <v>40908</v>
      </c>
      <c r="M7" s="21">
        <v>40999</v>
      </c>
      <c r="N7" s="21">
        <v>41090</v>
      </c>
      <c r="O7" s="21">
        <v>41182</v>
      </c>
      <c r="P7" s="21">
        <v>41274</v>
      </c>
      <c r="Q7" s="21">
        <v>41364</v>
      </c>
      <c r="R7" s="21">
        <v>41455</v>
      </c>
      <c r="S7" s="21">
        <v>41547</v>
      </c>
      <c r="T7" s="21">
        <v>41639</v>
      </c>
      <c r="U7" s="5" t="s">
        <v>64</v>
      </c>
    </row>
    <row r="8" spans="1:22">
      <c r="A8" s="5" t="s">
        <v>22</v>
      </c>
      <c r="B8" s="21">
        <v>40908</v>
      </c>
      <c r="C8" s="20">
        <v>0.33333333333333331</v>
      </c>
      <c r="D8" s="20">
        <v>0.33333333333333331</v>
      </c>
      <c r="E8" s="14">
        <v>0.7142857142857143</v>
      </c>
      <c r="F8" s="14">
        <v>0.7142857142857143</v>
      </c>
      <c r="G8" s="20"/>
      <c r="H8" s="20"/>
      <c r="I8" s="20"/>
      <c r="J8" s="20"/>
      <c r="K8" s="20"/>
      <c r="L8" s="20"/>
      <c r="U8" s="20">
        <f t="shared" ref="U8:U39" si="0">IF(LOOKUP($B8,$C$7:$T$7,$C8:$T8)=0,LOOKUP($B$4,$C$7:$T$7,$C8:$T8),LOOKUP($B8,$C$7:$T$7,$C8:$T8))</f>
        <v>0.33333333333333331</v>
      </c>
      <c r="V8" s="20"/>
    </row>
    <row r="9" spans="1:22">
      <c r="A9" s="5" t="s">
        <v>22</v>
      </c>
      <c r="B9" s="21">
        <v>40999</v>
      </c>
      <c r="C9" s="20">
        <v>0.66666666666666663</v>
      </c>
      <c r="D9" s="20">
        <v>0.66666666666666663</v>
      </c>
      <c r="E9" s="14">
        <v>0.7142857142857143</v>
      </c>
      <c r="F9" s="14">
        <v>0.7142857142857143</v>
      </c>
      <c r="G9" s="20"/>
      <c r="H9" s="20"/>
      <c r="I9" s="20"/>
      <c r="J9" s="20"/>
      <c r="K9" s="20"/>
      <c r="L9" s="20"/>
      <c r="U9" s="20">
        <f t="shared" si="0"/>
        <v>0.66666666666666663</v>
      </c>
      <c r="V9" s="20"/>
    </row>
    <row r="10" spans="1:22">
      <c r="A10" s="5" t="s">
        <v>22</v>
      </c>
      <c r="B10" s="21">
        <v>41090</v>
      </c>
      <c r="C10" s="20">
        <v>0.66666666666666663</v>
      </c>
      <c r="D10" s="20">
        <v>0.66666666666666663</v>
      </c>
      <c r="E10" s="14">
        <v>0.7142857142857143</v>
      </c>
      <c r="F10" s="14">
        <v>0.7142857142857143</v>
      </c>
      <c r="G10" s="20"/>
      <c r="H10" s="20"/>
      <c r="I10" s="20"/>
      <c r="J10" s="20"/>
      <c r="K10" s="20"/>
      <c r="L10" s="20"/>
      <c r="U10" s="20">
        <f t="shared" si="0"/>
        <v>0.7142857142857143</v>
      </c>
      <c r="V10" s="20"/>
    </row>
    <row r="11" spans="1:22">
      <c r="A11" s="5" t="s">
        <v>22</v>
      </c>
      <c r="B11" s="21">
        <v>41182</v>
      </c>
      <c r="C11" s="20">
        <v>0.66666666666666663</v>
      </c>
      <c r="D11" s="20">
        <v>0.66666666666666663</v>
      </c>
      <c r="E11" s="14">
        <v>0.7142857142857143</v>
      </c>
      <c r="F11" s="14">
        <v>0.7142857142857143</v>
      </c>
      <c r="G11" s="20"/>
      <c r="H11" s="20"/>
      <c r="I11" s="20"/>
      <c r="J11" s="20"/>
      <c r="K11" s="20"/>
      <c r="L11" s="20"/>
      <c r="U11" s="20">
        <f t="shared" si="0"/>
        <v>0.7142857142857143</v>
      </c>
      <c r="V11" s="20"/>
    </row>
    <row r="12" spans="1:22">
      <c r="A12" s="5" t="s">
        <v>22</v>
      </c>
      <c r="B12" s="21">
        <v>41274</v>
      </c>
      <c r="C12" s="20">
        <v>0.66666666666666663</v>
      </c>
      <c r="D12" s="20">
        <v>0.66666666666666663</v>
      </c>
      <c r="E12" s="14">
        <v>0.7142857142857143</v>
      </c>
      <c r="F12" s="14">
        <v>0.7142857142857143</v>
      </c>
      <c r="G12" s="20"/>
      <c r="H12" s="20"/>
      <c r="I12" s="20"/>
      <c r="J12" s="20"/>
      <c r="K12" s="20"/>
      <c r="L12" s="20"/>
      <c r="U12" s="20">
        <f t="shared" si="0"/>
        <v>0.7142857142857143</v>
      </c>
      <c r="V12" s="20"/>
    </row>
    <row r="13" spans="1:22">
      <c r="A13" s="5" t="s">
        <v>22</v>
      </c>
      <c r="B13" s="21">
        <v>41364</v>
      </c>
      <c r="C13" s="20">
        <v>0.66666666666666663</v>
      </c>
      <c r="D13" s="20">
        <v>0.66666666666666663</v>
      </c>
      <c r="E13" s="14">
        <v>0.7142857142857143</v>
      </c>
      <c r="F13" s="14">
        <v>0.7142857142857143</v>
      </c>
      <c r="G13" s="20"/>
      <c r="H13" s="20"/>
      <c r="I13" s="20"/>
      <c r="J13" s="20"/>
      <c r="K13" s="20"/>
      <c r="L13" s="20"/>
      <c r="U13" s="20">
        <f t="shared" si="0"/>
        <v>0.7142857142857143</v>
      </c>
      <c r="V13" s="20"/>
    </row>
    <row r="14" spans="1:22">
      <c r="A14" s="5" t="s">
        <v>22</v>
      </c>
      <c r="B14" s="21">
        <v>41455</v>
      </c>
      <c r="C14" s="20">
        <v>0.91666666666666663</v>
      </c>
      <c r="D14" s="20">
        <v>0.91666666666666663</v>
      </c>
      <c r="E14" s="14">
        <v>0.9285714285714286</v>
      </c>
      <c r="F14" s="14">
        <v>0.9285714285714286</v>
      </c>
      <c r="G14" s="20"/>
      <c r="H14" s="20"/>
      <c r="I14" s="20"/>
      <c r="J14" s="20"/>
      <c r="K14" s="20"/>
      <c r="L14" s="20"/>
      <c r="U14" s="20">
        <f t="shared" si="0"/>
        <v>0.9285714285714286</v>
      </c>
      <c r="V14" s="20"/>
    </row>
    <row r="15" spans="1:22">
      <c r="A15" s="5" t="s">
        <v>22</v>
      </c>
      <c r="B15" s="21">
        <v>41547</v>
      </c>
      <c r="C15" s="20">
        <v>0.91666666666666663</v>
      </c>
      <c r="D15" s="20">
        <v>0.91666666666666663</v>
      </c>
      <c r="E15" s="14">
        <v>0.9285714285714286</v>
      </c>
      <c r="F15" s="14">
        <v>0.9285714285714286</v>
      </c>
      <c r="G15" s="20"/>
      <c r="H15" s="20"/>
      <c r="I15" s="20"/>
      <c r="J15" s="20"/>
      <c r="K15" s="20"/>
      <c r="L15" s="20"/>
      <c r="U15" s="20">
        <f t="shared" si="0"/>
        <v>0.9285714285714286</v>
      </c>
      <c r="V15" s="20"/>
    </row>
    <row r="16" spans="1:22">
      <c r="A16" s="5" t="s">
        <v>22</v>
      </c>
      <c r="B16" s="21">
        <v>41639</v>
      </c>
      <c r="C16" s="20">
        <v>0.91666666666666663</v>
      </c>
      <c r="D16" s="20">
        <v>0.91666666666666663</v>
      </c>
      <c r="E16" s="14">
        <v>0.9285714285714286</v>
      </c>
      <c r="F16" s="14">
        <v>0.9285714285714286</v>
      </c>
      <c r="G16" s="20"/>
      <c r="H16" s="20"/>
      <c r="I16" s="20"/>
      <c r="J16" s="20"/>
      <c r="K16" s="20"/>
      <c r="L16" s="20"/>
      <c r="U16" s="20">
        <f t="shared" si="0"/>
        <v>0.9285714285714286</v>
      </c>
      <c r="V16" s="20"/>
    </row>
    <row r="17" spans="1:22">
      <c r="A17" s="5" t="s">
        <v>25</v>
      </c>
      <c r="B17" s="21">
        <v>40908</v>
      </c>
      <c r="C17" s="20">
        <v>0.95454545454545459</v>
      </c>
      <c r="D17" s="20">
        <v>0.8904109589041096</v>
      </c>
      <c r="E17" s="14">
        <v>0.88571428571428568</v>
      </c>
      <c r="F17" s="14">
        <v>0.88571428571428568</v>
      </c>
      <c r="G17" s="20"/>
      <c r="H17" s="20"/>
      <c r="I17" s="20"/>
      <c r="J17" s="20"/>
      <c r="K17" s="20"/>
      <c r="L17" s="20"/>
      <c r="U17" s="20">
        <f t="shared" si="0"/>
        <v>0.95454545454545459</v>
      </c>
      <c r="V17" s="20"/>
    </row>
    <row r="18" spans="1:22">
      <c r="A18" s="5" t="s">
        <v>25</v>
      </c>
      <c r="B18" s="21">
        <v>40999</v>
      </c>
      <c r="C18" s="20">
        <v>0.95454545454545459</v>
      </c>
      <c r="D18" s="20">
        <v>0.8904109589041096</v>
      </c>
      <c r="E18" s="14">
        <v>0.88571428571428568</v>
      </c>
      <c r="F18" s="14">
        <v>0.88571428571428568</v>
      </c>
      <c r="G18" s="20"/>
      <c r="H18" s="20"/>
      <c r="I18" s="20"/>
      <c r="J18" s="20"/>
      <c r="K18" s="20"/>
      <c r="L18" s="20"/>
      <c r="U18" s="20">
        <f t="shared" si="0"/>
        <v>0.8904109589041096</v>
      </c>
      <c r="V18" s="20"/>
    </row>
    <row r="19" spans="1:22">
      <c r="A19" s="5" t="s">
        <v>25</v>
      </c>
      <c r="B19" s="21">
        <v>41090</v>
      </c>
      <c r="C19" s="20">
        <v>0.95454545454545459</v>
      </c>
      <c r="D19" s="20">
        <v>0.8904109589041096</v>
      </c>
      <c r="E19" s="14">
        <v>0.88571428571428568</v>
      </c>
      <c r="F19" s="14">
        <v>0.88571428571428568</v>
      </c>
      <c r="G19" s="20"/>
      <c r="H19" s="20"/>
      <c r="I19" s="20"/>
      <c r="J19" s="20"/>
      <c r="K19" s="20"/>
      <c r="L19" s="20"/>
      <c r="U19" s="20">
        <f t="shared" si="0"/>
        <v>0.88571428571428568</v>
      </c>
      <c r="V19" s="20"/>
    </row>
    <row r="20" spans="1:22">
      <c r="A20" s="5" t="s">
        <v>25</v>
      </c>
      <c r="B20" s="21">
        <v>41182</v>
      </c>
      <c r="C20" s="20">
        <v>0.95454545454545459</v>
      </c>
      <c r="D20" s="20">
        <v>0.8904109589041096</v>
      </c>
      <c r="E20" s="14">
        <v>0.88571428571428568</v>
      </c>
      <c r="F20" s="14">
        <v>0.88571428571428568</v>
      </c>
      <c r="G20" s="20"/>
      <c r="H20" s="20"/>
      <c r="I20" s="20"/>
      <c r="J20" s="20"/>
      <c r="K20" s="20"/>
      <c r="L20" s="20"/>
      <c r="U20" s="20">
        <f t="shared" si="0"/>
        <v>0.88571428571428568</v>
      </c>
      <c r="V20" s="20"/>
    </row>
    <row r="21" spans="1:22">
      <c r="A21" s="5" t="s">
        <v>25</v>
      </c>
      <c r="B21" s="21">
        <v>41274</v>
      </c>
      <c r="C21" s="20">
        <v>0.96969696969696972</v>
      </c>
      <c r="D21" s="20">
        <v>0.9178082191780822</v>
      </c>
      <c r="E21" s="14">
        <v>0.91428571428571426</v>
      </c>
      <c r="F21" s="14">
        <v>0.91428571428571426</v>
      </c>
      <c r="G21" s="20"/>
      <c r="H21" s="20"/>
      <c r="I21" s="20"/>
      <c r="J21" s="20"/>
      <c r="K21" s="20"/>
      <c r="L21" s="20"/>
      <c r="U21" s="20">
        <f t="shared" si="0"/>
        <v>0.91428571428571426</v>
      </c>
      <c r="V21" s="20"/>
    </row>
    <row r="22" spans="1:22">
      <c r="A22" s="5" t="s">
        <v>25</v>
      </c>
      <c r="B22" s="21">
        <v>41364</v>
      </c>
      <c r="C22" s="20">
        <v>0.96969696969696972</v>
      </c>
      <c r="D22" s="20">
        <v>0.9178082191780822</v>
      </c>
      <c r="E22" s="14">
        <v>0.91428571428571426</v>
      </c>
      <c r="F22" s="14">
        <v>0.91428571428571426</v>
      </c>
      <c r="G22" s="20"/>
      <c r="H22" s="20"/>
      <c r="I22" s="20"/>
      <c r="J22" s="20"/>
      <c r="K22" s="20"/>
      <c r="L22" s="20"/>
      <c r="U22" s="20">
        <f t="shared" si="0"/>
        <v>0.91428571428571426</v>
      </c>
      <c r="V22" s="20"/>
    </row>
    <row r="23" spans="1:22">
      <c r="A23" s="5" t="s">
        <v>25</v>
      </c>
      <c r="B23" s="21">
        <v>41455</v>
      </c>
      <c r="C23" s="20">
        <v>0.96969696969696972</v>
      </c>
      <c r="D23" s="20">
        <v>0.9178082191780822</v>
      </c>
      <c r="E23" s="14">
        <v>0.91428571428571426</v>
      </c>
      <c r="F23" s="14">
        <v>0.91428571428571426</v>
      </c>
      <c r="G23" s="20"/>
      <c r="H23" s="20"/>
      <c r="I23" s="20"/>
      <c r="J23" s="20"/>
      <c r="K23" s="20"/>
      <c r="L23" s="20"/>
      <c r="U23" s="20">
        <f t="shared" si="0"/>
        <v>0.91428571428571426</v>
      </c>
      <c r="V23" s="20"/>
    </row>
    <row r="24" spans="1:22">
      <c r="A24" s="5" t="s">
        <v>25</v>
      </c>
      <c r="B24" s="21">
        <v>41547</v>
      </c>
      <c r="C24" s="20">
        <v>0.96969696969696972</v>
      </c>
      <c r="D24" s="20">
        <v>0.9178082191780822</v>
      </c>
      <c r="E24" s="14">
        <v>0.91428571428571426</v>
      </c>
      <c r="F24" s="14">
        <v>0.91428571428571426</v>
      </c>
      <c r="G24" s="20"/>
      <c r="H24" s="20"/>
      <c r="I24" s="20"/>
      <c r="J24" s="20"/>
      <c r="K24" s="20"/>
      <c r="L24" s="20"/>
      <c r="U24" s="20">
        <f t="shared" si="0"/>
        <v>0.91428571428571426</v>
      </c>
      <c r="V24" s="20"/>
    </row>
    <row r="25" spans="1:22">
      <c r="A25" s="5" t="s">
        <v>25</v>
      </c>
      <c r="B25" s="21">
        <v>41639</v>
      </c>
      <c r="C25" s="20">
        <v>0.96969696969696972</v>
      </c>
      <c r="D25" s="20">
        <v>0.93150684931506844</v>
      </c>
      <c r="E25" s="14">
        <v>0.9285714285714286</v>
      </c>
      <c r="F25" s="14">
        <v>0.9285714285714286</v>
      </c>
      <c r="G25" s="20"/>
      <c r="H25" s="20"/>
      <c r="I25" s="20"/>
      <c r="J25" s="20"/>
      <c r="K25" s="20"/>
      <c r="L25" s="20"/>
      <c r="U25" s="20">
        <f t="shared" si="0"/>
        <v>0.9285714285714286</v>
      </c>
      <c r="V25" s="20"/>
    </row>
    <row r="26" spans="1:22">
      <c r="A26" s="5" t="s">
        <v>18</v>
      </c>
      <c r="B26" s="21">
        <v>40908</v>
      </c>
      <c r="C26" s="20">
        <v>0.17808219178082191</v>
      </c>
      <c r="D26" s="20">
        <v>0.18181818181818182</v>
      </c>
      <c r="E26" s="14">
        <v>0.18382352941176472</v>
      </c>
      <c r="F26" s="14">
        <v>0.30434782608695654</v>
      </c>
      <c r="G26" s="20"/>
      <c r="H26" s="20"/>
      <c r="I26" s="20"/>
      <c r="J26" s="20"/>
      <c r="K26" s="20"/>
      <c r="L26" s="20"/>
      <c r="U26" s="20">
        <f t="shared" si="0"/>
        <v>0.17808219178082191</v>
      </c>
      <c r="V26" s="20"/>
    </row>
    <row r="27" spans="1:22">
      <c r="A27" s="5" t="s">
        <v>18</v>
      </c>
      <c r="B27" s="21">
        <v>40999</v>
      </c>
      <c r="C27" s="20">
        <v>0.17808219178082191</v>
      </c>
      <c r="D27" s="20">
        <v>0.18181818181818182</v>
      </c>
      <c r="E27" s="14">
        <v>0.18382352941176472</v>
      </c>
      <c r="F27" s="14">
        <v>0.30434782608695654</v>
      </c>
      <c r="G27" s="20"/>
      <c r="H27" s="20"/>
      <c r="I27" s="20"/>
      <c r="J27" s="20"/>
      <c r="K27" s="20"/>
      <c r="L27" s="20"/>
      <c r="U27" s="20">
        <f t="shared" si="0"/>
        <v>0.18181818181818182</v>
      </c>
    </row>
    <row r="28" spans="1:22">
      <c r="A28" s="5" t="s">
        <v>18</v>
      </c>
      <c r="B28" s="21">
        <v>41090</v>
      </c>
      <c r="C28" s="20">
        <v>0.25342465753424659</v>
      </c>
      <c r="D28" s="20">
        <v>0.24475524475524477</v>
      </c>
      <c r="E28" s="14">
        <v>0.20588235294117646</v>
      </c>
      <c r="F28" s="14">
        <v>0.3188405797101449</v>
      </c>
      <c r="G28" s="20"/>
      <c r="H28" s="20"/>
      <c r="I28" s="20"/>
      <c r="J28" s="20"/>
      <c r="K28" s="20"/>
      <c r="L28" s="20"/>
      <c r="U28" s="20">
        <f t="shared" si="0"/>
        <v>0.20588235294117646</v>
      </c>
    </row>
    <row r="29" spans="1:22">
      <c r="A29" s="5" t="s">
        <v>18</v>
      </c>
      <c r="B29" s="21">
        <v>41182</v>
      </c>
      <c r="C29" s="20">
        <v>0.33561643835616439</v>
      </c>
      <c r="D29" s="20">
        <v>0.33566433566433568</v>
      </c>
      <c r="E29" s="14">
        <v>0.29411764705882354</v>
      </c>
      <c r="F29" s="14">
        <v>0.32608695652173914</v>
      </c>
      <c r="G29" s="20"/>
      <c r="H29" s="20"/>
      <c r="I29" s="20"/>
      <c r="J29" s="20"/>
      <c r="K29" s="20"/>
      <c r="L29" s="20"/>
      <c r="U29" s="20">
        <f t="shared" si="0"/>
        <v>0.32608695652173914</v>
      </c>
    </row>
    <row r="30" spans="1:22">
      <c r="A30" s="5" t="s">
        <v>18</v>
      </c>
      <c r="B30" s="21">
        <v>41274</v>
      </c>
      <c r="C30" s="20">
        <v>0.63698630136986301</v>
      </c>
      <c r="D30" s="20">
        <v>0.61538461538461542</v>
      </c>
      <c r="E30" s="14">
        <v>0.30882352941176472</v>
      </c>
      <c r="F30" s="14">
        <v>0.33333333333333331</v>
      </c>
      <c r="G30" s="20"/>
      <c r="H30" s="20"/>
      <c r="I30" s="20"/>
      <c r="J30" s="20"/>
      <c r="K30" s="20"/>
      <c r="L30" s="20"/>
      <c r="U30" s="20">
        <f t="shared" si="0"/>
        <v>0.33333333333333331</v>
      </c>
    </row>
    <row r="31" spans="1:22">
      <c r="A31" s="5" t="s">
        <v>18</v>
      </c>
      <c r="B31" s="21">
        <v>41364</v>
      </c>
      <c r="C31" s="20">
        <v>0.63698630136986301</v>
      </c>
      <c r="D31" s="20">
        <v>0.61538461538461542</v>
      </c>
      <c r="E31" s="14">
        <v>0.30882352941176472</v>
      </c>
      <c r="F31" s="14">
        <v>0.33333333333333331</v>
      </c>
      <c r="G31" s="20"/>
      <c r="H31" s="20"/>
      <c r="I31" s="20"/>
      <c r="J31" s="20"/>
      <c r="K31" s="20"/>
      <c r="L31" s="20"/>
      <c r="U31" s="20">
        <f t="shared" si="0"/>
        <v>0.33333333333333331</v>
      </c>
    </row>
    <row r="32" spans="1:22">
      <c r="A32" s="5" t="s">
        <v>18</v>
      </c>
      <c r="B32" s="21">
        <v>41455</v>
      </c>
      <c r="C32" s="20">
        <v>0.63698630136986301</v>
      </c>
      <c r="D32" s="20">
        <v>0.63636363636363635</v>
      </c>
      <c r="E32" s="14">
        <v>0.34558823529411764</v>
      </c>
      <c r="F32" s="14">
        <v>0.36231884057971014</v>
      </c>
      <c r="G32" s="20"/>
      <c r="H32" s="20"/>
      <c r="I32" s="20"/>
      <c r="J32" s="20"/>
      <c r="K32" s="20"/>
      <c r="L32" s="20"/>
      <c r="U32" s="20">
        <f t="shared" si="0"/>
        <v>0.36231884057971014</v>
      </c>
    </row>
    <row r="33" spans="1:21">
      <c r="A33" s="5" t="s">
        <v>18</v>
      </c>
      <c r="B33" s="21">
        <v>41547</v>
      </c>
      <c r="C33" s="20">
        <v>0.63698630136986301</v>
      </c>
      <c r="D33" s="20">
        <v>0.63636363636363635</v>
      </c>
      <c r="E33" s="14">
        <v>0.35294117647058826</v>
      </c>
      <c r="F33" s="14">
        <v>0.36956521739130432</v>
      </c>
      <c r="G33" s="20"/>
      <c r="H33" s="20"/>
      <c r="I33" s="20"/>
      <c r="J33" s="20"/>
      <c r="K33" s="20"/>
      <c r="L33" s="20"/>
      <c r="U33" s="20">
        <f t="shared" si="0"/>
        <v>0.36956521739130432</v>
      </c>
    </row>
    <row r="34" spans="1:21">
      <c r="A34" s="5" t="s">
        <v>18</v>
      </c>
      <c r="B34" s="21">
        <v>41639</v>
      </c>
      <c r="C34" s="20">
        <v>0.63698630136986301</v>
      </c>
      <c r="D34" s="20">
        <v>0.63636363636363635</v>
      </c>
      <c r="E34" s="14">
        <v>0.35294117647058826</v>
      </c>
      <c r="F34" s="14">
        <v>0.36956521739130432</v>
      </c>
      <c r="G34" s="20"/>
      <c r="H34" s="20"/>
      <c r="I34" s="20"/>
      <c r="J34" s="20"/>
      <c r="K34" s="20"/>
      <c r="L34" s="20"/>
      <c r="U34" s="20">
        <f t="shared" si="0"/>
        <v>0.36956521739130432</v>
      </c>
    </row>
    <row r="35" spans="1:21">
      <c r="A35" s="5" t="s">
        <v>17</v>
      </c>
      <c r="B35" s="21">
        <v>40908</v>
      </c>
      <c r="C35" s="20">
        <v>0.36363636363636365</v>
      </c>
      <c r="D35" s="20">
        <v>0.40909090909090912</v>
      </c>
      <c r="E35" s="14">
        <v>0.38095238095238093</v>
      </c>
      <c r="F35" s="14">
        <v>0.38095238095238093</v>
      </c>
      <c r="G35" s="20"/>
      <c r="H35" s="20"/>
      <c r="I35" s="20"/>
      <c r="J35" s="20"/>
      <c r="K35" s="20"/>
      <c r="L35" s="20"/>
      <c r="U35" s="20">
        <f t="shared" si="0"/>
        <v>0.36363636363636365</v>
      </c>
    </row>
    <row r="36" spans="1:21">
      <c r="A36" s="5" t="s">
        <v>17</v>
      </c>
      <c r="B36" s="21">
        <v>40999</v>
      </c>
      <c r="C36" s="20">
        <v>0.45454545454545453</v>
      </c>
      <c r="D36" s="20">
        <v>0.40909090909090912</v>
      </c>
      <c r="E36" s="14">
        <v>0.38095238095238093</v>
      </c>
      <c r="F36" s="14">
        <v>0.38095238095238093</v>
      </c>
      <c r="G36" s="20"/>
      <c r="H36" s="20"/>
      <c r="I36" s="20"/>
      <c r="J36" s="20"/>
      <c r="K36" s="20"/>
      <c r="L36" s="20"/>
      <c r="U36" s="20">
        <f t="shared" si="0"/>
        <v>0.40909090909090912</v>
      </c>
    </row>
    <row r="37" spans="1:21">
      <c r="A37" s="5" t="s">
        <v>17</v>
      </c>
      <c r="B37" s="21">
        <v>41090</v>
      </c>
      <c r="C37" s="20">
        <v>0.45454545454545453</v>
      </c>
      <c r="D37" s="20">
        <v>0.40909090909090912</v>
      </c>
      <c r="E37" s="14">
        <v>0.38095238095238093</v>
      </c>
      <c r="F37" s="14">
        <v>0.38095238095238093</v>
      </c>
      <c r="G37" s="20"/>
      <c r="H37" s="20"/>
      <c r="I37" s="20"/>
      <c r="J37" s="20"/>
      <c r="K37" s="20"/>
      <c r="L37" s="20"/>
      <c r="U37" s="20">
        <f t="shared" si="0"/>
        <v>0.38095238095238093</v>
      </c>
    </row>
    <row r="38" spans="1:21">
      <c r="A38" s="5" t="s">
        <v>17</v>
      </c>
      <c r="B38" s="21">
        <v>41182</v>
      </c>
      <c r="C38" s="20">
        <v>0.45454545454545453</v>
      </c>
      <c r="D38" s="20">
        <v>0.45454545454545453</v>
      </c>
      <c r="E38" s="14">
        <v>0.38095238095238093</v>
      </c>
      <c r="F38" s="14">
        <v>0.38095238095238093</v>
      </c>
      <c r="G38" s="20"/>
      <c r="H38" s="20"/>
      <c r="I38" s="20"/>
      <c r="J38" s="20"/>
      <c r="K38" s="20"/>
      <c r="L38" s="20"/>
      <c r="U38" s="20">
        <f t="shared" si="0"/>
        <v>0.38095238095238093</v>
      </c>
    </row>
    <row r="39" spans="1:21">
      <c r="A39" s="5" t="s">
        <v>17</v>
      </c>
      <c r="B39" s="21">
        <v>41274</v>
      </c>
      <c r="C39" s="20">
        <v>0.63636363636363635</v>
      </c>
      <c r="D39" s="20">
        <v>0.63636363636363635</v>
      </c>
      <c r="E39" s="14">
        <v>0.66666666666666663</v>
      </c>
      <c r="F39" s="14">
        <v>0.66666666666666663</v>
      </c>
      <c r="G39" s="20"/>
      <c r="H39" s="20"/>
      <c r="I39" s="20"/>
      <c r="J39" s="20"/>
      <c r="K39" s="20"/>
      <c r="L39" s="20"/>
      <c r="U39" s="20">
        <f t="shared" si="0"/>
        <v>0.66666666666666663</v>
      </c>
    </row>
    <row r="40" spans="1:21">
      <c r="A40" s="5" t="s">
        <v>17</v>
      </c>
      <c r="B40" s="21">
        <v>41364</v>
      </c>
      <c r="C40" s="20">
        <v>0.63636363636363635</v>
      </c>
      <c r="D40" s="20">
        <v>0.63636363636363635</v>
      </c>
      <c r="E40" s="14">
        <v>0.66666666666666663</v>
      </c>
      <c r="F40" s="14">
        <v>0.66666666666666663</v>
      </c>
      <c r="G40" s="20"/>
      <c r="H40" s="20"/>
      <c r="I40" s="20"/>
      <c r="J40" s="20"/>
      <c r="K40" s="20"/>
      <c r="L40" s="20"/>
      <c r="U40" s="20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21">
        <v>41455</v>
      </c>
      <c r="C41" s="20">
        <v>0.63636363636363635</v>
      </c>
      <c r="D41" s="20">
        <v>0.63636363636363635</v>
      </c>
      <c r="E41" s="14">
        <v>0.66666666666666663</v>
      </c>
      <c r="F41" s="14">
        <v>0.66666666666666663</v>
      </c>
      <c r="G41" s="20"/>
      <c r="H41" s="20"/>
      <c r="I41" s="20"/>
      <c r="J41" s="20"/>
      <c r="K41" s="20"/>
      <c r="L41" s="20"/>
      <c r="U41" s="20">
        <f t="shared" si="1"/>
        <v>0.66666666666666663</v>
      </c>
    </row>
    <row r="42" spans="1:21">
      <c r="A42" s="5" t="s">
        <v>17</v>
      </c>
      <c r="B42" s="21">
        <v>41547</v>
      </c>
      <c r="C42" s="20">
        <v>0.63636363636363635</v>
      </c>
      <c r="D42" s="20">
        <v>0.63636363636363635</v>
      </c>
      <c r="E42" s="14">
        <v>0.66666666666666663</v>
      </c>
      <c r="F42" s="14">
        <v>0.66666666666666663</v>
      </c>
      <c r="G42" s="20"/>
      <c r="H42" s="20"/>
      <c r="I42" s="20"/>
      <c r="J42" s="20"/>
      <c r="K42" s="20"/>
      <c r="L42" s="20"/>
      <c r="U42" s="20">
        <f t="shared" si="1"/>
        <v>0.66666666666666663</v>
      </c>
    </row>
    <row r="43" spans="1:21">
      <c r="A43" s="5" t="s">
        <v>17</v>
      </c>
      <c r="B43" s="21">
        <v>41639</v>
      </c>
      <c r="C43" s="20">
        <v>0.90909090909090906</v>
      </c>
      <c r="D43" s="20">
        <v>0.90909090909090906</v>
      </c>
      <c r="E43" s="14">
        <v>0.8571428571428571</v>
      </c>
      <c r="F43" s="14">
        <v>0.8571428571428571</v>
      </c>
      <c r="G43" s="20"/>
      <c r="H43" s="20"/>
      <c r="I43" s="20"/>
      <c r="J43" s="20"/>
      <c r="K43" s="20"/>
      <c r="L43" s="20"/>
      <c r="U43" s="20">
        <f t="shared" si="1"/>
        <v>0.8571428571428571</v>
      </c>
    </row>
    <row r="44" spans="1:21">
      <c r="A44" s="5" t="s">
        <v>31</v>
      </c>
      <c r="B44" s="21">
        <v>40908</v>
      </c>
      <c r="C44" s="20">
        <v>0.4</v>
      </c>
      <c r="D44" s="20">
        <v>0.4</v>
      </c>
      <c r="E44" s="14">
        <v>0.46666666666666667</v>
      </c>
      <c r="F44" s="14">
        <v>0.42857142857142855</v>
      </c>
      <c r="G44" s="20"/>
      <c r="H44" s="20"/>
      <c r="I44" s="20"/>
      <c r="J44" s="20"/>
      <c r="K44" s="20"/>
      <c r="L44" s="20"/>
      <c r="U44" s="20">
        <f t="shared" si="1"/>
        <v>0.4</v>
      </c>
    </row>
    <row r="45" spans="1:21">
      <c r="A45" s="5" t="s">
        <v>31</v>
      </c>
      <c r="B45" s="21">
        <v>40999</v>
      </c>
      <c r="C45" s="20">
        <v>0.4</v>
      </c>
      <c r="D45" s="20">
        <v>0.4</v>
      </c>
      <c r="E45" s="14">
        <v>0.46666666666666667</v>
      </c>
      <c r="F45" s="14">
        <v>0.42857142857142855</v>
      </c>
      <c r="G45" s="20"/>
      <c r="H45" s="20"/>
      <c r="I45" s="20"/>
      <c r="J45" s="20"/>
      <c r="K45" s="20"/>
      <c r="L45" s="20"/>
      <c r="U45" s="20">
        <f t="shared" si="1"/>
        <v>0.4</v>
      </c>
    </row>
    <row r="46" spans="1:21">
      <c r="A46" s="5" t="s">
        <v>31</v>
      </c>
      <c r="B46" s="21">
        <v>41090</v>
      </c>
      <c r="C46" s="20">
        <v>0.4</v>
      </c>
      <c r="D46" s="20">
        <v>0.4</v>
      </c>
      <c r="E46" s="14">
        <v>0.46666666666666667</v>
      </c>
      <c r="F46" s="14">
        <v>0.42857142857142855</v>
      </c>
      <c r="G46" s="20"/>
      <c r="H46" s="20"/>
      <c r="I46" s="20"/>
      <c r="J46" s="20"/>
      <c r="K46" s="20"/>
      <c r="L46" s="20"/>
      <c r="U46" s="20">
        <f t="shared" si="1"/>
        <v>0.46666666666666667</v>
      </c>
    </row>
    <row r="47" spans="1:21">
      <c r="A47" s="5" t="s">
        <v>31</v>
      </c>
      <c r="B47" s="21">
        <v>41182</v>
      </c>
      <c r="C47" s="20">
        <v>0.4</v>
      </c>
      <c r="D47" s="20">
        <v>0.4</v>
      </c>
      <c r="E47" s="14">
        <v>0.46666666666666667</v>
      </c>
      <c r="F47" s="14">
        <v>0.42857142857142855</v>
      </c>
      <c r="G47" s="20"/>
      <c r="H47" s="20"/>
      <c r="I47" s="20"/>
      <c r="J47" s="20"/>
      <c r="K47" s="20"/>
      <c r="L47" s="20"/>
      <c r="U47" s="20">
        <f t="shared" si="1"/>
        <v>0.42857142857142855</v>
      </c>
    </row>
    <row r="48" spans="1:21">
      <c r="A48" s="5" t="s">
        <v>31</v>
      </c>
      <c r="B48" s="21">
        <v>41274</v>
      </c>
      <c r="C48" s="20">
        <v>0.73333333333333328</v>
      </c>
      <c r="D48" s="20">
        <v>0.73333333333333328</v>
      </c>
      <c r="E48" s="14">
        <v>0.66666666666666663</v>
      </c>
      <c r="F48" s="14">
        <v>0.6428571428571429</v>
      </c>
      <c r="G48" s="20"/>
      <c r="H48" s="20"/>
      <c r="I48" s="20"/>
      <c r="J48" s="20"/>
      <c r="K48" s="20"/>
      <c r="L48" s="20"/>
      <c r="U48" s="20">
        <f t="shared" si="1"/>
        <v>0.6428571428571429</v>
      </c>
    </row>
    <row r="49" spans="1:21">
      <c r="A49" s="5" t="s">
        <v>31</v>
      </c>
      <c r="B49" s="21">
        <v>41364</v>
      </c>
      <c r="C49" s="20">
        <v>0.73333333333333328</v>
      </c>
      <c r="D49" s="20">
        <v>0.73333333333333328</v>
      </c>
      <c r="E49" s="14">
        <v>0.66666666666666663</v>
      </c>
      <c r="F49" s="14">
        <v>0.6428571428571429</v>
      </c>
      <c r="G49" s="20"/>
      <c r="H49" s="20"/>
      <c r="I49" s="20"/>
      <c r="J49" s="20"/>
      <c r="K49" s="20"/>
      <c r="L49" s="20"/>
      <c r="U49" s="20">
        <f t="shared" si="1"/>
        <v>0.6428571428571429</v>
      </c>
    </row>
    <row r="50" spans="1:21">
      <c r="A50" s="5" t="s">
        <v>31</v>
      </c>
      <c r="B50" s="21">
        <v>41455</v>
      </c>
      <c r="C50" s="20">
        <v>0.73333333333333328</v>
      </c>
      <c r="D50" s="20">
        <v>0.73333333333333328</v>
      </c>
      <c r="E50" s="14">
        <v>0.66666666666666663</v>
      </c>
      <c r="F50" s="14">
        <v>0.6428571428571429</v>
      </c>
      <c r="G50" s="20"/>
      <c r="H50" s="20"/>
      <c r="I50" s="20"/>
      <c r="J50" s="20"/>
      <c r="K50" s="20"/>
      <c r="L50" s="20"/>
      <c r="U50" s="20">
        <f t="shared" si="1"/>
        <v>0.6428571428571429</v>
      </c>
    </row>
    <row r="51" spans="1:21">
      <c r="A51" s="5" t="s">
        <v>31</v>
      </c>
      <c r="B51" s="21">
        <v>41547</v>
      </c>
      <c r="C51" s="20">
        <v>0.73333333333333328</v>
      </c>
      <c r="D51" s="20">
        <v>0.73333333333333328</v>
      </c>
      <c r="E51" s="14">
        <v>0.66666666666666663</v>
      </c>
      <c r="F51" s="14">
        <v>0.6428571428571429</v>
      </c>
      <c r="G51" s="20"/>
      <c r="H51" s="20"/>
      <c r="I51" s="20"/>
      <c r="J51" s="20"/>
      <c r="K51" s="20"/>
      <c r="L51" s="20"/>
      <c r="U51" s="20">
        <f t="shared" si="1"/>
        <v>0.6428571428571429</v>
      </c>
    </row>
    <row r="52" spans="1:21">
      <c r="A52" s="5" t="s">
        <v>31</v>
      </c>
      <c r="B52" s="21">
        <v>41639</v>
      </c>
      <c r="C52" s="20">
        <v>0.8</v>
      </c>
      <c r="D52" s="20">
        <v>0.8</v>
      </c>
      <c r="E52" s="14">
        <v>0.8666666666666667</v>
      </c>
      <c r="F52" s="14">
        <v>0.8571428571428571</v>
      </c>
      <c r="G52" s="20"/>
      <c r="H52" s="20"/>
      <c r="I52" s="20"/>
      <c r="J52" s="20"/>
      <c r="K52" s="20"/>
      <c r="L52" s="20"/>
      <c r="U52" s="20">
        <f t="shared" si="1"/>
        <v>0.8571428571428571</v>
      </c>
    </row>
    <row r="53" spans="1:21">
      <c r="A53" s="5" t="s">
        <v>24</v>
      </c>
      <c r="B53" s="21">
        <v>40908</v>
      </c>
      <c r="C53" s="20">
        <v>0.70370370370370372</v>
      </c>
      <c r="D53" s="20">
        <v>0.70370370370370372</v>
      </c>
      <c r="E53" s="14">
        <v>0.69696969696969702</v>
      </c>
      <c r="F53" s="14">
        <v>0.69696969696969702</v>
      </c>
      <c r="G53" s="20"/>
      <c r="H53" s="20"/>
      <c r="I53" s="20"/>
      <c r="J53" s="20"/>
      <c r="K53" s="20"/>
      <c r="L53" s="20"/>
      <c r="U53" s="20">
        <f t="shared" si="1"/>
        <v>0.70370370370370372</v>
      </c>
    </row>
    <row r="54" spans="1:21">
      <c r="A54" s="5" t="s">
        <v>24</v>
      </c>
      <c r="B54" s="21">
        <v>40999</v>
      </c>
      <c r="C54" s="20">
        <v>0.70370370370370372</v>
      </c>
      <c r="D54" s="20">
        <v>0.70370370370370372</v>
      </c>
      <c r="E54" s="14">
        <v>0.69696969696969702</v>
      </c>
      <c r="F54" s="14">
        <v>0.69696969696969702</v>
      </c>
      <c r="G54" s="20"/>
      <c r="H54" s="20"/>
      <c r="I54" s="20"/>
      <c r="J54" s="20"/>
      <c r="K54" s="20"/>
      <c r="L54" s="20"/>
      <c r="U54" s="20">
        <f t="shared" si="1"/>
        <v>0.70370370370370372</v>
      </c>
    </row>
    <row r="55" spans="1:21">
      <c r="A55" s="5" t="s">
        <v>24</v>
      </c>
      <c r="B55" s="21">
        <v>41090</v>
      </c>
      <c r="C55" s="20">
        <v>0.7407407407407407</v>
      </c>
      <c r="D55" s="20">
        <v>0.7407407407407407</v>
      </c>
      <c r="E55" s="14">
        <v>0.69696969696969702</v>
      </c>
      <c r="F55" s="14">
        <v>0.69696969696969702</v>
      </c>
      <c r="G55" s="20"/>
      <c r="H55" s="20"/>
      <c r="I55" s="20"/>
      <c r="J55" s="20"/>
      <c r="K55" s="20"/>
      <c r="L55" s="20"/>
      <c r="U55" s="20">
        <f t="shared" si="1"/>
        <v>0.69696969696969702</v>
      </c>
    </row>
    <row r="56" spans="1:21">
      <c r="A56" s="5" t="s">
        <v>24</v>
      </c>
      <c r="B56" s="21">
        <v>41182</v>
      </c>
      <c r="C56" s="20">
        <v>0.7407407407407407</v>
      </c>
      <c r="D56" s="20">
        <v>0.7407407407407407</v>
      </c>
      <c r="E56" s="14">
        <v>0.69696969696969702</v>
      </c>
      <c r="F56" s="14">
        <v>0.69696969696969702</v>
      </c>
      <c r="G56" s="20"/>
      <c r="H56" s="20"/>
      <c r="I56" s="20"/>
      <c r="J56" s="20"/>
      <c r="K56" s="20"/>
      <c r="L56" s="20"/>
      <c r="U56" s="20">
        <f t="shared" si="1"/>
        <v>0.69696969696969702</v>
      </c>
    </row>
    <row r="57" spans="1:21">
      <c r="A57" s="5" t="s">
        <v>24</v>
      </c>
      <c r="B57" s="21">
        <v>41274</v>
      </c>
      <c r="C57" s="20">
        <v>0.96296296296296291</v>
      </c>
      <c r="D57" s="20">
        <v>0.96296296296296291</v>
      </c>
      <c r="E57" s="14">
        <v>0.96969696969696972</v>
      </c>
      <c r="F57" s="14">
        <v>0.96969696969696972</v>
      </c>
      <c r="G57" s="20"/>
      <c r="H57" s="20"/>
      <c r="I57" s="20"/>
      <c r="J57" s="20"/>
      <c r="K57" s="20"/>
      <c r="L57" s="20"/>
      <c r="U57" s="20">
        <f t="shared" si="1"/>
        <v>0.96969696969696972</v>
      </c>
    </row>
    <row r="58" spans="1:21">
      <c r="A58" s="5" t="s">
        <v>24</v>
      </c>
      <c r="B58" s="21">
        <v>41364</v>
      </c>
      <c r="C58" s="20">
        <v>0.96296296296296291</v>
      </c>
      <c r="D58" s="20">
        <v>0.96296296296296291</v>
      </c>
      <c r="E58" s="14">
        <v>0.96969696969696972</v>
      </c>
      <c r="F58" s="14">
        <v>0.96969696969696972</v>
      </c>
      <c r="G58" s="20"/>
      <c r="H58" s="20"/>
      <c r="I58" s="20"/>
      <c r="J58" s="20"/>
      <c r="K58" s="20"/>
      <c r="L58" s="20"/>
      <c r="U58" s="20">
        <f t="shared" si="1"/>
        <v>0.96969696969696972</v>
      </c>
    </row>
    <row r="59" spans="1:21">
      <c r="A59" s="5" t="s">
        <v>24</v>
      </c>
      <c r="B59" s="21">
        <v>41455</v>
      </c>
      <c r="C59" s="20">
        <v>0.96296296296296291</v>
      </c>
      <c r="D59" s="20">
        <v>0.96296296296296291</v>
      </c>
      <c r="E59" s="14">
        <v>0.96969696969696972</v>
      </c>
      <c r="F59" s="14">
        <v>0.96969696969696972</v>
      </c>
      <c r="G59" s="20"/>
      <c r="H59" s="20"/>
      <c r="I59" s="20"/>
      <c r="J59" s="20"/>
      <c r="K59" s="20"/>
      <c r="L59" s="20"/>
      <c r="U59" s="20">
        <f t="shared" si="1"/>
        <v>0.96969696969696972</v>
      </c>
    </row>
    <row r="60" spans="1:21">
      <c r="A60" s="5" t="s">
        <v>24</v>
      </c>
      <c r="B60" s="21">
        <v>41547</v>
      </c>
      <c r="C60" s="20">
        <v>0.96296296296296291</v>
      </c>
      <c r="D60" s="20">
        <v>0.96296296296296291</v>
      </c>
      <c r="E60" s="14">
        <v>0.96969696969696972</v>
      </c>
      <c r="F60" s="14">
        <v>0.96969696969696972</v>
      </c>
      <c r="G60" s="20"/>
      <c r="H60" s="20"/>
      <c r="I60" s="20"/>
      <c r="J60" s="20"/>
      <c r="K60" s="20"/>
      <c r="L60" s="20"/>
      <c r="U60" s="20">
        <f t="shared" si="1"/>
        <v>0.96969696969696972</v>
      </c>
    </row>
    <row r="61" spans="1:21">
      <c r="A61" s="5" t="s">
        <v>24</v>
      </c>
      <c r="B61" s="21">
        <v>41639</v>
      </c>
      <c r="C61" s="20">
        <v>1</v>
      </c>
      <c r="D61" s="20">
        <v>1</v>
      </c>
      <c r="E61" s="14">
        <v>1</v>
      </c>
      <c r="F61" s="14">
        <v>1</v>
      </c>
      <c r="G61" s="20"/>
      <c r="H61" s="20"/>
      <c r="I61" s="20"/>
      <c r="J61" s="20"/>
      <c r="K61" s="20"/>
      <c r="L61" s="20"/>
      <c r="U61" s="20">
        <f t="shared" si="1"/>
        <v>1</v>
      </c>
    </row>
    <row r="62" spans="1:21">
      <c r="A62" s="5" t="s">
        <v>20</v>
      </c>
      <c r="B62" s="21">
        <v>40908</v>
      </c>
      <c r="C62" s="20">
        <v>0.18834080717488788</v>
      </c>
      <c r="D62" s="20">
        <v>0.18834080717488788</v>
      </c>
      <c r="E62" s="14">
        <v>0.23300970873786409</v>
      </c>
      <c r="F62" s="14">
        <v>0.24757281553398058</v>
      </c>
      <c r="G62" s="20"/>
      <c r="H62" s="20"/>
      <c r="I62" s="20"/>
      <c r="J62" s="20"/>
      <c r="K62" s="20"/>
      <c r="L62" s="20"/>
      <c r="U62" s="20">
        <f t="shared" si="1"/>
        <v>0.18834080717488788</v>
      </c>
    </row>
    <row r="63" spans="1:21">
      <c r="A63" s="5" t="s">
        <v>20</v>
      </c>
      <c r="B63" s="21">
        <v>40999</v>
      </c>
      <c r="C63" s="20">
        <v>0.18834080717488788</v>
      </c>
      <c r="D63" s="20">
        <v>0.18834080717488788</v>
      </c>
      <c r="E63" s="14">
        <v>0.23300970873786409</v>
      </c>
      <c r="F63" s="14">
        <v>0.24757281553398058</v>
      </c>
      <c r="G63" s="20"/>
      <c r="H63" s="20"/>
      <c r="I63" s="20"/>
      <c r="J63" s="20"/>
      <c r="K63" s="20"/>
      <c r="L63" s="20"/>
      <c r="U63" s="20">
        <f t="shared" si="1"/>
        <v>0.18834080717488788</v>
      </c>
    </row>
    <row r="64" spans="1:21">
      <c r="A64" s="5" t="s">
        <v>20</v>
      </c>
      <c r="B64" s="21">
        <v>41090</v>
      </c>
      <c r="C64" s="20">
        <v>0.33632286995515698</v>
      </c>
      <c r="D64" s="20">
        <v>0.33632286995515698</v>
      </c>
      <c r="E64" s="14">
        <v>0.23300970873786409</v>
      </c>
      <c r="F64" s="14">
        <v>0.24757281553398058</v>
      </c>
      <c r="G64" s="20"/>
      <c r="H64" s="20"/>
      <c r="I64" s="20"/>
      <c r="J64" s="20"/>
      <c r="K64" s="20"/>
      <c r="L64" s="20"/>
      <c r="U64" s="20">
        <f t="shared" si="1"/>
        <v>0.23300970873786409</v>
      </c>
    </row>
    <row r="65" spans="1:21">
      <c r="A65" s="5" t="s">
        <v>20</v>
      </c>
      <c r="B65" s="21">
        <v>41182</v>
      </c>
      <c r="C65" s="20">
        <v>0.33632286995515698</v>
      </c>
      <c r="D65" s="20">
        <v>0.33632286995515698</v>
      </c>
      <c r="E65" s="14">
        <v>0.26213592233009708</v>
      </c>
      <c r="F65" s="14">
        <v>0.26213592233009708</v>
      </c>
      <c r="G65" s="20"/>
      <c r="H65" s="20"/>
      <c r="I65" s="20"/>
      <c r="J65" s="20"/>
      <c r="K65" s="20"/>
      <c r="L65" s="20"/>
      <c r="U65" s="20">
        <f t="shared" si="1"/>
        <v>0.26213592233009708</v>
      </c>
    </row>
    <row r="66" spans="1:21">
      <c r="A66" s="5" t="s">
        <v>20</v>
      </c>
      <c r="B66" s="21">
        <v>41274</v>
      </c>
      <c r="C66" s="20">
        <v>0.65919282511210764</v>
      </c>
      <c r="D66" s="20">
        <v>0.65919282511210764</v>
      </c>
      <c r="E66" s="14">
        <v>0.6310679611650486</v>
      </c>
      <c r="F66" s="14">
        <v>0.6310679611650486</v>
      </c>
      <c r="G66" s="20"/>
      <c r="H66" s="20"/>
      <c r="I66" s="20"/>
      <c r="J66" s="20"/>
      <c r="K66" s="20"/>
      <c r="L66" s="20"/>
      <c r="U66" s="20">
        <f t="shared" si="1"/>
        <v>0.6310679611650486</v>
      </c>
    </row>
    <row r="67" spans="1:21">
      <c r="A67" s="5" t="s">
        <v>20</v>
      </c>
      <c r="B67" s="21">
        <v>41364</v>
      </c>
      <c r="C67" s="20">
        <v>0.65919282511210764</v>
      </c>
      <c r="D67" s="20">
        <v>0.65919282511210764</v>
      </c>
      <c r="E67" s="14">
        <v>0.6310679611650486</v>
      </c>
      <c r="F67" s="14">
        <v>0.6310679611650486</v>
      </c>
      <c r="G67" s="20"/>
      <c r="H67" s="20"/>
      <c r="I67" s="20"/>
      <c r="J67" s="20"/>
      <c r="K67" s="20"/>
      <c r="L67" s="20"/>
      <c r="U67" s="20">
        <f t="shared" si="1"/>
        <v>0.6310679611650486</v>
      </c>
    </row>
    <row r="68" spans="1:21">
      <c r="A68" s="5" t="s">
        <v>20</v>
      </c>
      <c r="B68" s="21">
        <v>41455</v>
      </c>
      <c r="C68" s="20">
        <v>0.93721973094170408</v>
      </c>
      <c r="D68" s="20">
        <v>0.93721973094170408</v>
      </c>
      <c r="E68" s="14">
        <v>0.93203883495145634</v>
      </c>
      <c r="F68" s="14">
        <v>0.93203883495145634</v>
      </c>
      <c r="G68" s="20"/>
      <c r="H68" s="20"/>
      <c r="I68" s="20"/>
      <c r="J68" s="20"/>
      <c r="K68" s="20"/>
      <c r="L68" s="20"/>
      <c r="U68" s="20">
        <f t="shared" si="1"/>
        <v>0.93203883495145634</v>
      </c>
    </row>
    <row r="69" spans="1:21">
      <c r="A69" s="5" t="s">
        <v>20</v>
      </c>
      <c r="B69" s="21">
        <v>41547</v>
      </c>
      <c r="C69" s="20">
        <v>0.93721973094170408</v>
      </c>
      <c r="D69" s="20">
        <v>0.93721973094170408</v>
      </c>
      <c r="E69" s="14">
        <v>0.93203883495145634</v>
      </c>
      <c r="F69" s="14">
        <v>0.93203883495145634</v>
      </c>
      <c r="G69" s="20"/>
      <c r="H69" s="20"/>
      <c r="I69" s="20"/>
      <c r="J69" s="20"/>
      <c r="K69" s="20"/>
      <c r="L69" s="20"/>
      <c r="U69" s="20">
        <f t="shared" si="1"/>
        <v>0.93203883495145634</v>
      </c>
    </row>
    <row r="70" spans="1:21">
      <c r="A70" s="5" t="s">
        <v>20</v>
      </c>
      <c r="B70" s="21">
        <v>41639</v>
      </c>
      <c r="C70" s="20">
        <v>1</v>
      </c>
      <c r="D70" s="20">
        <v>1</v>
      </c>
      <c r="E70" s="14">
        <v>1</v>
      </c>
      <c r="F70" s="14">
        <v>1</v>
      </c>
      <c r="G70" s="20"/>
      <c r="H70" s="20"/>
      <c r="I70" s="20"/>
      <c r="J70" s="20"/>
      <c r="K70" s="20"/>
      <c r="L70" s="20"/>
      <c r="U70" s="20">
        <f t="shared" si="1"/>
        <v>1</v>
      </c>
    </row>
    <row r="71" spans="1:21">
      <c r="A71" s="5" t="s">
        <v>19</v>
      </c>
      <c r="B71" s="21">
        <v>40908</v>
      </c>
      <c r="C71" s="20">
        <v>0.4358974358974359</v>
      </c>
      <c r="D71" s="20">
        <v>0.41025641025641024</v>
      </c>
      <c r="E71" s="14">
        <v>0.43243243243243246</v>
      </c>
      <c r="F71" s="14">
        <v>0.52500000000000002</v>
      </c>
      <c r="G71" s="20"/>
      <c r="H71" s="20"/>
      <c r="I71" s="20"/>
      <c r="J71" s="20"/>
      <c r="K71" s="20"/>
      <c r="L71" s="20"/>
      <c r="U71" s="20">
        <f t="shared" si="1"/>
        <v>0.4358974358974359</v>
      </c>
    </row>
    <row r="72" spans="1:21">
      <c r="A72" s="5" t="s">
        <v>19</v>
      </c>
      <c r="B72" s="21">
        <v>40999</v>
      </c>
      <c r="C72" s="20">
        <v>0.4358974358974359</v>
      </c>
      <c r="D72" s="20">
        <v>0.41025641025641024</v>
      </c>
      <c r="E72" s="14">
        <v>0.43243243243243246</v>
      </c>
      <c r="F72" s="14">
        <v>0.52500000000000002</v>
      </c>
      <c r="G72" s="20"/>
      <c r="H72" s="20"/>
      <c r="I72" s="20"/>
      <c r="J72" s="20"/>
      <c r="K72" s="20"/>
      <c r="L72" s="20"/>
      <c r="U72" s="20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19</v>
      </c>
      <c r="B73" s="21">
        <v>41090</v>
      </c>
      <c r="C73" s="20">
        <v>0.64102564102564108</v>
      </c>
      <c r="D73" s="20">
        <v>0.61538461538461542</v>
      </c>
      <c r="E73" s="14">
        <v>0.43243243243243246</v>
      </c>
      <c r="F73" s="14">
        <v>0.52500000000000002</v>
      </c>
      <c r="G73" s="20"/>
      <c r="H73" s="20"/>
      <c r="I73" s="20"/>
      <c r="J73" s="20"/>
      <c r="K73" s="20"/>
      <c r="L73" s="20"/>
      <c r="U73" s="20">
        <f t="shared" si="2"/>
        <v>0.43243243243243246</v>
      </c>
    </row>
    <row r="74" spans="1:21">
      <c r="A74" s="5" t="s">
        <v>19</v>
      </c>
      <c r="B74" s="21">
        <v>41182</v>
      </c>
      <c r="C74" s="20">
        <v>0.66666666666666663</v>
      </c>
      <c r="D74" s="20">
        <v>0.64102564102564108</v>
      </c>
      <c r="E74" s="14">
        <v>0.6216216216216216</v>
      </c>
      <c r="F74" s="14">
        <v>0.57499999999999996</v>
      </c>
      <c r="G74" s="20"/>
      <c r="H74" s="20"/>
      <c r="I74" s="20"/>
      <c r="J74" s="20"/>
      <c r="K74" s="20"/>
      <c r="L74" s="20"/>
      <c r="U74" s="20">
        <f t="shared" si="2"/>
        <v>0.57499999999999996</v>
      </c>
    </row>
    <row r="75" spans="1:21">
      <c r="A75" s="5" t="s">
        <v>19</v>
      </c>
      <c r="B75" s="21">
        <v>41274</v>
      </c>
      <c r="C75" s="20">
        <v>0.74358974358974361</v>
      </c>
      <c r="D75" s="20">
        <v>0.69230769230769229</v>
      </c>
      <c r="E75" s="14">
        <v>0.67567567567567566</v>
      </c>
      <c r="F75" s="14">
        <v>0.625</v>
      </c>
      <c r="G75" s="20"/>
      <c r="H75" s="20"/>
      <c r="I75" s="20"/>
      <c r="J75" s="20"/>
      <c r="K75" s="20"/>
      <c r="L75" s="20"/>
      <c r="U75" s="20">
        <f t="shared" si="2"/>
        <v>0.625</v>
      </c>
    </row>
    <row r="76" spans="1:21">
      <c r="A76" s="5" t="s">
        <v>19</v>
      </c>
      <c r="B76" s="21">
        <v>41364</v>
      </c>
      <c r="C76" s="20">
        <v>0.74358974358974361</v>
      </c>
      <c r="D76" s="20">
        <v>0.69230769230769229</v>
      </c>
      <c r="E76" s="14">
        <v>0.67567567567567566</v>
      </c>
      <c r="F76" s="14">
        <v>0.625</v>
      </c>
      <c r="G76" s="20"/>
      <c r="H76" s="20"/>
      <c r="I76" s="20"/>
      <c r="J76" s="20"/>
      <c r="K76" s="20"/>
      <c r="L76" s="20"/>
      <c r="U76" s="20">
        <f t="shared" si="2"/>
        <v>0.625</v>
      </c>
    </row>
    <row r="77" spans="1:21">
      <c r="A77" s="5" t="s">
        <v>19</v>
      </c>
      <c r="B77" s="21">
        <v>41455</v>
      </c>
      <c r="C77" s="20">
        <v>0.74358974358974361</v>
      </c>
      <c r="D77" s="20">
        <v>0.69230769230769229</v>
      </c>
      <c r="E77" s="14">
        <v>0.67567567567567566</v>
      </c>
      <c r="F77" s="14">
        <v>0.625</v>
      </c>
      <c r="G77" s="20"/>
      <c r="H77" s="20"/>
      <c r="I77" s="20"/>
      <c r="J77" s="20"/>
      <c r="K77" s="20"/>
      <c r="L77" s="20"/>
      <c r="U77" s="20">
        <f t="shared" si="2"/>
        <v>0.625</v>
      </c>
    </row>
    <row r="78" spans="1:21">
      <c r="A78" s="5" t="s">
        <v>19</v>
      </c>
      <c r="B78" s="21">
        <v>41547</v>
      </c>
      <c r="C78" s="20">
        <v>0.74358974358974361</v>
      </c>
      <c r="D78" s="20">
        <v>0.69230769230769229</v>
      </c>
      <c r="E78" s="14">
        <v>0.67567567567567566</v>
      </c>
      <c r="F78" s="14">
        <v>0.625</v>
      </c>
      <c r="G78" s="20"/>
      <c r="H78" s="20"/>
      <c r="I78" s="20"/>
      <c r="J78" s="20"/>
      <c r="K78" s="20"/>
      <c r="L78" s="20"/>
      <c r="U78" s="20">
        <f t="shared" si="2"/>
        <v>0.625</v>
      </c>
    </row>
    <row r="79" spans="1:21">
      <c r="A79" s="5" t="s">
        <v>19</v>
      </c>
      <c r="B79" s="21">
        <v>41639</v>
      </c>
      <c r="C79" s="20">
        <v>0.84615384615384615</v>
      </c>
      <c r="D79" s="20">
        <v>0.84615384615384615</v>
      </c>
      <c r="E79" s="14">
        <v>0.81081081081081086</v>
      </c>
      <c r="F79" s="14">
        <v>0.75</v>
      </c>
      <c r="G79" s="20"/>
      <c r="H79" s="20"/>
      <c r="I79" s="20"/>
      <c r="J79" s="20"/>
      <c r="K79" s="20"/>
      <c r="L79" s="20"/>
      <c r="U79" s="20">
        <f t="shared" si="2"/>
        <v>0.75</v>
      </c>
    </row>
    <row r="80" spans="1:21">
      <c r="A80" s="5" t="s">
        <v>23</v>
      </c>
      <c r="B80" s="21">
        <v>40908</v>
      </c>
      <c r="C80" s="20">
        <v>0.31481481481481483</v>
      </c>
      <c r="D80" s="20">
        <v>0.33333333333333331</v>
      </c>
      <c r="E80" s="14">
        <v>0.33333333333333331</v>
      </c>
      <c r="F80" s="14">
        <v>0.33333333333333331</v>
      </c>
      <c r="G80" s="20"/>
      <c r="H80" s="20"/>
      <c r="I80" s="20"/>
      <c r="J80" s="20"/>
      <c r="K80" s="20"/>
      <c r="L80" s="20"/>
      <c r="U80" s="20">
        <f t="shared" si="2"/>
        <v>0.31481481481481483</v>
      </c>
    </row>
    <row r="81" spans="1:21">
      <c r="A81" s="5" t="s">
        <v>23</v>
      </c>
      <c r="B81" s="21">
        <v>40999</v>
      </c>
      <c r="C81" s="20">
        <v>0.31481481481481483</v>
      </c>
      <c r="D81" s="20">
        <v>0.33333333333333331</v>
      </c>
      <c r="E81" s="14">
        <v>0.33333333333333331</v>
      </c>
      <c r="F81" s="14">
        <v>0.33333333333333331</v>
      </c>
      <c r="G81" s="20"/>
      <c r="H81" s="20"/>
      <c r="I81" s="20"/>
      <c r="J81" s="20"/>
      <c r="K81" s="20"/>
      <c r="L81" s="20"/>
      <c r="U81" s="20">
        <f t="shared" si="2"/>
        <v>0.33333333333333331</v>
      </c>
    </row>
    <row r="82" spans="1:21">
      <c r="A82" s="5" t="s">
        <v>23</v>
      </c>
      <c r="B82" s="21">
        <v>41090</v>
      </c>
      <c r="C82" s="20">
        <v>0.35185185185185186</v>
      </c>
      <c r="D82" s="20">
        <v>0.37037037037037035</v>
      </c>
      <c r="E82" s="14">
        <v>0.33333333333333331</v>
      </c>
      <c r="F82" s="14">
        <v>0.33333333333333331</v>
      </c>
      <c r="G82" s="20"/>
      <c r="H82" s="20"/>
      <c r="I82" s="20"/>
      <c r="J82" s="20"/>
      <c r="K82" s="20"/>
      <c r="L82" s="20"/>
      <c r="U82" s="20">
        <f t="shared" si="2"/>
        <v>0.33333333333333331</v>
      </c>
    </row>
    <row r="83" spans="1:21">
      <c r="A83" s="5" t="s">
        <v>23</v>
      </c>
      <c r="B83" s="21">
        <v>41182</v>
      </c>
      <c r="C83" s="20">
        <v>0.35185185185185186</v>
      </c>
      <c r="D83" s="20">
        <v>0.37037037037037035</v>
      </c>
      <c r="E83" s="14">
        <v>0.33333333333333331</v>
      </c>
      <c r="F83" s="14">
        <v>0.33333333333333331</v>
      </c>
      <c r="G83" s="20"/>
      <c r="H83" s="20"/>
      <c r="I83" s="20"/>
      <c r="J83" s="20"/>
      <c r="K83" s="20"/>
      <c r="L83" s="20"/>
      <c r="U83" s="20">
        <f t="shared" si="2"/>
        <v>0.33333333333333331</v>
      </c>
    </row>
    <row r="84" spans="1:21">
      <c r="A84" s="5" t="s">
        <v>23</v>
      </c>
      <c r="B84" s="21">
        <v>41274</v>
      </c>
      <c r="C84" s="20">
        <v>0.77777777777777779</v>
      </c>
      <c r="D84" s="20">
        <v>0.77777777777777779</v>
      </c>
      <c r="E84" s="14">
        <v>0.7407407407407407</v>
      </c>
      <c r="F84" s="14">
        <v>0.7407407407407407</v>
      </c>
      <c r="G84" s="20"/>
      <c r="H84" s="20"/>
      <c r="I84" s="20"/>
      <c r="J84" s="20"/>
      <c r="K84" s="20"/>
      <c r="L84" s="20"/>
      <c r="U84" s="20">
        <f t="shared" si="2"/>
        <v>0.7407407407407407</v>
      </c>
    </row>
    <row r="85" spans="1:21">
      <c r="A85" s="5" t="s">
        <v>23</v>
      </c>
      <c r="B85" s="21">
        <v>41364</v>
      </c>
      <c r="C85" s="20">
        <v>0.77777777777777779</v>
      </c>
      <c r="D85" s="20">
        <v>0.77777777777777779</v>
      </c>
      <c r="E85" s="14">
        <v>0.7407407407407407</v>
      </c>
      <c r="F85" s="14">
        <v>0.7407407407407407</v>
      </c>
      <c r="G85" s="20"/>
      <c r="H85" s="20"/>
      <c r="I85" s="20"/>
      <c r="J85" s="20"/>
      <c r="K85" s="20"/>
      <c r="L85" s="20"/>
      <c r="U85" s="20">
        <f t="shared" si="2"/>
        <v>0.7407407407407407</v>
      </c>
    </row>
    <row r="86" spans="1:21">
      <c r="A86" s="5" t="s">
        <v>23</v>
      </c>
      <c r="B86" s="21">
        <v>41455</v>
      </c>
      <c r="C86" s="20">
        <v>0.77777777777777779</v>
      </c>
      <c r="D86" s="20">
        <v>0.77777777777777779</v>
      </c>
      <c r="E86" s="14">
        <v>0.7407407407407407</v>
      </c>
      <c r="F86" s="14">
        <v>0.7407407407407407</v>
      </c>
      <c r="G86" s="20"/>
      <c r="H86" s="20"/>
      <c r="I86" s="20"/>
      <c r="J86" s="20"/>
      <c r="K86" s="20"/>
      <c r="L86" s="20"/>
      <c r="U86" s="20">
        <f t="shared" si="2"/>
        <v>0.7407407407407407</v>
      </c>
    </row>
    <row r="87" spans="1:21">
      <c r="A87" s="5" t="s">
        <v>23</v>
      </c>
      <c r="B87" s="21">
        <v>41547</v>
      </c>
      <c r="C87" s="20">
        <v>0.77777777777777779</v>
      </c>
      <c r="D87" s="20">
        <v>0.77777777777777779</v>
      </c>
      <c r="E87" s="14">
        <v>0.7407407407407407</v>
      </c>
      <c r="F87" s="14">
        <v>0.7407407407407407</v>
      </c>
      <c r="G87" s="20"/>
      <c r="H87" s="20"/>
      <c r="I87" s="20"/>
      <c r="J87" s="20"/>
      <c r="K87" s="20"/>
      <c r="L87" s="20"/>
      <c r="U87" s="20">
        <f t="shared" si="2"/>
        <v>0.7407407407407407</v>
      </c>
    </row>
    <row r="88" spans="1:21">
      <c r="A88" s="5" t="s">
        <v>23</v>
      </c>
      <c r="B88" s="21">
        <v>41639</v>
      </c>
      <c r="C88" s="20">
        <v>0.87037037037037035</v>
      </c>
      <c r="D88" s="20">
        <v>0.87037037037037035</v>
      </c>
      <c r="E88" s="14">
        <v>0.85185185185185186</v>
      </c>
      <c r="F88" s="14">
        <v>0.85185185185185186</v>
      </c>
      <c r="G88" s="20"/>
      <c r="H88" s="20"/>
      <c r="I88" s="20"/>
      <c r="J88" s="20"/>
      <c r="K88" s="20"/>
      <c r="L88" s="20"/>
      <c r="U88" s="20">
        <f t="shared" si="2"/>
        <v>0.85185185185185186</v>
      </c>
    </row>
    <row r="89" spans="1:21" s="22" customFormat="1">
      <c r="A89" s="22" t="s">
        <v>21</v>
      </c>
      <c r="B89" s="25">
        <v>40908</v>
      </c>
      <c r="C89" s="23">
        <v>0.16</v>
      </c>
      <c r="D89" s="23">
        <v>0.6310679611650486</v>
      </c>
      <c r="E89" s="24">
        <v>0.78341013824884798</v>
      </c>
      <c r="F89" s="14">
        <v>0.77830188679245282</v>
      </c>
      <c r="G89" s="23"/>
      <c r="H89" s="23"/>
      <c r="I89" s="23"/>
      <c r="J89" s="23"/>
      <c r="K89" s="23"/>
      <c r="L89" s="23"/>
      <c r="U89" s="23">
        <f t="shared" si="2"/>
        <v>0.16</v>
      </c>
    </row>
    <row r="90" spans="1:21" s="22" customFormat="1">
      <c r="A90" s="22" t="s">
        <v>21</v>
      </c>
      <c r="B90" s="25">
        <v>40999</v>
      </c>
      <c r="C90" s="23">
        <v>0.69599999999999995</v>
      </c>
      <c r="D90" s="23">
        <v>0.65048543689320393</v>
      </c>
      <c r="E90" s="24">
        <v>0.79723502304147464</v>
      </c>
      <c r="F90" s="14">
        <v>0.79245283018867929</v>
      </c>
      <c r="G90" s="23"/>
      <c r="H90" s="23"/>
      <c r="I90" s="23"/>
      <c r="J90" s="23"/>
      <c r="K90" s="23"/>
      <c r="L90" s="23"/>
      <c r="U90" s="23">
        <f t="shared" si="2"/>
        <v>0.65048543689320393</v>
      </c>
    </row>
    <row r="91" spans="1:21" s="22" customFormat="1">
      <c r="A91" s="22" t="s">
        <v>21</v>
      </c>
      <c r="B91" s="25">
        <v>41090</v>
      </c>
      <c r="C91" s="23">
        <v>0.69599999999999995</v>
      </c>
      <c r="D91" s="23">
        <v>0.65048543689320393</v>
      </c>
      <c r="E91" s="24">
        <v>0.8018433179723502</v>
      </c>
      <c r="F91" s="14">
        <v>0.79716981132075471</v>
      </c>
      <c r="G91" s="23"/>
      <c r="H91" s="23"/>
      <c r="I91" s="23"/>
      <c r="J91" s="23"/>
      <c r="K91" s="23"/>
      <c r="L91" s="23"/>
      <c r="U91" s="23">
        <f t="shared" si="2"/>
        <v>0.8018433179723502</v>
      </c>
    </row>
    <row r="92" spans="1:21" s="22" customFormat="1">
      <c r="A92" s="22" t="s">
        <v>21</v>
      </c>
      <c r="B92" s="25">
        <v>41182</v>
      </c>
      <c r="C92" s="23">
        <v>0.88</v>
      </c>
      <c r="D92" s="23">
        <v>0.66019417475728159</v>
      </c>
      <c r="E92" s="24">
        <v>0.8018433179723502</v>
      </c>
      <c r="F92" s="14">
        <v>0.79716981132075471</v>
      </c>
      <c r="G92" s="23"/>
      <c r="H92" s="23"/>
      <c r="I92" s="23"/>
      <c r="J92" s="23"/>
      <c r="K92" s="23"/>
      <c r="L92" s="23"/>
      <c r="U92" s="23">
        <f t="shared" si="2"/>
        <v>0.79716981132075471</v>
      </c>
    </row>
    <row r="93" spans="1:21" s="22" customFormat="1">
      <c r="A93" s="22" t="s">
        <v>21</v>
      </c>
      <c r="B93" s="25">
        <v>41274</v>
      </c>
      <c r="C93" s="23">
        <v>0.92800000000000005</v>
      </c>
      <c r="D93" s="23">
        <v>0.93203883495145634</v>
      </c>
      <c r="E93" s="24">
        <v>0.90322580645161288</v>
      </c>
      <c r="F93" s="14">
        <v>0.90094339622641506</v>
      </c>
      <c r="G93" s="23"/>
      <c r="H93" s="23"/>
      <c r="I93" s="23"/>
      <c r="J93" s="23"/>
      <c r="K93" s="23"/>
      <c r="L93" s="23"/>
      <c r="U93" s="23">
        <f t="shared" si="2"/>
        <v>0.90094339622641506</v>
      </c>
    </row>
    <row r="94" spans="1:21" s="22" customFormat="1">
      <c r="A94" s="22" t="s">
        <v>21</v>
      </c>
      <c r="B94" s="25">
        <v>41364</v>
      </c>
      <c r="C94" s="23">
        <v>0.97599999999999998</v>
      </c>
      <c r="D94" s="23">
        <v>0.99029126213592233</v>
      </c>
      <c r="E94" s="24">
        <v>0.91705069124423966</v>
      </c>
      <c r="F94" s="14">
        <v>0.91509433962264153</v>
      </c>
      <c r="G94" s="23"/>
      <c r="H94" s="23"/>
      <c r="I94" s="23"/>
      <c r="J94" s="23"/>
      <c r="K94" s="23"/>
      <c r="L94" s="23"/>
      <c r="U94" s="23">
        <f t="shared" si="2"/>
        <v>0.91509433962264153</v>
      </c>
    </row>
    <row r="95" spans="1:21" s="22" customFormat="1">
      <c r="A95" s="22" t="s">
        <v>21</v>
      </c>
      <c r="B95" s="25">
        <v>41455</v>
      </c>
      <c r="C95" s="23">
        <v>0.97599999999999998</v>
      </c>
      <c r="D95" s="23">
        <v>0.99029126213592233</v>
      </c>
      <c r="E95" s="24">
        <v>0.91705069124423966</v>
      </c>
      <c r="F95" s="14">
        <v>0.91509433962264153</v>
      </c>
      <c r="G95" s="23"/>
      <c r="H95" s="23"/>
      <c r="I95" s="23"/>
      <c r="J95" s="23"/>
      <c r="K95" s="23"/>
      <c r="L95" s="23"/>
      <c r="U95" s="23">
        <f t="shared" si="2"/>
        <v>0.91509433962264153</v>
      </c>
    </row>
    <row r="96" spans="1:21" s="22" customFormat="1">
      <c r="A96" s="22" t="s">
        <v>21</v>
      </c>
      <c r="B96" s="25">
        <v>41547</v>
      </c>
      <c r="C96" s="23">
        <v>0.97599999999999998</v>
      </c>
      <c r="D96" s="23">
        <v>0.99029126213592233</v>
      </c>
      <c r="E96" s="24">
        <v>0.93087557603686633</v>
      </c>
      <c r="F96" s="14">
        <v>0.92924528301886788</v>
      </c>
      <c r="G96" s="23"/>
      <c r="H96" s="23"/>
      <c r="I96" s="23"/>
      <c r="J96" s="23"/>
      <c r="K96" s="23"/>
      <c r="L96" s="23"/>
      <c r="U96" s="23">
        <f t="shared" si="2"/>
        <v>0.92924528301886788</v>
      </c>
    </row>
    <row r="97" spans="1:21" s="22" customFormat="1">
      <c r="A97" s="22" t="s">
        <v>21</v>
      </c>
      <c r="B97" s="25">
        <v>41639</v>
      </c>
      <c r="C97" s="23">
        <v>0.97599999999999998</v>
      </c>
      <c r="D97" s="23">
        <v>0.99029126213592233</v>
      </c>
      <c r="E97" s="24">
        <v>0.93087557603686633</v>
      </c>
      <c r="F97" s="14">
        <v>0.92924528301886788</v>
      </c>
      <c r="G97" s="23"/>
      <c r="H97" s="23"/>
      <c r="I97" s="23"/>
      <c r="J97" s="23"/>
      <c r="K97" s="23"/>
      <c r="L97" s="23"/>
      <c r="U97" s="23">
        <f t="shared" si="2"/>
        <v>0.92924528301886788</v>
      </c>
    </row>
    <row r="98" spans="1:21">
      <c r="A98" s="5" t="s">
        <v>16</v>
      </c>
      <c r="B98" s="21">
        <v>40908</v>
      </c>
      <c r="C98" s="20">
        <v>0.26760563380281688</v>
      </c>
      <c r="D98" s="20">
        <v>0.26760563380281688</v>
      </c>
      <c r="E98" s="14">
        <v>0.6</v>
      </c>
      <c r="F98" s="14">
        <v>0.63013698630136983</v>
      </c>
      <c r="G98" s="20"/>
      <c r="H98" s="20"/>
      <c r="I98" s="20"/>
      <c r="J98" s="20"/>
      <c r="K98" s="20"/>
      <c r="L98" s="20"/>
      <c r="U98" s="20">
        <f t="shared" si="2"/>
        <v>0.26760563380281688</v>
      </c>
    </row>
    <row r="99" spans="1:21">
      <c r="A99" s="5" t="s">
        <v>16</v>
      </c>
      <c r="B99" s="21">
        <v>40999</v>
      </c>
      <c r="C99" s="20">
        <v>0.52112676056338025</v>
      </c>
      <c r="D99" s="20">
        <v>0.26760563380281688</v>
      </c>
      <c r="E99" s="14">
        <v>0.6</v>
      </c>
      <c r="F99" s="14">
        <v>0.63013698630136983</v>
      </c>
      <c r="G99" s="20"/>
      <c r="H99" s="20"/>
      <c r="I99" s="20"/>
      <c r="J99" s="20"/>
      <c r="K99" s="20"/>
      <c r="L99" s="20"/>
      <c r="U99" s="20">
        <f t="shared" si="2"/>
        <v>0.26760563380281688</v>
      </c>
    </row>
    <row r="100" spans="1:21">
      <c r="A100" s="5" t="s">
        <v>16</v>
      </c>
      <c r="B100" s="21">
        <v>41090</v>
      </c>
      <c r="C100" s="20">
        <v>0.676056338028169</v>
      </c>
      <c r="D100" s="20">
        <v>0.676056338028169</v>
      </c>
      <c r="E100" s="14">
        <v>0.6</v>
      </c>
      <c r="F100" s="14">
        <v>0.63013698630136983</v>
      </c>
      <c r="G100" s="20"/>
      <c r="H100" s="20"/>
      <c r="I100" s="20"/>
      <c r="J100" s="20"/>
      <c r="K100" s="20"/>
      <c r="L100" s="20"/>
      <c r="U100" s="20">
        <f t="shared" si="2"/>
        <v>0.6</v>
      </c>
    </row>
    <row r="101" spans="1:21">
      <c r="A101" s="5" t="s">
        <v>16</v>
      </c>
      <c r="B101" s="21">
        <v>41182</v>
      </c>
      <c r="C101" s="20">
        <v>0.676056338028169</v>
      </c>
      <c r="D101" s="20">
        <v>0.676056338028169</v>
      </c>
      <c r="E101" s="14">
        <v>0.65714285714285714</v>
      </c>
      <c r="F101" s="14">
        <v>0.67123287671232879</v>
      </c>
      <c r="G101" s="20"/>
      <c r="H101" s="20"/>
      <c r="I101" s="20"/>
      <c r="J101" s="20"/>
      <c r="K101" s="20"/>
      <c r="L101" s="20"/>
      <c r="U101" s="20">
        <f t="shared" si="2"/>
        <v>0.67123287671232879</v>
      </c>
    </row>
    <row r="102" spans="1:21">
      <c r="A102" s="5" t="s">
        <v>16</v>
      </c>
      <c r="B102" s="21">
        <v>41274</v>
      </c>
      <c r="C102" s="20">
        <v>0.71830985915492962</v>
      </c>
      <c r="D102" s="20">
        <v>0.71830985915492962</v>
      </c>
      <c r="E102" s="14">
        <v>0.7</v>
      </c>
      <c r="F102" s="14">
        <v>0.71232876712328763</v>
      </c>
      <c r="G102" s="20"/>
      <c r="H102" s="20"/>
      <c r="I102" s="20"/>
      <c r="J102" s="20"/>
      <c r="K102" s="20"/>
      <c r="L102" s="20"/>
      <c r="U102" s="20">
        <f t="shared" si="2"/>
        <v>0.71232876712328763</v>
      </c>
    </row>
    <row r="103" spans="1:21">
      <c r="A103" s="5" t="s">
        <v>16</v>
      </c>
      <c r="B103" s="21">
        <v>41364</v>
      </c>
      <c r="C103" s="20">
        <v>0.71830985915492962</v>
      </c>
      <c r="D103" s="20">
        <v>0.71830985915492962</v>
      </c>
      <c r="E103" s="14">
        <v>0.7</v>
      </c>
      <c r="F103" s="14">
        <v>0.71232876712328763</v>
      </c>
      <c r="G103" s="20"/>
      <c r="H103" s="20"/>
      <c r="I103" s="20"/>
      <c r="J103" s="20"/>
      <c r="K103" s="20"/>
      <c r="L103" s="20"/>
      <c r="U103" s="20">
        <f t="shared" si="2"/>
        <v>0.71232876712328763</v>
      </c>
    </row>
    <row r="104" spans="1:21">
      <c r="A104" s="5" t="s">
        <v>16</v>
      </c>
      <c r="B104" s="21">
        <v>41455</v>
      </c>
      <c r="C104" s="20">
        <v>0.91549295774647887</v>
      </c>
      <c r="D104" s="20">
        <v>0.91549295774647887</v>
      </c>
      <c r="E104" s="14">
        <v>0.9</v>
      </c>
      <c r="F104" s="14">
        <v>0.90410958904109584</v>
      </c>
      <c r="G104" s="20"/>
      <c r="H104" s="20"/>
      <c r="I104" s="20"/>
      <c r="J104" s="20"/>
      <c r="K104" s="20"/>
      <c r="L104" s="20"/>
      <c r="U104" s="20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16</v>
      </c>
      <c r="B105" s="21">
        <v>41547</v>
      </c>
      <c r="C105" s="20">
        <v>0.91549295774647887</v>
      </c>
      <c r="D105" s="20">
        <v>0.91549295774647887</v>
      </c>
      <c r="E105" s="14">
        <v>0.9</v>
      </c>
      <c r="F105" s="14">
        <v>0.90410958904109584</v>
      </c>
      <c r="G105" s="20"/>
      <c r="H105" s="20"/>
      <c r="I105" s="20"/>
      <c r="J105" s="20"/>
      <c r="K105" s="20"/>
      <c r="L105" s="20"/>
      <c r="U105" s="20">
        <f t="shared" si="3"/>
        <v>0.90410958904109584</v>
      </c>
    </row>
    <row r="106" spans="1:21">
      <c r="A106" s="5" t="s">
        <v>16</v>
      </c>
      <c r="B106" s="21">
        <v>41639</v>
      </c>
      <c r="C106" s="20">
        <v>0.91549295774647887</v>
      </c>
      <c r="D106" s="20">
        <v>0.91549295774647887</v>
      </c>
      <c r="E106" s="14">
        <v>0.9</v>
      </c>
      <c r="F106" s="14">
        <v>0.90410958904109584</v>
      </c>
      <c r="G106" s="20"/>
      <c r="H106" s="20"/>
      <c r="I106" s="20"/>
      <c r="J106" s="20"/>
      <c r="K106" s="20"/>
      <c r="L106" s="20"/>
      <c r="U106" s="20">
        <f t="shared" si="3"/>
        <v>0.90410958904109584</v>
      </c>
    </row>
    <row r="107" spans="1:21">
      <c r="A107" s="5" t="s">
        <v>63</v>
      </c>
      <c r="B107" s="21">
        <v>40908</v>
      </c>
      <c r="C107" s="20">
        <v>0.30125000000000002</v>
      </c>
      <c r="D107" s="20">
        <v>0.36956521739130432</v>
      </c>
      <c r="E107" s="14">
        <v>0.46356916578669483</v>
      </c>
      <c r="F107" s="14">
        <v>0.51657142857142857</v>
      </c>
      <c r="G107" s="20"/>
      <c r="H107" s="20"/>
      <c r="I107" s="20"/>
      <c r="J107" s="20"/>
      <c r="K107" s="20"/>
      <c r="L107" s="20"/>
      <c r="U107" s="20">
        <f t="shared" si="3"/>
        <v>0.30125000000000002</v>
      </c>
    </row>
    <row r="108" spans="1:21">
      <c r="A108" s="5" t="s">
        <v>63</v>
      </c>
      <c r="B108" s="21">
        <v>40999</v>
      </c>
      <c r="C108" s="20">
        <v>0.41499999999999998</v>
      </c>
      <c r="D108" s="20">
        <v>0.37723785166240409</v>
      </c>
      <c r="E108" s="14">
        <v>0.4751847940865892</v>
      </c>
      <c r="F108" s="14">
        <v>0.52</v>
      </c>
      <c r="G108" s="20"/>
      <c r="H108" s="20"/>
      <c r="I108" s="20"/>
      <c r="J108" s="20"/>
      <c r="K108" s="20"/>
      <c r="L108" s="20"/>
      <c r="U108" s="20">
        <f t="shared" si="3"/>
        <v>0.37723785166240409</v>
      </c>
    </row>
    <row r="109" spans="1:21">
      <c r="A109" s="5" t="s">
        <v>63</v>
      </c>
      <c r="B109" s="21">
        <v>41090</v>
      </c>
      <c r="C109" s="20">
        <v>0.4975</v>
      </c>
      <c r="D109" s="20">
        <v>0.48209718670076729</v>
      </c>
      <c r="E109" s="14">
        <v>0.47940865892291445</v>
      </c>
      <c r="F109" s="14">
        <v>0.52342857142857147</v>
      </c>
      <c r="G109" s="20"/>
      <c r="H109" s="20"/>
      <c r="I109" s="20"/>
      <c r="J109" s="20"/>
      <c r="K109" s="20"/>
      <c r="L109" s="20"/>
      <c r="U109" s="20">
        <f t="shared" si="3"/>
        <v>0.47940865892291445</v>
      </c>
    </row>
    <row r="110" spans="1:21">
      <c r="A110" s="5" t="s">
        <v>63</v>
      </c>
      <c r="B110" s="21">
        <v>41182</v>
      </c>
      <c r="C110" s="20">
        <v>0.54249999999999998</v>
      </c>
      <c r="D110" s="20">
        <v>0.50255754475703329</v>
      </c>
      <c r="E110" s="14">
        <v>0.51003167898627244</v>
      </c>
      <c r="F110" s="14">
        <v>0.5337142857142857</v>
      </c>
      <c r="G110" s="20"/>
      <c r="H110" s="20"/>
      <c r="I110" s="20"/>
      <c r="J110" s="20"/>
      <c r="K110" s="20"/>
      <c r="L110" s="20"/>
      <c r="U110" s="20">
        <f t="shared" si="3"/>
        <v>0.5337142857142857</v>
      </c>
    </row>
    <row r="111" spans="1:21">
      <c r="A111" s="5" t="s">
        <v>63</v>
      </c>
      <c r="B111" s="21">
        <v>41274</v>
      </c>
      <c r="C111" s="20">
        <v>0.75124999999999997</v>
      </c>
      <c r="D111" s="20">
        <v>0.73785166240409206</v>
      </c>
      <c r="E111" s="14">
        <v>0.67159450897571282</v>
      </c>
      <c r="F111" s="14">
        <v>0.70057142857142862</v>
      </c>
      <c r="G111" s="20"/>
      <c r="H111" s="20"/>
      <c r="I111" s="20"/>
      <c r="J111" s="20"/>
      <c r="K111" s="20"/>
      <c r="L111" s="20"/>
      <c r="U111" s="20">
        <f t="shared" si="3"/>
        <v>0.70057142857142862</v>
      </c>
    </row>
    <row r="112" spans="1:21">
      <c r="A112" s="5" t="s">
        <v>63</v>
      </c>
      <c r="B112" s="21">
        <v>41364</v>
      </c>
      <c r="C112" s="20">
        <v>0.75875000000000004</v>
      </c>
      <c r="D112" s="20">
        <v>0.74552429667519182</v>
      </c>
      <c r="E112" s="14">
        <v>0.67476240760295669</v>
      </c>
      <c r="F112" s="14">
        <v>0.70399999999999996</v>
      </c>
      <c r="G112" s="20"/>
      <c r="H112" s="20"/>
      <c r="I112" s="20"/>
      <c r="J112" s="20"/>
      <c r="K112" s="20"/>
      <c r="L112" s="20"/>
      <c r="U112" s="20">
        <f t="shared" si="3"/>
        <v>0.70399999999999996</v>
      </c>
    </row>
    <row r="113" spans="1:21">
      <c r="A113" s="5" t="s">
        <v>63</v>
      </c>
      <c r="B113" s="21">
        <v>41455</v>
      </c>
      <c r="C113" s="20">
        <v>0.85750000000000004</v>
      </c>
      <c r="D113" s="20">
        <v>0.85038363171355502</v>
      </c>
      <c r="E113" s="14">
        <v>0.76346356916578673</v>
      </c>
      <c r="F113" s="14">
        <v>0.79885714285714282</v>
      </c>
      <c r="G113" s="20"/>
      <c r="H113" s="20"/>
      <c r="I113" s="20"/>
      <c r="J113" s="20"/>
      <c r="K113" s="20"/>
      <c r="L113" s="20"/>
      <c r="U113" s="20">
        <f t="shared" si="3"/>
        <v>0.79885714285714282</v>
      </c>
    </row>
    <row r="114" spans="1:21">
      <c r="A114" s="5" t="s">
        <v>63</v>
      </c>
      <c r="B114" s="21">
        <v>41547</v>
      </c>
      <c r="C114" s="20">
        <v>0.85750000000000004</v>
      </c>
      <c r="D114" s="20">
        <v>0.85038363171355502</v>
      </c>
      <c r="E114" s="14">
        <v>0.77191129883843712</v>
      </c>
      <c r="F114" s="14">
        <v>0.80342857142857138</v>
      </c>
      <c r="G114" s="20"/>
      <c r="H114" s="20"/>
      <c r="I114" s="20"/>
      <c r="J114" s="20"/>
      <c r="K114" s="20"/>
      <c r="L114" s="20"/>
      <c r="U114" s="20">
        <f t="shared" si="3"/>
        <v>0.80342857142857138</v>
      </c>
    </row>
    <row r="115" spans="1:21">
      <c r="A115" s="5" t="s">
        <v>63</v>
      </c>
      <c r="B115" s="21">
        <v>41639</v>
      </c>
      <c r="C115" s="20">
        <v>0.89624999999999999</v>
      </c>
      <c r="D115" s="20">
        <v>0.89386189258312021</v>
      </c>
      <c r="E115" s="14">
        <v>0.80887011615628301</v>
      </c>
      <c r="F115" s="14">
        <v>0.8422857142857143</v>
      </c>
      <c r="G115" s="20"/>
      <c r="H115" s="20"/>
      <c r="I115" s="20"/>
      <c r="J115" s="20"/>
      <c r="K115" s="20"/>
      <c r="L115" s="20"/>
      <c r="U115" s="20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E344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60</v>
      </c>
      <c r="B1" s="11" t="s">
        <v>61</v>
      </c>
      <c r="C1" s="12" t="s">
        <v>47</v>
      </c>
      <c r="D1" s="12" t="s">
        <v>48</v>
      </c>
      <c r="E1" s="12" t="s">
        <v>62</v>
      </c>
    </row>
    <row r="2" spans="1:5">
      <c r="A2" s="11" t="s">
        <v>22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22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22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22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22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22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22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22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22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25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25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25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25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25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25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25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25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25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18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18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18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18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18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18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18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18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18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31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31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31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31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31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31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31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31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31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24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24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24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24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24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24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24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24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24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19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19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19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19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19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19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19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19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19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23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23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23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23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23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23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23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23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23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21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21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21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21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21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21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21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21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21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16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16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16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16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16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16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16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16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16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32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32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32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32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32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32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32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32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32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34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34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34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34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34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34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34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34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34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35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35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35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35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35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35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35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35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35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36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36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36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36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36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36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36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36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36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37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37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37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37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37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37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37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37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37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38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38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38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38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38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38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38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38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38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39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39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39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39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39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39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39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39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39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63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63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63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63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63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63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63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63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63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A173" s="16"/>
      <c r="B173" s="17"/>
      <c r="C173" s="18"/>
      <c r="D173" s="18"/>
      <c r="E173" s="19"/>
    </row>
    <row r="174" spans="1:5">
      <c r="A174" s="16"/>
      <c r="B174" s="17"/>
      <c r="C174" s="18"/>
      <c r="D174" s="18"/>
      <c r="E174" s="19"/>
    </row>
    <row r="175" spans="1:5">
      <c r="A175" s="16"/>
      <c r="B175" s="17"/>
      <c r="C175" s="18"/>
      <c r="D175" s="18"/>
      <c r="E175" s="19"/>
    </row>
    <row r="176" spans="1:5">
      <c r="A176" s="16"/>
      <c r="B176" s="17"/>
      <c r="C176" s="18"/>
      <c r="D176" s="18"/>
      <c r="E176" s="19"/>
    </row>
    <row r="177" spans="1:5">
      <c r="A177" s="16"/>
      <c r="B177" s="17"/>
      <c r="C177" s="18"/>
      <c r="D177" s="18"/>
      <c r="E177" s="19"/>
    </row>
    <row r="178" spans="1:5">
      <c r="A178" s="16"/>
      <c r="B178" s="17"/>
      <c r="C178" s="18"/>
      <c r="D178" s="18"/>
      <c r="E178" s="19"/>
    </row>
    <row r="179" spans="1:5">
      <c r="A179" s="16"/>
      <c r="B179" s="17"/>
      <c r="C179" s="18"/>
      <c r="D179" s="18"/>
      <c r="E179" s="19"/>
    </row>
    <row r="180" spans="1:5">
      <c r="A180" s="16"/>
      <c r="B180" s="17"/>
      <c r="C180" s="18"/>
      <c r="D180" s="18"/>
      <c r="E180" s="19"/>
    </row>
    <row r="181" spans="1:5">
      <c r="A181" s="16"/>
      <c r="B181" s="17"/>
      <c r="C181" s="18"/>
      <c r="D181" s="18"/>
      <c r="E181" s="19"/>
    </row>
    <row r="182" spans="1:5">
      <c r="A182" s="16"/>
      <c r="B182" s="17"/>
      <c r="C182" s="18"/>
      <c r="D182" s="18"/>
      <c r="E182" s="19"/>
    </row>
    <row r="183" spans="1:5">
      <c r="A183" s="16"/>
      <c r="B183" s="17"/>
      <c r="C183" s="18"/>
      <c r="D183" s="18"/>
      <c r="E183" s="19"/>
    </row>
    <row r="184" spans="1:5">
      <c r="A184" s="16"/>
      <c r="B184" s="17"/>
      <c r="C184" s="18"/>
      <c r="D184" s="18"/>
      <c r="E184" s="19"/>
    </row>
    <row r="185" spans="1:5">
      <c r="A185" s="16"/>
      <c r="B185" s="17"/>
      <c r="C185" s="18"/>
      <c r="D185" s="18"/>
      <c r="E185" s="19"/>
    </row>
    <row r="186" spans="1:5">
      <c r="A186" s="16"/>
      <c r="B186" s="17"/>
      <c r="C186" s="18"/>
      <c r="D186" s="18"/>
      <c r="E186" s="19"/>
    </row>
    <row r="187" spans="1:5">
      <c r="A187" s="16"/>
      <c r="B187" s="17"/>
      <c r="C187" s="18"/>
      <c r="D187" s="18"/>
      <c r="E187" s="19"/>
    </row>
    <row r="188" spans="1:5">
      <c r="A188" s="16"/>
      <c r="B188" s="17"/>
      <c r="C188" s="18"/>
      <c r="D188" s="18"/>
      <c r="E188" s="19"/>
    </row>
    <row r="189" spans="1:5">
      <c r="A189" s="16"/>
      <c r="B189" s="17"/>
      <c r="C189" s="18"/>
      <c r="D189" s="18"/>
      <c r="E189" s="19"/>
    </row>
    <row r="190" spans="1:5">
      <c r="A190" s="16"/>
      <c r="B190" s="17"/>
      <c r="C190" s="18"/>
      <c r="D190" s="18"/>
      <c r="E190" s="19"/>
    </row>
    <row r="191" spans="1:5">
      <c r="A191" s="16"/>
      <c r="B191" s="17"/>
      <c r="C191" s="18"/>
      <c r="D191" s="18"/>
      <c r="E191" s="19"/>
    </row>
    <row r="192" spans="1:5">
      <c r="A192" s="16"/>
      <c r="B192" s="17"/>
      <c r="C192" s="18"/>
      <c r="D192" s="18"/>
      <c r="E192" s="19"/>
    </row>
    <row r="193" spans="1:5">
      <c r="A193" s="16"/>
      <c r="B193" s="17"/>
      <c r="C193" s="18"/>
      <c r="D193" s="18"/>
      <c r="E193" s="19"/>
    </row>
    <row r="194" spans="1:5">
      <c r="A194" s="16"/>
      <c r="B194" s="17"/>
      <c r="C194" s="18"/>
      <c r="D194" s="18"/>
      <c r="E194" s="19"/>
    </row>
    <row r="195" spans="1:5">
      <c r="A195" s="16"/>
      <c r="B195" s="17"/>
      <c r="C195" s="18"/>
      <c r="D195" s="18"/>
      <c r="E195" s="19"/>
    </row>
    <row r="196" spans="1:5">
      <c r="A196" s="16"/>
      <c r="B196" s="17"/>
      <c r="C196" s="18"/>
      <c r="D196" s="18"/>
      <c r="E196" s="19"/>
    </row>
    <row r="197" spans="1:5">
      <c r="A197" s="16"/>
      <c r="B197" s="17"/>
      <c r="C197" s="18"/>
      <c r="D197" s="18"/>
      <c r="E197" s="19"/>
    </row>
    <row r="198" spans="1:5">
      <c r="A198" s="16"/>
      <c r="B198" s="17"/>
      <c r="C198" s="18"/>
      <c r="D198" s="18"/>
      <c r="E198" s="19"/>
    </row>
    <row r="199" spans="1:5">
      <c r="A199" s="16"/>
      <c r="B199" s="17"/>
      <c r="C199" s="18"/>
      <c r="D199" s="18"/>
      <c r="E199" s="19"/>
    </row>
    <row r="200" spans="1:5">
      <c r="A200" s="16"/>
      <c r="B200" s="17"/>
      <c r="C200" s="18"/>
      <c r="D200" s="18"/>
      <c r="E200" s="19"/>
    </row>
    <row r="201" spans="1:5">
      <c r="A201" s="16"/>
      <c r="B201" s="17"/>
      <c r="C201" s="18"/>
      <c r="D201" s="18"/>
      <c r="E201" s="19"/>
    </row>
    <row r="202" spans="1:5">
      <c r="A202" s="16"/>
      <c r="B202" s="17"/>
      <c r="C202" s="18"/>
      <c r="D202" s="18"/>
      <c r="E202" s="19"/>
    </row>
    <row r="203" spans="1:5">
      <c r="A203" s="16"/>
      <c r="B203" s="17"/>
      <c r="C203" s="18"/>
      <c r="D203" s="18"/>
      <c r="E203" s="19"/>
    </row>
    <row r="204" spans="1:5">
      <c r="A204" s="16"/>
      <c r="B204" s="17"/>
      <c r="C204" s="18"/>
      <c r="D204" s="18"/>
      <c r="E204" s="19"/>
    </row>
    <row r="205" spans="1:5">
      <c r="A205" s="16"/>
      <c r="B205" s="17"/>
      <c r="C205" s="18"/>
      <c r="D205" s="18"/>
      <c r="E205" s="19"/>
    </row>
    <row r="206" spans="1:5">
      <c r="A206" s="16"/>
      <c r="B206" s="17"/>
      <c r="C206" s="18"/>
      <c r="D206" s="18"/>
      <c r="E206" s="19"/>
    </row>
    <row r="207" spans="1:5">
      <c r="A207" s="16"/>
      <c r="B207" s="17"/>
      <c r="C207" s="18"/>
      <c r="D207" s="18"/>
      <c r="E207" s="19"/>
    </row>
    <row r="208" spans="1:5">
      <c r="A208" s="16"/>
      <c r="B208" s="17"/>
      <c r="C208" s="18"/>
      <c r="D208" s="18"/>
      <c r="E208" s="19"/>
    </row>
    <row r="209" spans="1:5">
      <c r="A209" s="16"/>
      <c r="B209" s="17"/>
      <c r="C209" s="18"/>
      <c r="D209" s="18"/>
      <c r="E209" s="19"/>
    </row>
    <row r="210" spans="1:5">
      <c r="A210" s="16"/>
      <c r="B210" s="17"/>
      <c r="C210" s="18"/>
      <c r="D210" s="18"/>
      <c r="E210" s="19"/>
    </row>
    <row r="211" spans="1:5">
      <c r="A211" s="16"/>
      <c r="B211" s="17"/>
      <c r="C211" s="18"/>
      <c r="D211" s="18"/>
      <c r="E211" s="19"/>
    </row>
    <row r="212" spans="1:5">
      <c r="A212" s="16"/>
      <c r="B212" s="17"/>
      <c r="C212" s="18"/>
      <c r="D212" s="18"/>
      <c r="E212" s="19"/>
    </row>
    <row r="213" spans="1:5">
      <c r="A213" s="16"/>
      <c r="B213" s="17"/>
      <c r="C213" s="18"/>
      <c r="D213" s="18"/>
      <c r="E213" s="19"/>
    </row>
    <row r="214" spans="1:5">
      <c r="A214" s="16"/>
      <c r="B214" s="17"/>
      <c r="C214" s="18"/>
      <c r="D214" s="18"/>
      <c r="E214" s="19"/>
    </row>
    <row r="215" spans="1:5">
      <c r="A215" s="16"/>
      <c r="B215" s="17"/>
      <c r="C215" s="18"/>
      <c r="D215" s="18"/>
      <c r="E215" s="19"/>
    </row>
    <row r="216" spans="1:5">
      <c r="A216" s="16"/>
      <c r="B216" s="17"/>
      <c r="C216" s="18"/>
      <c r="D216" s="18"/>
      <c r="E216" s="19"/>
    </row>
    <row r="217" spans="1:5">
      <c r="A217" s="16"/>
      <c r="B217" s="17"/>
      <c r="C217" s="18"/>
      <c r="D217" s="18"/>
      <c r="E217" s="19"/>
    </row>
    <row r="218" spans="1:5">
      <c r="A218" s="16"/>
      <c r="B218" s="17"/>
      <c r="C218" s="18"/>
      <c r="D218" s="18"/>
      <c r="E218" s="19"/>
    </row>
    <row r="219" spans="1:5">
      <c r="A219" s="16"/>
      <c r="B219" s="17"/>
      <c r="C219" s="18"/>
      <c r="D219" s="18"/>
      <c r="E219" s="19"/>
    </row>
    <row r="220" spans="1:5">
      <c r="A220" s="16"/>
      <c r="B220" s="17"/>
      <c r="C220" s="18"/>
      <c r="D220" s="18"/>
      <c r="E220" s="19"/>
    </row>
    <row r="221" spans="1:5">
      <c r="A221" s="16"/>
      <c r="B221" s="17"/>
      <c r="C221" s="18"/>
      <c r="D221" s="18"/>
      <c r="E221" s="19"/>
    </row>
    <row r="222" spans="1:5">
      <c r="A222" s="16"/>
      <c r="B222" s="17"/>
      <c r="C222" s="18"/>
      <c r="D222" s="18"/>
      <c r="E222" s="19"/>
    </row>
    <row r="223" spans="1:5">
      <c r="A223" s="16"/>
      <c r="B223" s="17"/>
      <c r="C223" s="18"/>
      <c r="D223" s="18"/>
      <c r="E223" s="19"/>
    </row>
    <row r="224" spans="1:5">
      <c r="A224" s="16"/>
      <c r="B224" s="17"/>
      <c r="C224" s="18"/>
      <c r="D224" s="18"/>
      <c r="E224" s="19"/>
    </row>
    <row r="225" spans="1:5">
      <c r="A225" s="16"/>
      <c r="B225" s="17"/>
      <c r="C225" s="18"/>
      <c r="D225" s="18"/>
      <c r="E225" s="19"/>
    </row>
    <row r="226" spans="1:5">
      <c r="A226" s="16"/>
      <c r="B226" s="17"/>
      <c r="C226" s="18"/>
      <c r="D226" s="18"/>
      <c r="E226" s="19"/>
    </row>
    <row r="227" spans="1:5">
      <c r="A227" s="16"/>
      <c r="B227" s="17"/>
      <c r="C227" s="18"/>
      <c r="D227" s="18"/>
      <c r="E227" s="19"/>
    </row>
    <row r="228" spans="1:5">
      <c r="A228" s="16"/>
      <c r="B228" s="17"/>
      <c r="C228" s="18"/>
      <c r="D228" s="18"/>
      <c r="E228" s="19"/>
    </row>
    <row r="229" spans="1:5">
      <c r="A229" s="16"/>
      <c r="B229" s="17"/>
      <c r="C229" s="18"/>
      <c r="D229" s="18"/>
      <c r="E229" s="19"/>
    </row>
    <row r="230" spans="1:5">
      <c r="A230" s="16"/>
      <c r="B230" s="17"/>
      <c r="C230" s="18"/>
      <c r="D230" s="18"/>
      <c r="E230" s="19"/>
    </row>
    <row r="231" spans="1:5">
      <c r="A231" s="16"/>
      <c r="B231" s="17"/>
      <c r="C231" s="18"/>
      <c r="D231" s="18"/>
      <c r="E231" s="19"/>
    </row>
    <row r="232" spans="1:5">
      <c r="A232" s="16"/>
      <c r="B232" s="17"/>
      <c r="C232" s="18"/>
      <c r="D232" s="18"/>
      <c r="E232" s="19"/>
    </row>
    <row r="233" spans="1:5">
      <c r="A233" s="16"/>
      <c r="B233" s="17"/>
      <c r="C233" s="18"/>
      <c r="D233" s="18"/>
      <c r="E233" s="19"/>
    </row>
    <row r="234" spans="1:5">
      <c r="A234" s="16"/>
      <c r="B234" s="17"/>
      <c r="C234" s="18"/>
      <c r="D234" s="18"/>
      <c r="E234" s="19"/>
    </row>
    <row r="235" spans="1:5">
      <c r="A235" s="16"/>
      <c r="B235" s="17"/>
      <c r="C235" s="18"/>
      <c r="D235" s="18"/>
      <c r="E235" s="19"/>
    </row>
    <row r="236" spans="1:5">
      <c r="A236" s="16"/>
      <c r="B236" s="17"/>
      <c r="C236" s="18"/>
      <c r="D236" s="18"/>
      <c r="E236" s="19"/>
    </row>
    <row r="237" spans="1:5">
      <c r="A237" s="16"/>
      <c r="B237" s="17"/>
      <c r="C237" s="18"/>
      <c r="D237" s="18"/>
      <c r="E237" s="19"/>
    </row>
    <row r="238" spans="1:5">
      <c r="A238" s="16"/>
      <c r="B238" s="17"/>
      <c r="C238" s="18"/>
      <c r="D238" s="18"/>
      <c r="E238" s="19"/>
    </row>
    <row r="239" spans="1:5">
      <c r="A239" s="16"/>
      <c r="B239" s="17"/>
      <c r="C239" s="18"/>
      <c r="D239" s="18"/>
      <c r="E239" s="19"/>
    </row>
    <row r="240" spans="1:5">
      <c r="A240" s="16"/>
      <c r="B240" s="17"/>
      <c r="C240" s="18"/>
      <c r="D240" s="18"/>
      <c r="E240" s="19"/>
    </row>
    <row r="241" spans="1:5">
      <c r="A241" s="16"/>
      <c r="B241" s="17"/>
      <c r="C241" s="18"/>
      <c r="D241" s="18"/>
      <c r="E241" s="19"/>
    </row>
    <row r="242" spans="1:5">
      <c r="A242" s="16"/>
      <c r="B242" s="17"/>
      <c r="C242" s="18"/>
      <c r="D242" s="18"/>
      <c r="E242" s="19"/>
    </row>
    <row r="243" spans="1:5">
      <c r="A243" s="16"/>
      <c r="B243" s="17"/>
      <c r="C243" s="18"/>
      <c r="D243" s="18"/>
      <c r="E243" s="19"/>
    </row>
    <row r="244" spans="1:5">
      <c r="A244" s="16"/>
      <c r="B244" s="17"/>
      <c r="C244" s="18"/>
      <c r="D244" s="18"/>
      <c r="E244" s="19"/>
    </row>
    <row r="245" spans="1:5">
      <c r="A245" s="16"/>
      <c r="B245" s="17"/>
      <c r="C245" s="18"/>
      <c r="D245" s="18"/>
      <c r="E245" s="19"/>
    </row>
    <row r="246" spans="1:5">
      <c r="A246" s="16"/>
      <c r="B246" s="17"/>
      <c r="C246" s="18"/>
      <c r="D246" s="18"/>
      <c r="E246" s="19"/>
    </row>
    <row r="247" spans="1:5">
      <c r="A247" s="16"/>
      <c r="B247" s="17"/>
      <c r="C247" s="18"/>
      <c r="D247" s="18"/>
      <c r="E247" s="19"/>
    </row>
    <row r="248" spans="1:5">
      <c r="A248" s="16"/>
      <c r="B248" s="17"/>
      <c r="C248" s="18"/>
      <c r="D248" s="18"/>
      <c r="E248" s="19"/>
    </row>
    <row r="249" spans="1:5">
      <c r="A249" s="16"/>
      <c r="B249" s="17"/>
      <c r="C249" s="18"/>
      <c r="D249" s="18"/>
      <c r="E249" s="19"/>
    </row>
    <row r="250" spans="1:5">
      <c r="A250" s="16"/>
      <c r="B250" s="17"/>
      <c r="C250" s="18"/>
      <c r="D250" s="18"/>
      <c r="E250" s="19"/>
    </row>
    <row r="251" spans="1:5">
      <c r="A251" s="16"/>
      <c r="B251" s="17"/>
      <c r="C251" s="18"/>
      <c r="D251" s="18"/>
      <c r="E251" s="19"/>
    </row>
    <row r="252" spans="1:5">
      <c r="A252" s="16"/>
      <c r="B252" s="17"/>
      <c r="C252" s="18"/>
      <c r="D252" s="18"/>
      <c r="E252" s="19"/>
    </row>
    <row r="253" spans="1:5">
      <c r="A253" s="16"/>
      <c r="B253" s="17"/>
      <c r="C253" s="18"/>
      <c r="D253" s="18"/>
      <c r="E253" s="19"/>
    </row>
    <row r="254" spans="1:5">
      <c r="A254" s="16"/>
      <c r="B254" s="17"/>
      <c r="C254" s="18"/>
      <c r="D254" s="18"/>
      <c r="E254" s="19"/>
    </row>
    <row r="255" spans="1:5">
      <c r="A255" s="16"/>
      <c r="B255" s="17"/>
      <c r="C255" s="18"/>
      <c r="D255" s="18"/>
      <c r="E255" s="19"/>
    </row>
    <row r="256" spans="1:5">
      <c r="A256" s="16"/>
      <c r="B256" s="17"/>
      <c r="C256" s="18"/>
      <c r="D256" s="18"/>
      <c r="E256" s="19"/>
    </row>
    <row r="257" spans="1:5">
      <c r="A257" s="16"/>
      <c r="B257" s="17"/>
      <c r="C257" s="18"/>
      <c r="D257" s="18"/>
      <c r="E257" s="19"/>
    </row>
    <row r="258" spans="1:5">
      <c r="A258" s="16"/>
      <c r="B258" s="17"/>
      <c r="C258" s="18"/>
      <c r="D258" s="18"/>
      <c r="E258" s="19"/>
    </row>
    <row r="259" spans="1:5">
      <c r="A259" s="16"/>
      <c r="B259" s="17"/>
      <c r="C259" s="18"/>
      <c r="D259" s="18"/>
      <c r="E259" s="19"/>
    </row>
    <row r="260" spans="1:5">
      <c r="A260" s="16"/>
      <c r="B260" s="17"/>
      <c r="C260" s="18"/>
      <c r="D260" s="18"/>
      <c r="E260" s="19"/>
    </row>
    <row r="261" spans="1:5">
      <c r="A261" s="16"/>
      <c r="B261" s="17"/>
      <c r="C261" s="18"/>
      <c r="D261" s="18"/>
      <c r="E261" s="19"/>
    </row>
    <row r="262" spans="1:5">
      <c r="A262" s="16"/>
      <c r="B262" s="17"/>
      <c r="C262" s="18"/>
      <c r="D262" s="18"/>
      <c r="E262" s="19"/>
    </row>
    <row r="263" spans="1:5">
      <c r="A263" s="16"/>
      <c r="B263" s="17"/>
      <c r="C263" s="18"/>
      <c r="D263" s="18"/>
      <c r="E263" s="19"/>
    </row>
    <row r="264" spans="1:5">
      <c r="A264" s="16"/>
      <c r="B264" s="17"/>
      <c r="C264" s="18"/>
      <c r="D264" s="18"/>
      <c r="E264" s="19"/>
    </row>
    <row r="265" spans="1:5">
      <c r="A265" s="16"/>
      <c r="B265" s="17"/>
      <c r="C265" s="18"/>
      <c r="D265" s="18"/>
      <c r="E265" s="19"/>
    </row>
    <row r="266" spans="1:5">
      <c r="A266" s="16"/>
      <c r="B266" s="17"/>
      <c r="C266" s="18"/>
      <c r="D266" s="18"/>
      <c r="E266" s="19"/>
    </row>
    <row r="267" spans="1:5">
      <c r="A267" s="16"/>
      <c r="B267" s="17"/>
      <c r="C267" s="18"/>
      <c r="D267" s="18"/>
      <c r="E267" s="19"/>
    </row>
    <row r="268" spans="1:5">
      <c r="A268" s="16"/>
      <c r="B268" s="17"/>
      <c r="C268" s="18"/>
      <c r="D268" s="18"/>
      <c r="E268" s="19"/>
    </row>
    <row r="269" spans="1:5">
      <c r="A269" s="16"/>
      <c r="B269" s="17"/>
      <c r="C269" s="18"/>
      <c r="D269" s="18"/>
      <c r="E269" s="19"/>
    </row>
    <row r="270" spans="1:5">
      <c r="A270" s="16"/>
      <c r="B270" s="17"/>
      <c r="C270" s="18"/>
      <c r="D270" s="18"/>
      <c r="E270" s="19"/>
    </row>
    <row r="271" spans="1:5">
      <c r="A271" s="16"/>
      <c r="B271" s="17"/>
      <c r="C271" s="18"/>
      <c r="D271" s="18"/>
      <c r="E271" s="19"/>
    </row>
    <row r="272" spans="1:5">
      <c r="A272" s="16"/>
      <c r="B272" s="17"/>
      <c r="C272" s="18"/>
      <c r="D272" s="18"/>
      <c r="E272" s="19"/>
    </row>
    <row r="273" spans="1:5">
      <c r="A273" s="16"/>
      <c r="B273" s="17"/>
      <c r="C273" s="18"/>
      <c r="D273" s="18"/>
      <c r="E273" s="19"/>
    </row>
    <row r="274" spans="1:5">
      <c r="A274" s="16"/>
      <c r="B274" s="17"/>
      <c r="C274" s="18"/>
      <c r="D274" s="18"/>
      <c r="E274" s="19"/>
    </row>
    <row r="275" spans="1:5">
      <c r="A275" s="16"/>
      <c r="B275" s="17"/>
      <c r="C275" s="18"/>
      <c r="D275" s="18"/>
      <c r="E275" s="19"/>
    </row>
    <row r="276" spans="1:5">
      <c r="A276" s="16"/>
      <c r="B276" s="17"/>
      <c r="C276" s="18"/>
      <c r="D276" s="18"/>
      <c r="E276" s="19"/>
    </row>
    <row r="277" spans="1:5">
      <c r="A277" s="16"/>
      <c r="B277" s="17"/>
      <c r="C277" s="18"/>
      <c r="D277" s="18"/>
      <c r="E277" s="19"/>
    </row>
    <row r="278" spans="1:5">
      <c r="A278" s="16"/>
      <c r="B278" s="17"/>
      <c r="C278" s="18"/>
      <c r="D278" s="18"/>
      <c r="E278" s="19"/>
    </row>
    <row r="279" spans="1:5">
      <c r="A279" s="16"/>
      <c r="B279" s="17"/>
      <c r="C279" s="18"/>
      <c r="D279" s="18"/>
      <c r="E279" s="19"/>
    </row>
    <row r="280" spans="1:5">
      <c r="A280" s="16"/>
      <c r="B280" s="17"/>
      <c r="C280" s="18"/>
      <c r="D280" s="18"/>
      <c r="E280" s="19"/>
    </row>
    <row r="281" spans="1:5">
      <c r="A281" s="16"/>
      <c r="B281" s="17"/>
      <c r="C281" s="18"/>
      <c r="D281" s="18"/>
      <c r="E281" s="19"/>
    </row>
    <row r="282" spans="1:5">
      <c r="A282" s="16"/>
      <c r="B282" s="17"/>
      <c r="C282" s="18"/>
      <c r="D282" s="18"/>
      <c r="E282" s="19"/>
    </row>
    <row r="283" spans="1:5">
      <c r="A283" s="16"/>
      <c r="B283" s="17"/>
      <c r="C283" s="18"/>
      <c r="D283" s="18"/>
      <c r="E283" s="19"/>
    </row>
    <row r="284" spans="1:5">
      <c r="A284" s="16"/>
      <c r="B284" s="17"/>
      <c r="C284" s="18"/>
      <c r="D284" s="18"/>
      <c r="E284" s="19"/>
    </row>
    <row r="285" spans="1:5">
      <c r="A285" s="16"/>
      <c r="B285" s="17"/>
      <c r="C285" s="18"/>
      <c r="D285" s="18"/>
      <c r="E285" s="19"/>
    </row>
    <row r="286" spans="1:5">
      <c r="A286" s="16"/>
      <c r="B286" s="17"/>
      <c r="C286" s="18"/>
      <c r="D286" s="18"/>
      <c r="E286" s="19"/>
    </row>
    <row r="287" spans="1:5">
      <c r="A287" s="16"/>
      <c r="B287" s="17"/>
      <c r="C287" s="18"/>
      <c r="D287" s="18"/>
      <c r="E287" s="19"/>
    </row>
    <row r="288" spans="1:5">
      <c r="A288" s="16"/>
      <c r="B288" s="17"/>
      <c r="C288" s="18"/>
      <c r="D288" s="18"/>
      <c r="E288" s="19"/>
    </row>
    <row r="289" spans="1:5">
      <c r="A289" s="16"/>
      <c r="B289" s="17"/>
      <c r="C289" s="18"/>
      <c r="D289" s="18"/>
      <c r="E289" s="19"/>
    </row>
    <row r="290" spans="1:5">
      <c r="A290" s="16"/>
      <c r="B290" s="17"/>
      <c r="C290" s="18"/>
      <c r="D290" s="18"/>
      <c r="E290" s="19"/>
    </row>
    <row r="291" spans="1:5">
      <c r="A291" s="16"/>
      <c r="B291" s="17"/>
      <c r="C291" s="18"/>
      <c r="D291" s="18"/>
      <c r="E291" s="19"/>
    </row>
    <row r="292" spans="1:5">
      <c r="A292" s="16"/>
      <c r="B292" s="17"/>
      <c r="C292" s="18"/>
      <c r="D292" s="18"/>
      <c r="E292" s="19"/>
    </row>
    <row r="293" spans="1:5">
      <c r="A293" s="16"/>
      <c r="B293" s="17"/>
      <c r="C293" s="18"/>
      <c r="D293" s="18"/>
      <c r="E293" s="19"/>
    </row>
    <row r="294" spans="1:5">
      <c r="A294" s="16"/>
      <c r="B294" s="17"/>
      <c r="C294" s="18"/>
      <c r="D294" s="18"/>
      <c r="E294" s="19"/>
    </row>
    <row r="295" spans="1:5">
      <c r="A295" s="16"/>
      <c r="B295" s="17"/>
      <c r="C295" s="18"/>
      <c r="D295" s="18"/>
      <c r="E295" s="19"/>
    </row>
    <row r="296" spans="1:5">
      <c r="A296" s="16"/>
      <c r="B296" s="17"/>
      <c r="C296" s="18"/>
      <c r="D296" s="18"/>
      <c r="E296" s="19"/>
    </row>
    <row r="297" spans="1:5">
      <c r="A297" s="16"/>
      <c r="B297" s="17"/>
      <c r="C297" s="18"/>
      <c r="D297" s="18"/>
      <c r="E297" s="19"/>
    </row>
    <row r="298" spans="1:5">
      <c r="A298" s="16"/>
      <c r="B298" s="17"/>
      <c r="C298" s="18"/>
      <c r="D298" s="18"/>
      <c r="E298" s="19"/>
    </row>
    <row r="299" spans="1:5">
      <c r="A299" s="16"/>
      <c r="B299" s="17"/>
      <c r="C299" s="18"/>
      <c r="D299" s="18"/>
      <c r="E299" s="19"/>
    </row>
    <row r="300" spans="1:5">
      <c r="A300" s="16"/>
      <c r="B300" s="17"/>
      <c r="C300" s="18"/>
      <c r="D300" s="18"/>
      <c r="E300" s="19"/>
    </row>
    <row r="301" spans="1:5">
      <c r="A301" s="16"/>
      <c r="B301" s="17"/>
      <c r="C301" s="18"/>
      <c r="D301" s="18"/>
      <c r="E301" s="19"/>
    </row>
    <row r="302" spans="1:5">
      <c r="A302" s="16"/>
      <c r="B302" s="17"/>
      <c r="C302" s="18"/>
      <c r="D302" s="18"/>
      <c r="E302" s="19"/>
    </row>
    <row r="303" spans="1:5">
      <c r="A303" s="16"/>
      <c r="B303" s="17"/>
      <c r="C303" s="18"/>
      <c r="D303" s="18"/>
      <c r="E303" s="19"/>
    </row>
    <row r="304" spans="1:5">
      <c r="A304" s="16"/>
      <c r="B304" s="17"/>
      <c r="C304" s="18"/>
      <c r="D304" s="18"/>
      <c r="E304" s="19"/>
    </row>
    <row r="305" spans="1:5">
      <c r="A305" s="16"/>
      <c r="B305" s="17"/>
      <c r="C305" s="18"/>
      <c r="D305" s="18"/>
      <c r="E305" s="19"/>
    </row>
    <row r="306" spans="1:5">
      <c r="A306" s="16"/>
      <c r="B306" s="17"/>
      <c r="C306" s="18"/>
      <c r="D306" s="18"/>
      <c r="E306" s="19"/>
    </row>
    <row r="307" spans="1:5">
      <c r="A307" s="16"/>
      <c r="B307" s="17"/>
      <c r="C307" s="18"/>
      <c r="D307" s="18"/>
      <c r="E307" s="19"/>
    </row>
    <row r="308" spans="1:5">
      <c r="A308" s="16"/>
      <c r="B308" s="17"/>
      <c r="C308" s="18"/>
      <c r="D308" s="18"/>
      <c r="E308" s="19"/>
    </row>
    <row r="309" spans="1:5">
      <c r="A309" s="16"/>
      <c r="B309" s="17"/>
      <c r="C309" s="18"/>
      <c r="D309" s="18"/>
      <c r="E309" s="19"/>
    </row>
    <row r="310" spans="1:5">
      <c r="A310" s="16"/>
      <c r="B310" s="17"/>
      <c r="C310" s="18"/>
      <c r="D310" s="18"/>
      <c r="E310" s="19"/>
    </row>
    <row r="311" spans="1:5">
      <c r="A311" s="16"/>
      <c r="B311" s="17"/>
      <c r="C311" s="18"/>
      <c r="D311" s="18"/>
      <c r="E311" s="19"/>
    </row>
    <row r="312" spans="1:5">
      <c r="A312" s="16"/>
      <c r="B312" s="17"/>
      <c r="C312" s="18"/>
      <c r="D312" s="18"/>
      <c r="E312" s="19"/>
    </row>
    <row r="313" spans="1:5">
      <c r="A313" s="16"/>
      <c r="B313" s="17"/>
      <c r="C313" s="18"/>
      <c r="D313" s="18"/>
      <c r="E313" s="19"/>
    </row>
    <row r="314" spans="1:5">
      <c r="A314" s="16"/>
      <c r="B314" s="17"/>
      <c r="C314" s="18"/>
      <c r="D314" s="18"/>
      <c r="E314" s="19"/>
    </row>
    <row r="315" spans="1:5">
      <c r="A315" s="16"/>
      <c r="B315" s="17"/>
      <c r="C315" s="18"/>
      <c r="D315" s="18"/>
      <c r="E315" s="19"/>
    </row>
    <row r="316" spans="1:5">
      <c r="A316" s="16"/>
      <c r="B316" s="17"/>
      <c r="C316" s="18"/>
      <c r="D316" s="18"/>
      <c r="E316" s="19"/>
    </row>
    <row r="317" spans="1:5">
      <c r="A317" s="16"/>
      <c r="B317" s="17"/>
      <c r="C317" s="18"/>
      <c r="D317" s="18"/>
      <c r="E317" s="19"/>
    </row>
    <row r="318" spans="1:5">
      <c r="A318" s="16"/>
      <c r="B318" s="17"/>
      <c r="C318" s="18"/>
      <c r="D318" s="18"/>
      <c r="E318" s="19"/>
    </row>
    <row r="319" spans="1:5">
      <c r="A319" s="16"/>
      <c r="B319" s="17"/>
      <c r="C319" s="18"/>
      <c r="D319" s="18"/>
      <c r="E319" s="19"/>
    </row>
    <row r="320" spans="1:5">
      <c r="A320" s="16"/>
      <c r="B320" s="17"/>
      <c r="C320" s="18"/>
      <c r="D320" s="18"/>
      <c r="E320" s="19"/>
    </row>
    <row r="321" spans="1:5">
      <c r="A321" s="16"/>
      <c r="B321" s="17"/>
      <c r="C321" s="18"/>
      <c r="D321" s="18"/>
      <c r="E321" s="19"/>
    </row>
    <row r="322" spans="1:5">
      <c r="A322" s="16"/>
      <c r="B322" s="17"/>
      <c r="C322" s="18"/>
      <c r="D322" s="18"/>
      <c r="E322" s="19"/>
    </row>
    <row r="323" spans="1:5">
      <c r="A323" s="16"/>
      <c r="B323" s="17"/>
      <c r="C323" s="18"/>
      <c r="D323" s="18"/>
      <c r="E323" s="19"/>
    </row>
    <row r="324" spans="1:5">
      <c r="A324" s="16"/>
      <c r="B324" s="17"/>
      <c r="C324" s="18"/>
      <c r="D324" s="18"/>
      <c r="E324" s="19"/>
    </row>
    <row r="325" spans="1:5">
      <c r="A325" s="16"/>
      <c r="B325" s="17"/>
      <c r="C325" s="18"/>
      <c r="D325" s="18"/>
      <c r="E325" s="19"/>
    </row>
    <row r="326" spans="1:5">
      <c r="A326" s="16"/>
      <c r="B326" s="17"/>
      <c r="C326" s="18"/>
      <c r="D326" s="18"/>
      <c r="E326" s="19"/>
    </row>
    <row r="327" spans="1:5">
      <c r="A327" s="16"/>
      <c r="B327" s="17"/>
      <c r="C327" s="18"/>
      <c r="D327" s="18"/>
      <c r="E327" s="19"/>
    </row>
    <row r="328" spans="1:5">
      <c r="A328" s="16"/>
      <c r="B328" s="17"/>
      <c r="C328" s="18"/>
      <c r="D328" s="18"/>
      <c r="E328" s="19"/>
    </row>
    <row r="329" spans="1:5">
      <c r="A329" s="16"/>
      <c r="B329" s="17"/>
      <c r="C329" s="18"/>
      <c r="D329" s="18"/>
      <c r="E329" s="19"/>
    </row>
    <row r="330" spans="1:5">
      <c r="A330" s="16"/>
      <c r="B330" s="17"/>
      <c r="C330" s="18"/>
      <c r="D330" s="18"/>
      <c r="E330" s="19"/>
    </row>
    <row r="331" spans="1:5">
      <c r="A331" s="16"/>
      <c r="B331" s="17"/>
      <c r="C331" s="18"/>
      <c r="D331" s="18"/>
      <c r="E331" s="19"/>
    </row>
    <row r="332" spans="1:5">
      <c r="A332" s="16"/>
      <c r="B332" s="17"/>
      <c r="C332" s="18"/>
      <c r="D332" s="18"/>
      <c r="E332" s="19"/>
    </row>
    <row r="333" spans="1:5">
      <c r="A333" s="16"/>
      <c r="B333" s="17"/>
      <c r="C333" s="18"/>
      <c r="D333" s="18"/>
      <c r="E333" s="19"/>
    </row>
    <row r="334" spans="1:5">
      <c r="A334" s="16"/>
      <c r="B334" s="17"/>
      <c r="C334" s="18"/>
      <c r="D334" s="18"/>
      <c r="E334" s="19"/>
    </row>
    <row r="335" spans="1:5">
      <c r="A335" s="16"/>
      <c r="B335" s="17"/>
      <c r="C335" s="18"/>
      <c r="D335" s="18"/>
      <c r="E335" s="19"/>
    </row>
    <row r="336" spans="1:5">
      <c r="A336" s="16"/>
      <c r="B336" s="17"/>
      <c r="C336" s="18"/>
      <c r="D336" s="18"/>
      <c r="E336" s="19"/>
    </row>
    <row r="337" spans="1:5">
      <c r="A337" s="16"/>
      <c r="B337" s="17"/>
      <c r="C337" s="18"/>
      <c r="D337" s="18"/>
      <c r="E337" s="19"/>
    </row>
    <row r="338" spans="1:5">
      <c r="A338" s="16"/>
      <c r="B338" s="17"/>
      <c r="C338" s="18"/>
      <c r="D338" s="18"/>
      <c r="E338" s="19"/>
    </row>
    <row r="339" spans="1:5">
      <c r="A339" s="16"/>
      <c r="B339" s="17"/>
      <c r="C339" s="18"/>
      <c r="D339" s="18"/>
      <c r="E339" s="19"/>
    </row>
    <row r="340" spans="1:5">
      <c r="A340" s="16"/>
      <c r="B340" s="17"/>
      <c r="C340" s="18"/>
      <c r="D340" s="18"/>
      <c r="E340" s="19"/>
    </row>
    <row r="341" spans="1:5">
      <c r="A341" s="16"/>
      <c r="B341" s="17"/>
      <c r="C341" s="18"/>
      <c r="D341" s="18"/>
      <c r="E341" s="19"/>
    </row>
    <row r="342" spans="1:5">
      <c r="A342" s="16"/>
      <c r="B342" s="17"/>
      <c r="C342" s="18"/>
      <c r="D342" s="18"/>
      <c r="E342" s="19"/>
    </row>
    <row r="343" spans="1:5">
      <c r="A343" s="16"/>
      <c r="B343" s="17"/>
      <c r="C343" s="18"/>
      <c r="D343" s="18"/>
      <c r="E343" s="19"/>
    </row>
    <row r="344" spans="1:5">
      <c r="A344" s="16"/>
      <c r="B344" s="16"/>
      <c r="C344" s="18"/>
      <c r="D344" s="18"/>
      <c r="E344" s="18"/>
    </row>
  </sheetData>
  <autoFilter ref="A1:E343">
    <sortState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35"/>
  <sheetViews>
    <sheetView zoomScale="75" workbookViewId="0"/>
  </sheetViews>
  <sheetFormatPr baseColWidth="10" defaultRowHeight="12.75"/>
  <cols>
    <col min="1" max="1" width="2.5703125" style="68" customWidth="1"/>
    <col min="2" max="4" width="11.42578125" style="41"/>
    <col min="5" max="5" width="23.42578125" style="41" customWidth="1"/>
    <col min="6" max="9" width="11.42578125" style="41"/>
    <col min="10" max="10" width="69.140625" style="41" customWidth="1"/>
    <col min="11" max="12" width="11.42578125" style="41"/>
    <col min="13" max="13" width="6.85546875" style="41" customWidth="1"/>
    <col min="14" max="14" width="5.42578125" style="41" customWidth="1"/>
    <col min="15" max="16384" width="11.42578125" style="41"/>
  </cols>
  <sheetData>
    <row r="3" spans="1:14" s="69" customFormat="1">
      <c r="A3" s="68"/>
      <c r="B3" s="41"/>
      <c r="C3" s="41"/>
      <c r="D3" s="41"/>
      <c r="E3" s="41"/>
      <c r="F3" s="41"/>
      <c r="G3" s="41"/>
      <c r="H3" s="41"/>
      <c r="I3" s="41"/>
      <c r="J3" s="41"/>
    </row>
    <row r="9" spans="1:14" ht="22.5" customHeight="1"/>
    <row r="10" spans="1:14" ht="22.5" customHeight="1" thickBot="1"/>
    <row r="11" spans="1:14" ht="22.5" customHeight="1" thickTop="1">
      <c r="B11" s="280" t="s">
        <v>191</v>
      </c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2"/>
    </row>
    <row r="12" spans="1:14" ht="22.5" customHeight="1" thickBot="1">
      <c r="B12" s="283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5"/>
    </row>
    <row r="13" spans="1:14" ht="13.5" customHeight="1" thickTop="1">
      <c r="B13" s="304" t="s">
        <v>190</v>
      </c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6"/>
    </row>
    <row r="14" spans="1:14" ht="13.5" thickBot="1">
      <c r="B14" s="307"/>
      <c r="C14" s="308"/>
      <c r="D14" s="308"/>
      <c r="E14" s="308"/>
      <c r="F14" s="308"/>
      <c r="G14" s="308"/>
      <c r="H14" s="308"/>
      <c r="I14" s="308"/>
      <c r="J14" s="308"/>
      <c r="K14" s="308"/>
      <c r="L14" s="308"/>
      <c r="M14" s="308"/>
      <c r="N14" s="309"/>
    </row>
    <row r="15" spans="1:14" ht="3.75" customHeight="1" thickTop="1"/>
    <row r="16" spans="1:14" ht="27" customHeight="1" thickBot="1">
      <c r="B16" s="70" t="s">
        <v>192</v>
      </c>
    </row>
    <row r="17" spans="1:16" ht="31.5" thickTop="1" thickBot="1">
      <c r="B17" s="294" t="s">
        <v>8</v>
      </c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6" ht="8.25" customHeight="1" thickTop="1"/>
    <row r="19" spans="1:16" ht="4.5" customHeight="1" thickBot="1">
      <c r="B19" s="70"/>
      <c r="C19" s="70"/>
    </row>
    <row r="20" spans="1:16" ht="29.25" customHeight="1" thickTop="1" thickBot="1">
      <c r="B20" s="291" t="s">
        <v>10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3"/>
    </row>
    <row r="21" spans="1:16" ht="6.75" customHeight="1" thickTop="1">
      <c r="B21" s="71"/>
      <c r="C21" s="71"/>
      <c r="D21" s="71"/>
      <c r="E21" s="71"/>
      <c r="F21" s="71"/>
      <c r="G21" s="71"/>
      <c r="H21" s="71"/>
      <c r="I21" s="71"/>
    </row>
    <row r="22" spans="1:16" ht="43.5" customHeight="1">
      <c r="A22" s="150"/>
      <c r="B22" s="297" t="s">
        <v>173</v>
      </c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92"/>
      <c r="P22" s="92"/>
    </row>
    <row r="23" spans="1:16" ht="35.25" customHeight="1">
      <c r="A23" s="151"/>
      <c r="B23" s="152" t="s">
        <v>172</v>
      </c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92"/>
      <c r="P23" s="92"/>
    </row>
    <row r="24" spans="1:16" ht="18.75" customHeight="1">
      <c r="A24" s="151"/>
      <c r="B24" s="288" t="s">
        <v>174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92"/>
      <c r="P24" s="92"/>
    </row>
    <row r="25" spans="1:16" ht="37.5" customHeight="1">
      <c r="A25" s="151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92"/>
      <c r="P25" s="92"/>
    </row>
    <row r="26" spans="1:16" ht="22.5" customHeight="1">
      <c r="A26" s="151"/>
      <c r="B26" s="289" t="s">
        <v>175</v>
      </c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92"/>
      <c r="P26" s="92"/>
    </row>
    <row r="27" spans="1:16" ht="27.75" customHeight="1">
      <c r="A27" s="151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92"/>
      <c r="P27" s="92"/>
    </row>
    <row r="28" spans="1:16" ht="43.5" customHeight="1" thickBot="1">
      <c r="A28" s="151"/>
      <c r="B28" s="289" t="s">
        <v>176</v>
      </c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153"/>
      <c r="O28" s="202"/>
      <c r="P28" s="92"/>
    </row>
    <row r="29" spans="1:16" ht="24.75" thickTop="1" thickBot="1">
      <c r="B29" s="291" t="s">
        <v>9</v>
      </c>
      <c r="C29" s="29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3"/>
      <c r="O29" s="92"/>
      <c r="P29" s="92"/>
    </row>
    <row r="30" spans="1:16" ht="11.25" customHeight="1" thickTop="1">
      <c r="B30" s="153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</row>
    <row r="31" spans="1:16" ht="40.5" customHeight="1">
      <c r="A31" s="83"/>
      <c r="B31" s="299" t="s">
        <v>177</v>
      </c>
      <c r="C31" s="300"/>
      <c r="D31" s="300"/>
      <c r="E31" s="300"/>
      <c r="F31" s="300"/>
      <c r="G31" s="300"/>
      <c r="H31" s="300"/>
      <c r="I31" s="300"/>
      <c r="J31" s="300"/>
      <c r="K31" s="300"/>
      <c r="L31" s="300"/>
      <c r="M31" s="300"/>
      <c r="N31" s="300"/>
      <c r="O31" s="92"/>
      <c r="P31" s="92"/>
    </row>
    <row r="32" spans="1:16" ht="54.75" customHeight="1">
      <c r="A32" s="151"/>
      <c r="B32" s="286" t="s">
        <v>178</v>
      </c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92"/>
      <c r="P32" s="92"/>
    </row>
    <row r="33" spans="1:16" ht="55.5" customHeight="1">
      <c r="A33" s="83"/>
      <c r="B33" s="301" t="s">
        <v>179</v>
      </c>
      <c r="C33" s="302"/>
      <c r="D33" s="302"/>
      <c r="E33" s="302"/>
      <c r="F33" s="302"/>
      <c r="G33" s="302"/>
      <c r="H33" s="302"/>
      <c r="I33" s="302"/>
      <c r="J33" s="302"/>
      <c r="K33" s="302"/>
      <c r="L33" s="302"/>
      <c r="M33" s="302"/>
      <c r="N33" s="154"/>
      <c r="O33" s="92"/>
      <c r="P33" s="92"/>
    </row>
    <row r="34" spans="1:16" ht="57.75" customHeight="1">
      <c r="A34" s="83"/>
      <c r="B34" s="286" t="s">
        <v>180</v>
      </c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02"/>
      <c r="P34" s="92"/>
    </row>
    <row r="35" spans="1:16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</row>
  </sheetData>
  <mergeCells count="13">
    <mergeCell ref="B11:N12"/>
    <mergeCell ref="B34:N34"/>
    <mergeCell ref="B24:N25"/>
    <mergeCell ref="B26:N27"/>
    <mergeCell ref="B20:N20"/>
    <mergeCell ref="B29:N29"/>
    <mergeCell ref="B17:N17"/>
    <mergeCell ref="B22:N22"/>
    <mergeCell ref="B31:N31"/>
    <mergeCell ref="B33:M33"/>
    <mergeCell ref="B28:M28"/>
    <mergeCell ref="B32:N32"/>
    <mergeCell ref="B13:N14"/>
  </mergeCells>
  <phoneticPr fontId="15" type="noConversion"/>
  <hyperlinks>
    <hyperlink ref="B23" location="'BARÓMETRO E-ADMIN. TAB.4.1.1'!A1" display="Servicios, procedimientos y trámites públicos ofertados por el Gobierno Vasco por trimestre según nivel de sofisticación electrónica. 2012"/>
    <hyperlink ref="B24:N25" location="'BARÓMETRO E-ADMIN. TAB.4.1.2'!A1" display="Servicios, procedimientos y trámites públicos que permiten la tramitación electrónica parcial o total o la no intervención del administrado/a, ofertados por el Gobierno Vasco por trimestre según Departamento. 2012"/>
    <hyperlink ref="B26:N27" location="'BARÓMETRO E-ADMIN. TAB.4.1.3'!A1" display="Servicios, procedimientos y trámites públicos ofertados por el Gobierno Vasco por nivel de sofisticación electrónica y trimestre según Departamento. 2012"/>
    <hyperlink ref="B28" location="'BARÓMETRO E-ADMIN. TAB.4.1.4'!A1" display="Servicios, procedimientos y trámites públicos ofertados por el Gobierno Vasco por nivel de sofisticación electrónica y trimestre según tipo. 2012"/>
    <hyperlink ref="B34" location="'BARÓMETRO E-ADMIN G.4.1.4'!A1" display="G.4.1.4. Servicios, procedimientos y trámites más frecuentes ofertados por el Gobierno Vasco por tipo según nivel de sofisticación electrónica.  2012-IVº Trimestre.%"/>
    <hyperlink ref="B31" location="'BARÓMETRO E-ADMIN. G.5.1.1'!A1" display="G.5.1.1 Servicios y procedimientos públicos ofertados por el Gobierno Vasco que han alcanzado el nivel de digitalización objetivo 2013 por departamentos. 2012. 4º Trimestre.%"/>
    <hyperlink ref="B22" location="'BARÓMETRO E-ADMIN. TAB.5.1.1'!A1" display="Servicios, procedimientos y trámites públicos ofertados por el Gobierno Vasco que ha cumplido el nivel de digitalización 2013 según departamento. 2012. 4º Trimestre."/>
    <hyperlink ref="B32" location="'BARÓMETRO E-ADMIN. G.4.1.1'!A1" display="G.4.1.1. Servicios y procedimientos públicos ofertados por el Gobierno Vasco por nivel de sofisticación electrónica actual según trimestre. 2011-2012. %"/>
    <hyperlink ref="B33:M33" location="'BARÓMETRO E-ADMIN. G 4.1.3'!A1" display="G.4.1.3. Servicios y procedimientos públicos ofertados por el Gobierno Vasco por Departamento según nivel de sofisticación electrónica actual. 2017-IVº Trimestre.%"/>
  </hyperlinks>
  <printOptions horizontalCentered="1" verticalCentered="1"/>
  <pageMargins left="0.78740157480314965" right="0.78740157480314965" top="0.98425196850393704" bottom="0.98425196850393704" header="0" footer="0"/>
  <pageSetup paperSize="9" scale="56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N58"/>
  <sheetViews>
    <sheetView zoomScale="120" zoomScaleNormal="120" workbookViewId="0">
      <pane ySplit="11" topLeftCell="A27" activePane="bottomLeft" state="frozen"/>
      <selection pane="bottomLeft"/>
    </sheetView>
  </sheetViews>
  <sheetFormatPr baseColWidth="10" defaultRowHeight="12.75"/>
  <cols>
    <col min="1" max="2" width="11.42578125" style="28"/>
    <col min="3" max="3" width="8.28515625" style="28" bestFit="1" customWidth="1"/>
    <col min="4" max="4" width="6.85546875" style="28" bestFit="1" customWidth="1"/>
    <col min="5" max="5" width="10.28515625" style="28" bestFit="1" customWidth="1"/>
    <col min="6" max="7" width="9.85546875" style="28" bestFit="1" customWidth="1"/>
    <col min="8" max="8" width="12.140625" style="28" bestFit="1" customWidth="1"/>
    <col min="9" max="16384" width="11.42578125" style="28"/>
  </cols>
  <sheetData>
    <row r="8" spans="1:14" ht="18" customHeight="1">
      <c r="A8" s="27" t="s">
        <v>4</v>
      </c>
    </row>
    <row r="9" spans="1:14">
      <c r="A9" s="103" t="s">
        <v>172</v>
      </c>
      <c r="B9" s="104"/>
      <c r="C9" s="104"/>
      <c r="D9" s="104"/>
      <c r="E9" s="104"/>
      <c r="F9" s="104"/>
      <c r="G9" s="104"/>
      <c r="H9" s="104"/>
      <c r="I9" s="89"/>
      <c r="J9" s="89"/>
      <c r="K9" s="89"/>
      <c r="L9" s="89"/>
      <c r="M9" s="89"/>
      <c r="N9" s="89"/>
    </row>
    <row r="10" spans="1:14">
      <c r="A10" s="30"/>
      <c r="B10" s="310" t="s">
        <v>68</v>
      </c>
      <c r="C10" s="312" t="s">
        <v>69</v>
      </c>
      <c r="D10" s="312"/>
      <c r="E10" s="312"/>
      <c r="F10" s="312"/>
      <c r="G10" s="312"/>
      <c r="H10" s="312"/>
    </row>
    <row r="11" spans="1:14" ht="81.75" customHeight="1">
      <c r="A11" s="30"/>
      <c r="B11" s="311"/>
      <c r="C11" s="32" t="s">
        <v>70</v>
      </c>
      <c r="D11" s="32" t="s">
        <v>71</v>
      </c>
      <c r="E11" s="32" t="s">
        <v>104</v>
      </c>
      <c r="F11" s="32" t="s">
        <v>0</v>
      </c>
      <c r="G11" s="32" t="s">
        <v>1</v>
      </c>
      <c r="H11" s="32" t="s">
        <v>156</v>
      </c>
    </row>
    <row r="12" spans="1:14">
      <c r="A12" s="33">
        <v>2011</v>
      </c>
    </row>
    <row r="13" spans="1:14">
      <c r="A13" s="34" t="s">
        <v>74</v>
      </c>
      <c r="B13" s="35">
        <f>SUM(C13:H13)</f>
        <v>871</v>
      </c>
      <c r="C13" s="35">
        <v>145</v>
      </c>
      <c r="D13" s="35">
        <v>81</v>
      </c>
      <c r="E13" s="35">
        <v>455</v>
      </c>
      <c r="F13" s="35">
        <v>51</v>
      </c>
      <c r="G13" s="35">
        <v>138</v>
      </c>
      <c r="H13" s="35">
        <v>1</v>
      </c>
    </row>
    <row r="14" spans="1:14">
      <c r="A14" s="36">
        <v>2012</v>
      </c>
      <c r="B14" s="35"/>
      <c r="C14" s="35"/>
      <c r="D14" s="35"/>
      <c r="E14" s="35"/>
      <c r="F14" s="35"/>
      <c r="G14" s="35"/>
      <c r="H14" s="35"/>
    </row>
    <row r="15" spans="1:14">
      <c r="A15" s="34" t="s">
        <v>75</v>
      </c>
      <c r="B15" s="35">
        <f>SUM(C15:H15)</f>
        <v>780</v>
      </c>
      <c r="C15" s="35">
        <v>62</v>
      </c>
      <c r="D15" s="35">
        <v>64</v>
      </c>
      <c r="E15" s="35">
        <v>377</v>
      </c>
      <c r="F15" s="35">
        <v>51</v>
      </c>
      <c r="G15" s="35">
        <v>224</v>
      </c>
      <c r="H15" s="35">
        <v>2</v>
      </c>
    </row>
    <row r="16" spans="1:14">
      <c r="A16" s="81" t="s">
        <v>76</v>
      </c>
      <c r="B16" s="35">
        <f>SUM(C16:H16)</f>
        <v>947</v>
      </c>
      <c r="C16" s="35">
        <v>88</v>
      </c>
      <c r="D16" s="35">
        <v>109</v>
      </c>
      <c r="E16" s="35">
        <v>353</v>
      </c>
      <c r="F16" s="35">
        <v>81</v>
      </c>
      <c r="G16" s="35">
        <v>314</v>
      </c>
      <c r="H16" s="35">
        <v>2</v>
      </c>
    </row>
    <row r="17" spans="1:8">
      <c r="A17" s="81" t="s">
        <v>2</v>
      </c>
      <c r="B17" s="35">
        <v>875</v>
      </c>
      <c r="C17" s="35">
        <v>58</v>
      </c>
      <c r="D17" s="35">
        <v>88</v>
      </c>
      <c r="E17" s="35">
        <v>317</v>
      </c>
      <c r="F17" s="35">
        <v>76</v>
      </c>
      <c r="G17" s="35">
        <v>334</v>
      </c>
      <c r="H17" s="35">
        <v>2</v>
      </c>
    </row>
    <row r="18" spans="1:8">
      <c r="A18" s="81" t="s">
        <v>74</v>
      </c>
      <c r="B18" s="35">
        <v>950</v>
      </c>
      <c r="C18" s="35">
        <v>51</v>
      </c>
      <c r="D18" s="35">
        <v>127</v>
      </c>
      <c r="E18" s="35">
        <v>292</v>
      </c>
      <c r="F18" s="35">
        <v>83</v>
      </c>
      <c r="G18" s="35">
        <v>395</v>
      </c>
      <c r="H18" s="35">
        <v>2</v>
      </c>
    </row>
    <row r="19" spans="1:8">
      <c r="A19" s="75">
        <v>2013</v>
      </c>
      <c r="B19" s="156"/>
      <c r="C19" s="156"/>
      <c r="D19" s="156"/>
      <c r="E19" s="156"/>
      <c r="F19" s="156"/>
      <c r="G19" s="156"/>
      <c r="H19" s="156"/>
    </row>
    <row r="20" spans="1:8">
      <c r="A20" s="81" t="s">
        <v>181</v>
      </c>
      <c r="B20" s="35">
        <f>SUM(C20:H20)</f>
        <v>986</v>
      </c>
      <c r="C20" s="35">
        <v>59</v>
      </c>
      <c r="D20" s="35">
        <v>144</v>
      </c>
      <c r="E20" s="35">
        <v>224</v>
      </c>
      <c r="F20" s="35">
        <v>106</v>
      </c>
      <c r="G20" s="35">
        <v>449</v>
      </c>
      <c r="H20" s="35">
        <v>4</v>
      </c>
    </row>
    <row r="21" spans="1:8">
      <c r="A21" s="81" t="s">
        <v>116</v>
      </c>
      <c r="B21" s="35">
        <v>965</v>
      </c>
      <c r="C21" s="35">
        <v>53</v>
      </c>
      <c r="D21" s="35">
        <v>108</v>
      </c>
      <c r="E21" s="35">
        <v>284</v>
      </c>
      <c r="F21" s="35">
        <v>98</v>
      </c>
      <c r="G21" s="35">
        <v>418</v>
      </c>
      <c r="H21" s="35">
        <v>4</v>
      </c>
    </row>
    <row r="22" spans="1:8">
      <c r="A22" s="81" t="s">
        <v>74</v>
      </c>
      <c r="B22" s="35">
        <v>1046</v>
      </c>
      <c r="C22" s="35">
        <v>98</v>
      </c>
      <c r="D22" s="35">
        <v>114</v>
      </c>
      <c r="E22" s="35">
        <v>227</v>
      </c>
      <c r="F22" s="35">
        <v>109</v>
      </c>
      <c r="G22" s="35">
        <v>494</v>
      </c>
      <c r="H22" s="35">
        <v>4</v>
      </c>
    </row>
    <row r="23" spans="1:8">
      <c r="A23" s="75">
        <v>2014</v>
      </c>
      <c r="B23" s="37"/>
      <c r="C23" s="37"/>
      <c r="D23" s="37"/>
      <c r="E23" s="37"/>
      <c r="F23" s="37"/>
      <c r="G23" s="37"/>
      <c r="H23" s="37"/>
    </row>
    <row r="24" spans="1:8">
      <c r="A24" s="34" t="s">
        <v>75</v>
      </c>
      <c r="B24" s="35">
        <v>1122</v>
      </c>
      <c r="C24" s="35">
        <v>119</v>
      </c>
      <c r="D24" s="35">
        <v>101</v>
      </c>
      <c r="E24" s="35">
        <v>290</v>
      </c>
      <c r="F24" s="35">
        <v>106</v>
      </c>
      <c r="G24" s="35">
        <v>502</v>
      </c>
      <c r="H24" s="35">
        <v>4</v>
      </c>
    </row>
    <row r="25" spans="1:8">
      <c r="A25" s="81" t="s">
        <v>76</v>
      </c>
      <c r="B25" s="35">
        <v>1166</v>
      </c>
      <c r="C25" s="35">
        <v>124</v>
      </c>
      <c r="D25" s="35">
        <v>102</v>
      </c>
      <c r="E25" s="35">
        <v>297</v>
      </c>
      <c r="F25" s="35">
        <v>106</v>
      </c>
      <c r="G25" s="35">
        <v>533</v>
      </c>
      <c r="H25" s="35">
        <v>4</v>
      </c>
    </row>
    <row r="26" spans="1:8">
      <c r="A26" s="81" t="s">
        <v>117</v>
      </c>
      <c r="B26" s="35">
        <v>1184</v>
      </c>
      <c r="C26" s="35">
        <v>135</v>
      </c>
      <c r="D26" s="35">
        <v>107</v>
      </c>
      <c r="E26" s="35">
        <v>301</v>
      </c>
      <c r="F26" s="35">
        <v>101</v>
      </c>
      <c r="G26" s="35">
        <v>536</v>
      </c>
      <c r="H26" s="35">
        <v>4</v>
      </c>
    </row>
    <row r="27" spans="1:8">
      <c r="A27" s="81" t="s">
        <v>74</v>
      </c>
      <c r="B27" s="35">
        <v>1216</v>
      </c>
      <c r="C27" s="35">
        <v>135</v>
      </c>
      <c r="D27" s="35">
        <v>113</v>
      </c>
      <c r="E27" s="35">
        <v>297</v>
      </c>
      <c r="F27" s="35">
        <v>100</v>
      </c>
      <c r="G27" s="35">
        <v>567</v>
      </c>
      <c r="H27" s="35">
        <v>4</v>
      </c>
    </row>
    <row r="28" spans="1:8">
      <c r="A28" s="75">
        <v>2015</v>
      </c>
      <c r="B28" s="37"/>
      <c r="C28" s="37"/>
      <c r="D28" s="37"/>
      <c r="E28" s="37"/>
      <c r="F28" s="37"/>
      <c r="G28" s="37"/>
      <c r="H28" s="37"/>
    </row>
    <row r="29" spans="1:8">
      <c r="A29" s="34" t="s">
        <v>75</v>
      </c>
      <c r="B29" s="35">
        <v>1259</v>
      </c>
      <c r="C29" s="35">
        <v>140</v>
      </c>
      <c r="D29" s="35">
        <v>119</v>
      </c>
      <c r="E29" s="35">
        <v>302</v>
      </c>
      <c r="F29" s="35">
        <v>96</v>
      </c>
      <c r="G29" s="35">
        <v>598</v>
      </c>
      <c r="H29" s="35">
        <v>4</v>
      </c>
    </row>
    <row r="30" spans="1:8">
      <c r="A30" s="81" t="s">
        <v>76</v>
      </c>
      <c r="B30" s="35">
        <v>1348</v>
      </c>
      <c r="C30" s="35">
        <v>140</v>
      </c>
      <c r="D30" s="35">
        <v>120</v>
      </c>
      <c r="E30" s="35">
        <v>313</v>
      </c>
      <c r="F30" s="35">
        <v>93</v>
      </c>
      <c r="G30" s="35">
        <v>678</v>
      </c>
      <c r="H30" s="35">
        <v>4</v>
      </c>
    </row>
    <row r="31" spans="1:8">
      <c r="A31" s="81" t="s">
        <v>117</v>
      </c>
      <c r="B31" s="159">
        <v>1365</v>
      </c>
      <c r="C31" s="159">
        <v>141</v>
      </c>
      <c r="D31" s="159">
        <v>119</v>
      </c>
      <c r="E31" s="159">
        <v>315</v>
      </c>
      <c r="F31" s="159">
        <v>93</v>
      </c>
      <c r="G31" s="159">
        <v>693</v>
      </c>
      <c r="H31" s="159">
        <v>4</v>
      </c>
    </row>
    <row r="32" spans="1:8">
      <c r="A32" s="158" t="s">
        <v>74</v>
      </c>
      <c r="B32" s="35">
        <v>1409</v>
      </c>
      <c r="C32" s="35">
        <v>149</v>
      </c>
      <c r="D32" s="35">
        <v>123</v>
      </c>
      <c r="E32" s="35">
        <v>323</v>
      </c>
      <c r="F32" s="35">
        <v>97</v>
      </c>
      <c r="G32" s="35">
        <v>713</v>
      </c>
      <c r="H32" s="35">
        <v>4</v>
      </c>
    </row>
    <row r="33" spans="1:8">
      <c r="A33" s="75">
        <v>2016</v>
      </c>
      <c r="B33" s="37"/>
      <c r="C33" s="37"/>
      <c r="D33" s="37"/>
      <c r="E33" s="37"/>
      <c r="F33" s="37"/>
      <c r="G33" s="37"/>
      <c r="H33" s="37"/>
    </row>
    <row r="34" spans="1:8">
      <c r="A34" s="34" t="s">
        <v>75</v>
      </c>
      <c r="B34" s="35">
        <v>1498</v>
      </c>
      <c r="C34" s="35">
        <v>179</v>
      </c>
      <c r="D34" s="35">
        <v>106</v>
      </c>
      <c r="E34" s="35">
        <v>330</v>
      </c>
      <c r="F34" s="35">
        <v>89</v>
      </c>
      <c r="G34" s="35">
        <v>791</v>
      </c>
      <c r="H34" s="35">
        <v>3</v>
      </c>
    </row>
    <row r="35" spans="1:8">
      <c r="A35" s="81" t="s">
        <v>76</v>
      </c>
      <c r="B35" s="35">
        <v>1518</v>
      </c>
      <c r="C35" s="35">
        <v>172</v>
      </c>
      <c r="D35" s="35">
        <v>95</v>
      </c>
      <c r="E35" s="35">
        <v>351</v>
      </c>
      <c r="F35" s="35">
        <v>62</v>
      </c>
      <c r="G35" s="35">
        <v>835</v>
      </c>
      <c r="H35" s="35">
        <v>3</v>
      </c>
    </row>
    <row r="36" spans="1:8">
      <c r="A36" s="81" t="s">
        <v>117</v>
      </c>
      <c r="B36" s="159">
        <v>1536</v>
      </c>
      <c r="C36" s="159">
        <v>174</v>
      </c>
      <c r="D36" s="159">
        <v>95</v>
      </c>
      <c r="E36" s="159">
        <v>358</v>
      </c>
      <c r="F36" s="159">
        <v>63</v>
      </c>
      <c r="G36" s="159">
        <v>843</v>
      </c>
      <c r="H36" s="159">
        <v>3</v>
      </c>
    </row>
    <row r="37" spans="1:8">
      <c r="A37" s="158" t="s">
        <v>74</v>
      </c>
      <c r="B37" s="35">
        <v>1588</v>
      </c>
      <c r="C37" s="35">
        <v>182</v>
      </c>
      <c r="D37" s="35">
        <v>97</v>
      </c>
      <c r="E37" s="35">
        <v>362</v>
      </c>
      <c r="F37" s="35">
        <v>66</v>
      </c>
      <c r="G37" s="35">
        <v>878</v>
      </c>
      <c r="H37" s="35">
        <v>3</v>
      </c>
    </row>
    <row r="38" spans="1:8">
      <c r="A38" s="75">
        <v>2017</v>
      </c>
      <c r="B38" s="37"/>
      <c r="C38" s="37"/>
      <c r="D38" s="37"/>
      <c r="E38" s="37"/>
      <c r="F38" s="37"/>
      <c r="G38" s="37"/>
      <c r="H38" s="37"/>
    </row>
    <row r="39" spans="1:8">
      <c r="A39" s="34" t="s">
        <v>75</v>
      </c>
      <c r="B39" s="35">
        <v>1627</v>
      </c>
      <c r="C39" s="35">
        <v>182</v>
      </c>
      <c r="D39" s="35">
        <v>102</v>
      </c>
      <c r="E39" s="35">
        <v>367</v>
      </c>
      <c r="F39" s="35">
        <v>63</v>
      </c>
      <c r="G39" s="35">
        <v>908</v>
      </c>
      <c r="H39" s="35">
        <v>5</v>
      </c>
    </row>
    <row r="40" spans="1:8">
      <c r="A40" s="81" t="s">
        <v>76</v>
      </c>
      <c r="B40" s="35">
        <v>1767</v>
      </c>
      <c r="C40" s="35">
        <v>236</v>
      </c>
      <c r="D40" s="35">
        <v>101</v>
      </c>
      <c r="E40" s="35">
        <v>375</v>
      </c>
      <c r="F40" s="35">
        <v>65</v>
      </c>
      <c r="G40" s="35">
        <v>985</v>
      </c>
      <c r="H40" s="35">
        <v>5</v>
      </c>
    </row>
    <row r="41" spans="1:8">
      <c r="A41" s="81" t="s">
        <v>117</v>
      </c>
      <c r="B41" s="159">
        <v>1766</v>
      </c>
      <c r="C41" s="159">
        <v>236</v>
      </c>
      <c r="D41" s="159">
        <v>101</v>
      </c>
      <c r="E41" s="159">
        <v>377</v>
      </c>
      <c r="F41" s="159">
        <v>64</v>
      </c>
      <c r="G41" s="159">
        <v>983</v>
      </c>
      <c r="H41" s="159">
        <v>5</v>
      </c>
    </row>
    <row r="42" spans="1:8">
      <c r="A42" s="158" t="s">
        <v>74</v>
      </c>
      <c r="B42" s="35">
        <v>1795</v>
      </c>
      <c r="C42" s="35">
        <v>258</v>
      </c>
      <c r="D42" s="35">
        <v>103</v>
      </c>
      <c r="E42" s="35">
        <v>349</v>
      </c>
      <c r="F42" s="35">
        <v>66</v>
      </c>
      <c r="G42" s="35">
        <v>1014</v>
      </c>
      <c r="H42" s="35">
        <v>5</v>
      </c>
    </row>
    <row r="43" spans="1:8">
      <c r="A43" s="75">
        <v>2018</v>
      </c>
      <c r="B43" s="37"/>
      <c r="C43" s="37"/>
      <c r="D43" s="37"/>
      <c r="E43" s="37"/>
      <c r="F43" s="37"/>
      <c r="G43" s="37"/>
      <c r="H43" s="37"/>
    </row>
    <row r="44" spans="1:8">
      <c r="A44" s="34" t="s">
        <v>182</v>
      </c>
      <c r="B44" s="192">
        <v>1528</v>
      </c>
      <c r="C44" s="192">
        <v>292</v>
      </c>
      <c r="D44" s="192">
        <v>91</v>
      </c>
      <c r="E44" s="192">
        <v>273</v>
      </c>
      <c r="F44" s="192">
        <v>90</v>
      </c>
      <c r="G44" s="192">
        <v>777</v>
      </c>
      <c r="H44" s="192">
        <v>5</v>
      </c>
    </row>
    <row r="45" spans="1:8" s="122" customFormat="1">
      <c r="A45" s="81" t="s">
        <v>76</v>
      </c>
      <c r="B45" s="192">
        <v>1517</v>
      </c>
      <c r="C45" s="192">
        <v>209</v>
      </c>
      <c r="D45" s="192">
        <v>120</v>
      </c>
      <c r="E45" s="192">
        <v>188</v>
      </c>
      <c r="F45" s="192">
        <v>142</v>
      </c>
      <c r="G45" s="192">
        <v>855</v>
      </c>
      <c r="H45" s="192">
        <v>3</v>
      </c>
    </row>
    <row r="46" spans="1:8">
      <c r="A46" s="81" t="s">
        <v>117</v>
      </c>
      <c r="B46" s="192">
        <v>1497</v>
      </c>
      <c r="C46" s="192">
        <v>194</v>
      </c>
      <c r="D46" s="192">
        <v>126</v>
      </c>
      <c r="E46" s="192">
        <v>191</v>
      </c>
      <c r="F46" s="192">
        <v>140</v>
      </c>
      <c r="G46" s="192">
        <v>844</v>
      </c>
      <c r="H46" s="192">
        <v>2</v>
      </c>
    </row>
    <row r="47" spans="1:8">
      <c r="A47" s="160" t="s">
        <v>74</v>
      </c>
      <c r="B47" s="193">
        <v>1600</v>
      </c>
      <c r="C47" s="193">
        <v>242</v>
      </c>
      <c r="D47" s="193">
        <v>139</v>
      </c>
      <c r="E47" s="193">
        <v>194</v>
      </c>
      <c r="F47" s="193">
        <v>171</v>
      </c>
      <c r="G47" s="193">
        <v>852</v>
      </c>
      <c r="H47" s="193">
        <v>2</v>
      </c>
    </row>
    <row r="48" spans="1:8" ht="5.25" customHeight="1">
      <c r="A48" s="29"/>
      <c r="B48" s="193"/>
      <c r="C48" s="193"/>
      <c r="D48" s="193"/>
      <c r="E48" s="193"/>
      <c r="F48" s="193"/>
      <c r="G48" s="193"/>
      <c r="H48" s="193"/>
    </row>
    <row r="49" spans="1:1">
      <c r="A49" s="38" t="s">
        <v>161</v>
      </c>
    </row>
    <row r="50" spans="1:1">
      <c r="A50" s="39" t="s">
        <v>131</v>
      </c>
    </row>
    <row r="51" spans="1:1">
      <c r="A51" s="39" t="s">
        <v>114</v>
      </c>
    </row>
    <row r="52" spans="1:1">
      <c r="A52" s="39" t="s">
        <v>183</v>
      </c>
    </row>
    <row r="53" spans="1:1">
      <c r="A53" s="39"/>
    </row>
    <row r="54" spans="1:1">
      <c r="A54" s="40" t="s">
        <v>3</v>
      </c>
    </row>
    <row r="56" spans="1:1">
      <c r="A56"/>
    </row>
    <row r="58" spans="1:1">
      <c r="A58" s="72"/>
    </row>
  </sheetData>
  <mergeCells count="2">
    <mergeCell ref="B10:B11"/>
    <mergeCell ref="C10:H10"/>
  </mergeCells>
  <phoneticPr fontId="15" type="noConversion"/>
  <hyperlinks>
    <hyperlink ref="A54" location="'BARÓMETRO E-ADMIN. G.4.1.1'!A1" display="IR A GRÁFICO ==&gt;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6"/>
  <sheetViews>
    <sheetView zoomScaleNormal="100" workbookViewId="0"/>
  </sheetViews>
  <sheetFormatPr baseColWidth="10" defaultRowHeight="12.75"/>
  <cols>
    <col min="1" max="7" width="11.42578125" style="121"/>
    <col min="8" max="8" width="17.28515625" style="121" customWidth="1"/>
    <col min="9" max="16384" width="11.42578125" style="121"/>
  </cols>
  <sheetData>
    <row r="1" s="268" customFormat="1"/>
    <row r="2" s="268" customFormat="1"/>
    <row r="3" s="268" customFormat="1"/>
    <row r="4" s="268" customFormat="1"/>
    <row r="5" s="268" customFormat="1"/>
    <row r="6" s="268" customFormat="1"/>
    <row r="7" s="268" customFormat="1"/>
    <row r="8" s="268" customFormat="1"/>
    <row r="9" s="268" customFormat="1"/>
    <row r="10" s="268" customFormat="1"/>
    <row r="11" s="268" customFormat="1"/>
    <row r="12" s="268" customFormat="1"/>
    <row r="13" s="268" customFormat="1"/>
    <row r="14" s="268" customFormat="1"/>
    <row r="15" s="268" customFormat="1"/>
    <row r="16" s="268" customFormat="1"/>
    <row r="17" spans="1:1" s="268" customFormat="1"/>
    <row r="18" spans="1:1" ht="18" customHeight="1">
      <c r="A18" s="266"/>
    </row>
    <row r="48" spans="1:1" s="132" customFormat="1" ht="13.5" customHeight="1">
      <c r="A48" s="38" t="s">
        <v>161</v>
      </c>
    </row>
    <row r="49" spans="1:14">
      <c r="A49" s="39" t="s">
        <v>131</v>
      </c>
    </row>
    <row r="50" spans="1:14" s="134" customFormat="1" ht="12.75" customHeight="1">
      <c r="A50" s="39" t="s">
        <v>114</v>
      </c>
    </row>
    <row r="51" spans="1:14" s="134" customFormat="1" ht="14.25" customHeight="1">
      <c r="A51" s="39" t="s">
        <v>183</v>
      </c>
      <c r="B51" s="194"/>
      <c r="C51" s="194"/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</row>
    <row r="52" spans="1:14" s="172" customFormat="1">
      <c r="A52" s="270" t="s">
        <v>194</v>
      </c>
      <c r="J52" s="194"/>
      <c r="K52" s="194"/>
      <c r="L52" s="194"/>
      <c r="M52" s="194"/>
      <c r="N52" s="194"/>
    </row>
    <row r="53" spans="1:14" s="172" customFormat="1">
      <c r="J53" s="194"/>
      <c r="K53" s="194"/>
      <c r="L53" s="194"/>
      <c r="M53" s="194"/>
      <c r="N53" s="194"/>
    </row>
    <row r="54" spans="1:14" s="172" customFormat="1" ht="33.75" customHeight="1">
      <c r="A54" s="173"/>
      <c r="B54" s="173"/>
      <c r="C54" s="174" t="s">
        <v>89</v>
      </c>
      <c r="D54" s="174" t="s">
        <v>90</v>
      </c>
      <c r="E54" s="174" t="s">
        <v>104</v>
      </c>
      <c r="F54" s="174" t="s">
        <v>102</v>
      </c>
      <c r="G54" s="174" t="s">
        <v>103</v>
      </c>
      <c r="H54" s="174" t="s">
        <v>73</v>
      </c>
      <c r="I54" s="175" t="s">
        <v>68</v>
      </c>
      <c r="J54" s="194"/>
      <c r="K54" s="194"/>
      <c r="L54" s="194"/>
      <c r="M54" s="194"/>
      <c r="N54" s="194"/>
    </row>
    <row r="55" spans="1:14" s="172" customFormat="1">
      <c r="A55" s="173" t="s">
        <v>91</v>
      </c>
      <c r="B55" s="173" t="s">
        <v>92</v>
      </c>
      <c r="C55" s="176">
        <v>145</v>
      </c>
      <c r="D55" s="176">
        <v>81</v>
      </c>
      <c r="E55" s="176">
        <v>455</v>
      </c>
      <c r="F55" s="176">
        <v>51</v>
      </c>
      <c r="G55" s="176">
        <v>138</v>
      </c>
      <c r="H55" s="176">
        <v>1</v>
      </c>
      <c r="I55" s="176">
        <v>871</v>
      </c>
      <c r="J55" s="194"/>
      <c r="K55" s="194"/>
      <c r="L55" s="194"/>
      <c r="M55" s="194"/>
      <c r="N55" s="194"/>
    </row>
    <row r="56" spans="1:14" s="172" customFormat="1">
      <c r="A56" s="173" t="s">
        <v>91</v>
      </c>
      <c r="B56" s="173" t="s">
        <v>93</v>
      </c>
      <c r="C56" s="176">
        <v>62</v>
      </c>
      <c r="D56" s="176">
        <v>64</v>
      </c>
      <c r="E56" s="176">
        <v>377</v>
      </c>
      <c r="F56" s="176">
        <v>51</v>
      </c>
      <c r="G56" s="176">
        <v>224</v>
      </c>
      <c r="H56" s="176">
        <v>2</v>
      </c>
      <c r="I56" s="176">
        <v>780</v>
      </c>
      <c r="J56" s="194"/>
      <c r="K56" s="194"/>
      <c r="L56" s="194"/>
      <c r="M56" s="194"/>
      <c r="N56" s="194"/>
    </row>
    <row r="57" spans="1:14" s="172" customFormat="1">
      <c r="A57" s="173" t="s">
        <v>91</v>
      </c>
      <c r="B57" s="173" t="s">
        <v>94</v>
      </c>
      <c r="C57" s="176">
        <v>88</v>
      </c>
      <c r="D57" s="176">
        <v>109</v>
      </c>
      <c r="E57" s="176">
        <v>353</v>
      </c>
      <c r="F57" s="176">
        <v>81</v>
      </c>
      <c r="G57" s="176">
        <v>314</v>
      </c>
      <c r="H57" s="176">
        <v>2</v>
      </c>
      <c r="I57" s="176">
        <v>947</v>
      </c>
      <c r="J57" s="194"/>
      <c r="K57" s="194"/>
      <c r="L57" s="194"/>
      <c r="M57" s="194"/>
      <c r="N57" s="194"/>
    </row>
    <row r="58" spans="1:14" s="172" customFormat="1">
      <c r="A58" s="173" t="s">
        <v>91</v>
      </c>
      <c r="B58" s="173" t="s">
        <v>95</v>
      </c>
      <c r="C58" s="176">
        <v>58</v>
      </c>
      <c r="D58" s="176">
        <v>88</v>
      </c>
      <c r="E58" s="176">
        <v>317</v>
      </c>
      <c r="F58" s="176">
        <v>76</v>
      </c>
      <c r="G58" s="176">
        <v>334</v>
      </c>
      <c r="H58" s="176">
        <v>2</v>
      </c>
      <c r="I58" s="176">
        <v>875</v>
      </c>
      <c r="J58" s="194"/>
      <c r="K58" s="194"/>
      <c r="L58" s="194"/>
      <c r="M58" s="194"/>
      <c r="N58" s="194"/>
    </row>
    <row r="59" spans="1:14" s="172" customFormat="1">
      <c r="A59" s="173" t="s">
        <v>91</v>
      </c>
      <c r="B59" s="173" t="s">
        <v>99</v>
      </c>
      <c r="C59" s="176">
        <v>51</v>
      </c>
      <c r="D59" s="176">
        <v>127</v>
      </c>
      <c r="E59" s="176">
        <v>292</v>
      </c>
      <c r="F59" s="176">
        <v>83</v>
      </c>
      <c r="G59" s="176">
        <v>395</v>
      </c>
      <c r="H59" s="176">
        <v>2</v>
      </c>
      <c r="I59" s="176">
        <v>950</v>
      </c>
      <c r="J59" s="194"/>
      <c r="K59" s="194"/>
      <c r="L59" s="194"/>
      <c r="M59" s="194"/>
      <c r="N59" s="194"/>
    </row>
    <row r="60" spans="1:14" s="172" customFormat="1">
      <c r="A60" s="173" t="s">
        <v>91</v>
      </c>
      <c r="B60" s="173" t="s">
        <v>101</v>
      </c>
      <c r="C60" s="176">
        <v>59</v>
      </c>
      <c r="D60" s="176">
        <v>144</v>
      </c>
      <c r="E60" s="176">
        <v>224</v>
      </c>
      <c r="F60" s="176">
        <v>106</v>
      </c>
      <c r="G60" s="176">
        <v>449</v>
      </c>
      <c r="H60" s="176">
        <v>4</v>
      </c>
      <c r="I60" s="176">
        <v>986</v>
      </c>
      <c r="J60" s="194"/>
      <c r="K60" s="194"/>
      <c r="L60" s="194"/>
      <c r="M60" s="194"/>
      <c r="N60" s="194"/>
    </row>
    <row r="61" spans="1:14" s="172" customFormat="1">
      <c r="A61" s="173" t="s">
        <v>91</v>
      </c>
      <c r="B61" s="173" t="s">
        <v>125</v>
      </c>
      <c r="C61" s="176">
        <v>53</v>
      </c>
      <c r="D61" s="176">
        <v>108</v>
      </c>
      <c r="E61" s="176">
        <v>284</v>
      </c>
      <c r="F61" s="176">
        <v>98</v>
      </c>
      <c r="G61" s="176">
        <v>418</v>
      </c>
      <c r="H61" s="176">
        <v>4</v>
      </c>
      <c r="I61" s="176">
        <v>965</v>
      </c>
      <c r="J61" s="194"/>
      <c r="K61" s="194"/>
      <c r="L61" s="194"/>
      <c r="M61" s="194"/>
      <c r="N61" s="194"/>
    </row>
    <row r="62" spans="1:14" s="172" customFormat="1">
      <c r="A62" s="173" t="s">
        <v>91</v>
      </c>
      <c r="B62" s="173" t="s">
        <v>126</v>
      </c>
      <c r="C62" s="176">
        <v>98</v>
      </c>
      <c r="D62" s="176">
        <v>114</v>
      </c>
      <c r="E62" s="176">
        <v>227</v>
      </c>
      <c r="F62" s="176">
        <v>109</v>
      </c>
      <c r="G62" s="176">
        <v>494</v>
      </c>
      <c r="H62" s="176">
        <v>4</v>
      </c>
      <c r="I62" s="176">
        <v>1046</v>
      </c>
      <c r="J62" s="194"/>
      <c r="K62" s="194"/>
      <c r="L62" s="194"/>
      <c r="M62" s="194"/>
      <c r="N62" s="194"/>
    </row>
    <row r="63" spans="1:14" s="172" customFormat="1">
      <c r="A63" s="173" t="s">
        <v>91</v>
      </c>
      <c r="B63" s="173" t="s">
        <v>127</v>
      </c>
      <c r="C63" s="176">
        <v>119</v>
      </c>
      <c r="D63" s="176">
        <v>101</v>
      </c>
      <c r="E63" s="176">
        <v>290</v>
      </c>
      <c r="F63" s="176">
        <v>106</v>
      </c>
      <c r="G63" s="176">
        <v>502</v>
      </c>
      <c r="H63" s="176">
        <v>4</v>
      </c>
      <c r="I63" s="176">
        <v>1122</v>
      </c>
      <c r="J63" s="194"/>
      <c r="K63" s="194"/>
      <c r="L63" s="194"/>
      <c r="M63" s="194"/>
      <c r="N63" s="194"/>
    </row>
    <row r="64" spans="1:14" s="172" customFormat="1">
      <c r="A64" s="173" t="s">
        <v>91</v>
      </c>
      <c r="B64" s="173" t="s">
        <v>124</v>
      </c>
      <c r="C64" s="176">
        <v>124</v>
      </c>
      <c r="D64" s="176">
        <v>102</v>
      </c>
      <c r="E64" s="176">
        <v>297</v>
      </c>
      <c r="F64" s="176">
        <v>106</v>
      </c>
      <c r="G64" s="176">
        <v>533</v>
      </c>
      <c r="H64" s="176">
        <v>4</v>
      </c>
      <c r="I64" s="176">
        <v>1166</v>
      </c>
      <c r="J64" s="194"/>
      <c r="K64" s="194"/>
      <c r="L64" s="194"/>
      <c r="M64" s="194"/>
      <c r="N64" s="194"/>
    </row>
    <row r="65" spans="1:14" s="172" customFormat="1">
      <c r="A65" s="173" t="s">
        <v>91</v>
      </c>
      <c r="B65" s="173" t="s">
        <v>128</v>
      </c>
      <c r="C65" s="176">
        <v>135</v>
      </c>
      <c r="D65" s="176">
        <v>107</v>
      </c>
      <c r="E65" s="176">
        <v>301</v>
      </c>
      <c r="F65" s="176">
        <v>101</v>
      </c>
      <c r="G65" s="176">
        <v>536</v>
      </c>
      <c r="H65" s="176">
        <v>4</v>
      </c>
      <c r="I65" s="176">
        <v>1184</v>
      </c>
      <c r="J65" s="194"/>
      <c r="K65" s="194"/>
      <c r="L65" s="194"/>
      <c r="M65" s="194"/>
      <c r="N65" s="194"/>
    </row>
    <row r="66" spans="1:14" s="172" customFormat="1">
      <c r="A66" s="173" t="s">
        <v>91</v>
      </c>
      <c r="B66" s="173" t="s">
        <v>130</v>
      </c>
      <c r="C66" s="176">
        <v>135</v>
      </c>
      <c r="D66" s="176">
        <v>113</v>
      </c>
      <c r="E66" s="176">
        <v>297</v>
      </c>
      <c r="F66" s="176">
        <v>100</v>
      </c>
      <c r="G66" s="176">
        <v>567</v>
      </c>
      <c r="H66" s="176">
        <v>4</v>
      </c>
      <c r="I66" s="176">
        <v>1216</v>
      </c>
      <c r="J66" s="194"/>
      <c r="K66" s="194"/>
      <c r="L66" s="194"/>
      <c r="M66" s="194"/>
      <c r="N66" s="194"/>
    </row>
    <row r="67" spans="1:14" s="172" customFormat="1">
      <c r="A67" s="173" t="s">
        <v>91</v>
      </c>
      <c r="B67" s="173" t="s">
        <v>132</v>
      </c>
      <c r="C67" s="177">
        <v>140</v>
      </c>
      <c r="D67" s="177">
        <v>119</v>
      </c>
      <c r="E67" s="177">
        <v>302</v>
      </c>
      <c r="F67" s="177">
        <v>96</v>
      </c>
      <c r="G67" s="177">
        <v>598</v>
      </c>
      <c r="H67" s="177">
        <v>4</v>
      </c>
      <c r="I67" s="176">
        <v>1259</v>
      </c>
      <c r="J67" s="194"/>
      <c r="K67" s="194"/>
      <c r="L67" s="194"/>
      <c r="M67" s="194"/>
      <c r="N67" s="194"/>
    </row>
    <row r="68" spans="1:14" s="172" customFormat="1">
      <c r="A68" s="173" t="s">
        <v>91</v>
      </c>
      <c r="B68" s="173" t="s">
        <v>133</v>
      </c>
      <c r="C68" s="177">
        <v>140</v>
      </c>
      <c r="D68" s="177">
        <v>120</v>
      </c>
      <c r="E68" s="177">
        <v>313</v>
      </c>
      <c r="F68" s="177">
        <v>93</v>
      </c>
      <c r="G68" s="177">
        <v>678</v>
      </c>
      <c r="H68" s="177">
        <v>4</v>
      </c>
      <c r="I68" s="176">
        <v>1348</v>
      </c>
      <c r="J68" s="194"/>
      <c r="K68" s="194"/>
      <c r="L68" s="194"/>
      <c r="M68" s="194"/>
      <c r="N68" s="194"/>
    </row>
    <row r="69" spans="1:14" s="172" customFormat="1">
      <c r="A69" s="173" t="s">
        <v>91</v>
      </c>
      <c r="B69" s="173" t="s">
        <v>134</v>
      </c>
      <c r="C69" s="178">
        <v>141</v>
      </c>
      <c r="D69" s="178">
        <v>119</v>
      </c>
      <c r="E69" s="178">
        <v>315</v>
      </c>
      <c r="F69" s="178">
        <v>93</v>
      </c>
      <c r="G69" s="178">
        <v>693</v>
      </c>
      <c r="H69" s="178">
        <v>4</v>
      </c>
      <c r="I69" s="176">
        <v>1365</v>
      </c>
      <c r="J69" s="194"/>
      <c r="K69" s="194"/>
      <c r="L69" s="194"/>
      <c r="M69" s="194"/>
      <c r="N69" s="194"/>
    </row>
    <row r="70" spans="1:14" s="172" customFormat="1">
      <c r="A70" s="173" t="s">
        <v>91</v>
      </c>
      <c r="B70" s="173" t="s">
        <v>135</v>
      </c>
      <c r="C70" s="177">
        <v>149</v>
      </c>
      <c r="D70" s="177">
        <v>123</v>
      </c>
      <c r="E70" s="177">
        <v>323</v>
      </c>
      <c r="F70" s="177">
        <v>97</v>
      </c>
      <c r="G70" s="177">
        <v>713</v>
      </c>
      <c r="H70" s="177">
        <v>4</v>
      </c>
      <c r="I70" s="176">
        <v>1409</v>
      </c>
      <c r="J70" s="194"/>
      <c r="K70" s="194"/>
      <c r="L70" s="194"/>
      <c r="M70" s="194"/>
      <c r="N70" s="194"/>
    </row>
    <row r="71" spans="1:14" s="172" customFormat="1">
      <c r="A71" s="173" t="s">
        <v>91</v>
      </c>
      <c r="B71" s="173" t="s">
        <v>148</v>
      </c>
      <c r="C71" s="177">
        <v>179</v>
      </c>
      <c r="D71" s="177">
        <v>106</v>
      </c>
      <c r="E71" s="177">
        <v>330</v>
      </c>
      <c r="F71" s="177">
        <v>89</v>
      </c>
      <c r="G71" s="177">
        <v>791</v>
      </c>
      <c r="H71" s="177">
        <v>3</v>
      </c>
      <c r="I71" s="176">
        <v>1498</v>
      </c>
      <c r="J71" s="194"/>
      <c r="K71" s="194"/>
      <c r="L71" s="194"/>
      <c r="M71" s="194"/>
      <c r="N71" s="194"/>
    </row>
    <row r="72" spans="1:14" s="172" customFormat="1">
      <c r="A72" s="173" t="s">
        <v>91</v>
      </c>
      <c r="B72" s="173" t="s">
        <v>149</v>
      </c>
      <c r="C72" s="177">
        <v>172</v>
      </c>
      <c r="D72" s="177">
        <v>95</v>
      </c>
      <c r="E72" s="177">
        <v>351</v>
      </c>
      <c r="F72" s="177">
        <v>62</v>
      </c>
      <c r="G72" s="177">
        <v>835</v>
      </c>
      <c r="H72" s="177">
        <v>3</v>
      </c>
      <c r="I72" s="176">
        <v>1518</v>
      </c>
      <c r="J72" s="194"/>
      <c r="K72" s="194"/>
      <c r="L72" s="194"/>
      <c r="M72" s="194"/>
      <c r="N72" s="194"/>
    </row>
    <row r="73" spans="1:14" s="172" customFormat="1">
      <c r="A73" s="173" t="s">
        <v>91</v>
      </c>
      <c r="B73" s="173" t="s">
        <v>150</v>
      </c>
      <c r="C73" s="177">
        <v>174</v>
      </c>
      <c r="D73" s="177">
        <v>95</v>
      </c>
      <c r="E73" s="177">
        <v>358</v>
      </c>
      <c r="F73" s="177">
        <v>63</v>
      </c>
      <c r="G73" s="177">
        <v>843</v>
      </c>
      <c r="H73" s="177">
        <v>3</v>
      </c>
      <c r="I73" s="176">
        <v>1536</v>
      </c>
      <c r="J73" s="194"/>
      <c r="K73" s="194"/>
      <c r="L73" s="194"/>
      <c r="M73" s="194"/>
      <c r="N73" s="194"/>
    </row>
    <row r="74" spans="1:14" s="172" customFormat="1">
      <c r="A74" s="173" t="s">
        <v>91</v>
      </c>
      <c r="B74" s="173" t="s">
        <v>151</v>
      </c>
      <c r="C74" s="177">
        <v>182</v>
      </c>
      <c r="D74" s="177">
        <v>97</v>
      </c>
      <c r="E74" s="177">
        <v>362</v>
      </c>
      <c r="F74" s="177">
        <v>66</v>
      </c>
      <c r="G74" s="177">
        <v>878</v>
      </c>
      <c r="H74" s="177">
        <v>3</v>
      </c>
      <c r="I74" s="176">
        <v>1588</v>
      </c>
      <c r="J74" s="194"/>
      <c r="K74" s="194"/>
      <c r="L74" s="194"/>
      <c r="M74" s="194"/>
      <c r="N74" s="194"/>
    </row>
    <row r="75" spans="1:14" s="172" customFormat="1">
      <c r="A75" s="173" t="s">
        <v>91</v>
      </c>
      <c r="B75" s="173" t="s">
        <v>162</v>
      </c>
      <c r="C75" s="177">
        <v>182</v>
      </c>
      <c r="D75" s="177">
        <v>102</v>
      </c>
      <c r="E75" s="177">
        <v>367</v>
      </c>
      <c r="F75" s="177">
        <v>63</v>
      </c>
      <c r="G75" s="177">
        <v>908</v>
      </c>
      <c r="H75" s="177">
        <v>5</v>
      </c>
      <c r="I75" s="176">
        <v>1627</v>
      </c>
      <c r="J75" s="194"/>
      <c r="K75" s="194"/>
      <c r="L75" s="194"/>
      <c r="M75" s="194"/>
      <c r="N75" s="194"/>
    </row>
    <row r="76" spans="1:14" s="172" customFormat="1">
      <c r="A76" s="173" t="s">
        <v>91</v>
      </c>
      <c r="B76" s="173" t="s">
        <v>163</v>
      </c>
      <c r="C76" s="177">
        <v>236</v>
      </c>
      <c r="D76" s="177">
        <v>101</v>
      </c>
      <c r="E76" s="177">
        <v>375</v>
      </c>
      <c r="F76" s="177">
        <v>65</v>
      </c>
      <c r="G76" s="177">
        <v>985</v>
      </c>
      <c r="H76" s="177">
        <v>5</v>
      </c>
      <c r="I76" s="176">
        <v>1767</v>
      </c>
      <c r="J76" s="194"/>
      <c r="K76" s="194"/>
      <c r="L76" s="194"/>
      <c r="M76" s="194"/>
      <c r="N76" s="194"/>
    </row>
    <row r="77" spans="1:14" s="172" customFormat="1">
      <c r="A77" s="173" t="s">
        <v>91</v>
      </c>
      <c r="B77" s="173" t="s">
        <v>164</v>
      </c>
      <c r="C77" s="177">
        <v>236</v>
      </c>
      <c r="D77" s="177">
        <v>101</v>
      </c>
      <c r="E77" s="177">
        <v>377</v>
      </c>
      <c r="F77" s="177">
        <v>64</v>
      </c>
      <c r="G77" s="177">
        <v>983</v>
      </c>
      <c r="H77" s="177">
        <v>5</v>
      </c>
      <c r="I77" s="176">
        <v>1766</v>
      </c>
      <c r="J77" s="194"/>
      <c r="K77" s="194"/>
      <c r="L77" s="194"/>
      <c r="M77" s="194"/>
      <c r="N77" s="194"/>
    </row>
    <row r="78" spans="1:14" s="172" customFormat="1">
      <c r="A78" s="173" t="s">
        <v>91</v>
      </c>
      <c r="B78" s="173" t="s">
        <v>165</v>
      </c>
      <c r="C78" s="177">
        <v>258</v>
      </c>
      <c r="D78" s="177">
        <v>103</v>
      </c>
      <c r="E78" s="177">
        <v>349</v>
      </c>
      <c r="F78" s="177">
        <v>66</v>
      </c>
      <c r="G78" s="177">
        <v>1014</v>
      </c>
      <c r="H78" s="177">
        <v>5</v>
      </c>
      <c r="I78" s="176">
        <v>1795</v>
      </c>
      <c r="J78" s="194"/>
      <c r="K78" s="194"/>
      <c r="L78" s="194"/>
      <c r="M78" s="194"/>
      <c r="N78" s="194"/>
    </row>
    <row r="79" spans="1:14" s="172" customFormat="1">
      <c r="A79" s="173" t="s">
        <v>91</v>
      </c>
      <c r="B79" s="173" t="s">
        <v>166</v>
      </c>
      <c r="C79" s="195">
        <v>292</v>
      </c>
      <c r="D79" s="195">
        <v>91</v>
      </c>
      <c r="E79" s="195">
        <v>273</v>
      </c>
      <c r="F79" s="195">
        <v>90</v>
      </c>
      <c r="G79" s="195">
        <v>777</v>
      </c>
      <c r="H79" s="195">
        <v>5</v>
      </c>
      <c r="I79" s="196">
        <v>1528</v>
      </c>
      <c r="J79" s="194"/>
      <c r="K79" s="194"/>
      <c r="L79" s="194"/>
      <c r="M79" s="194"/>
      <c r="N79" s="194"/>
    </row>
    <row r="80" spans="1:14" s="172" customFormat="1">
      <c r="A80" s="173" t="s">
        <v>91</v>
      </c>
      <c r="B80" s="173" t="s">
        <v>167</v>
      </c>
      <c r="C80" s="195">
        <v>209</v>
      </c>
      <c r="D80" s="195">
        <v>120</v>
      </c>
      <c r="E80" s="195">
        <v>188</v>
      </c>
      <c r="F80" s="195">
        <v>142</v>
      </c>
      <c r="G80" s="195">
        <v>855</v>
      </c>
      <c r="H80" s="195">
        <v>3</v>
      </c>
      <c r="I80" s="196">
        <v>1517</v>
      </c>
      <c r="J80" s="194"/>
      <c r="K80" s="194"/>
      <c r="L80" s="194"/>
      <c r="M80" s="194"/>
      <c r="N80" s="194"/>
    </row>
    <row r="81" spans="1:14" s="172" customFormat="1">
      <c r="A81" s="173" t="s">
        <v>91</v>
      </c>
      <c r="B81" s="173" t="s">
        <v>170</v>
      </c>
      <c r="C81" s="195">
        <v>194</v>
      </c>
      <c r="D81" s="195">
        <v>126</v>
      </c>
      <c r="E81" s="195">
        <v>191</v>
      </c>
      <c r="F81" s="195">
        <v>140</v>
      </c>
      <c r="G81" s="195">
        <v>844</v>
      </c>
      <c r="H81" s="195">
        <v>2</v>
      </c>
      <c r="I81" s="196">
        <v>1497</v>
      </c>
      <c r="J81" s="194"/>
      <c r="K81" s="194"/>
      <c r="L81" s="194"/>
      <c r="M81" s="194"/>
      <c r="N81" s="194"/>
    </row>
    <row r="82" spans="1:14" s="172" customFormat="1">
      <c r="A82" s="179" t="s">
        <v>91</v>
      </c>
      <c r="B82" s="179" t="s">
        <v>184</v>
      </c>
      <c r="C82" s="197">
        <v>242</v>
      </c>
      <c r="D82" s="197">
        <v>139</v>
      </c>
      <c r="E82" s="197">
        <v>194</v>
      </c>
      <c r="F82" s="197">
        <v>171</v>
      </c>
      <c r="G82" s="197">
        <v>852</v>
      </c>
      <c r="H82" s="197">
        <v>2</v>
      </c>
      <c r="I82" s="198">
        <f>SUM(C82:H82)</f>
        <v>1600</v>
      </c>
      <c r="J82" s="194"/>
      <c r="K82" s="194"/>
      <c r="L82" s="194"/>
      <c r="M82" s="194"/>
      <c r="N82" s="194"/>
    </row>
    <row r="83" spans="1:14" s="172" customFormat="1">
      <c r="C83" s="180"/>
      <c r="D83" s="180"/>
      <c r="E83" s="180"/>
      <c r="F83" s="180"/>
      <c r="G83" s="180"/>
      <c r="H83" s="180"/>
      <c r="I83" s="180"/>
      <c r="J83" s="194"/>
      <c r="K83" s="194"/>
      <c r="L83" s="194"/>
      <c r="M83" s="194"/>
      <c r="N83" s="194"/>
    </row>
    <row r="84" spans="1:14" s="172" customFormat="1" ht="69.75" customHeight="1">
      <c r="A84" s="173"/>
      <c r="B84" s="173"/>
      <c r="C84" s="174" t="s">
        <v>89</v>
      </c>
      <c r="D84" s="174" t="s">
        <v>90</v>
      </c>
      <c r="E84" s="174" t="s">
        <v>104</v>
      </c>
      <c r="F84" s="174" t="s">
        <v>102</v>
      </c>
      <c r="G84" s="174" t="s">
        <v>103</v>
      </c>
      <c r="H84" s="174" t="s">
        <v>73</v>
      </c>
      <c r="I84" s="175" t="s">
        <v>68</v>
      </c>
      <c r="J84" s="194"/>
      <c r="K84" s="194"/>
      <c r="L84" s="194"/>
      <c r="M84" s="194"/>
      <c r="N84" s="194"/>
    </row>
    <row r="85" spans="1:14" s="172" customFormat="1">
      <c r="A85" s="173" t="s">
        <v>67</v>
      </c>
      <c r="B85" s="173" t="s">
        <v>92</v>
      </c>
      <c r="C85" s="181">
        <f t="shared" ref="C85:H90" si="0">C55/$I55</f>
        <v>0.16647531572904709</v>
      </c>
      <c r="D85" s="181">
        <f t="shared" si="0"/>
        <v>9.2996555683122845E-2</v>
      </c>
      <c r="E85" s="181">
        <f t="shared" si="0"/>
        <v>0.52238805970149249</v>
      </c>
      <c r="F85" s="181">
        <f t="shared" si="0"/>
        <v>5.8553386911595867E-2</v>
      </c>
      <c r="G85" s="181">
        <f t="shared" si="0"/>
        <v>0.15843857634902411</v>
      </c>
      <c r="H85" s="181">
        <f t="shared" si="0"/>
        <v>1.148105625717566E-3</v>
      </c>
      <c r="I85" s="182">
        <f t="shared" ref="I85:I90" si="1">SUM(C85:H85)</f>
        <v>1</v>
      </c>
      <c r="J85" s="194"/>
      <c r="K85" s="194"/>
      <c r="L85" s="194"/>
      <c r="M85" s="194"/>
      <c r="N85" s="194"/>
    </row>
    <row r="86" spans="1:14" s="172" customFormat="1">
      <c r="A86" s="173" t="s">
        <v>67</v>
      </c>
      <c r="B86" s="173" t="s">
        <v>93</v>
      </c>
      <c r="C86" s="181">
        <f t="shared" si="0"/>
        <v>7.9487179487179482E-2</v>
      </c>
      <c r="D86" s="181">
        <f t="shared" si="0"/>
        <v>8.2051282051282051E-2</v>
      </c>
      <c r="E86" s="181">
        <f t="shared" si="0"/>
        <v>0.48333333333333334</v>
      </c>
      <c r="F86" s="181">
        <f t="shared" si="0"/>
        <v>6.5384615384615388E-2</v>
      </c>
      <c r="G86" s="181">
        <f t="shared" si="0"/>
        <v>0.28717948717948716</v>
      </c>
      <c r="H86" s="181">
        <f t="shared" si="0"/>
        <v>2.5641025641025641E-3</v>
      </c>
      <c r="I86" s="182">
        <f t="shared" si="1"/>
        <v>0.99999999999999989</v>
      </c>
      <c r="J86" s="194"/>
      <c r="K86" s="194"/>
      <c r="L86" s="194"/>
      <c r="M86" s="194"/>
      <c r="N86" s="194"/>
    </row>
    <row r="87" spans="1:14" s="172" customFormat="1">
      <c r="A87" s="173" t="s">
        <v>67</v>
      </c>
      <c r="B87" s="173" t="s">
        <v>94</v>
      </c>
      <c r="C87" s="181">
        <f t="shared" si="0"/>
        <v>9.2925026399155231E-2</v>
      </c>
      <c r="D87" s="181">
        <f t="shared" si="0"/>
        <v>0.11510031678986272</v>
      </c>
      <c r="E87" s="181">
        <f t="shared" si="0"/>
        <v>0.37275607180570219</v>
      </c>
      <c r="F87" s="181">
        <f t="shared" si="0"/>
        <v>8.5533262935586066E-2</v>
      </c>
      <c r="G87" s="181">
        <f t="shared" si="0"/>
        <v>0.33157338965153116</v>
      </c>
      <c r="H87" s="181">
        <f t="shared" si="0"/>
        <v>2.1119324181626186E-3</v>
      </c>
      <c r="I87" s="182">
        <f t="shared" si="1"/>
        <v>1</v>
      </c>
      <c r="J87" s="194"/>
      <c r="K87" s="194"/>
      <c r="L87" s="194"/>
      <c r="M87" s="194"/>
      <c r="N87" s="194"/>
    </row>
    <row r="88" spans="1:14" s="172" customFormat="1">
      <c r="A88" s="173" t="s">
        <v>67</v>
      </c>
      <c r="B88" s="173" t="s">
        <v>95</v>
      </c>
      <c r="C88" s="181">
        <f t="shared" si="0"/>
        <v>6.6285714285714281E-2</v>
      </c>
      <c r="D88" s="181">
        <f t="shared" si="0"/>
        <v>0.10057142857142858</v>
      </c>
      <c r="E88" s="181">
        <f t="shared" si="0"/>
        <v>0.36228571428571427</v>
      </c>
      <c r="F88" s="181">
        <f t="shared" si="0"/>
        <v>8.6857142857142855E-2</v>
      </c>
      <c r="G88" s="181">
        <f t="shared" si="0"/>
        <v>0.38171428571428573</v>
      </c>
      <c r="H88" s="181">
        <f t="shared" si="0"/>
        <v>2.2857142857142859E-3</v>
      </c>
      <c r="I88" s="182">
        <f t="shared" si="1"/>
        <v>1</v>
      </c>
      <c r="J88" s="194"/>
      <c r="K88" s="194"/>
      <c r="L88" s="194"/>
      <c r="M88" s="194"/>
      <c r="N88" s="194"/>
    </row>
    <row r="89" spans="1:14" s="172" customFormat="1">
      <c r="A89" s="173" t="s">
        <v>67</v>
      </c>
      <c r="B89" s="173" t="s">
        <v>99</v>
      </c>
      <c r="C89" s="181">
        <f t="shared" si="0"/>
        <v>5.3684210526315793E-2</v>
      </c>
      <c r="D89" s="181">
        <f t="shared" si="0"/>
        <v>0.13368421052631579</v>
      </c>
      <c r="E89" s="181">
        <f t="shared" si="0"/>
        <v>0.30736842105263157</v>
      </c>
      <c r="F89" s="181">
        <f t="shared" si="0"/>
        <v>8.7368421052631581E-2</v>
      </c>
      <c r="G89" s="181">
        <f t="shared" si="0"/>
        <v>0.41578947368421054</v>
      </c>
      <c r="H89" s="181">
        <f t="shared" si="0"/>
        <v>2.1052631578947368E-3</v>
      </c>
      <c r="I89" s="182">
        <f t="shared" si="1"/>
        <v>0.99999999999999989</v>
      </c>
      <c r="J89" s="194"/>
      <c r="K89" s="194"/>
      <c r="L89" s="194"/>
      <c r="M89" s="194"/>
      <c r="N89" s="194"/>
    </row>
    <row r="90" spans="1:14" s="172" customFormat="1">
      <c r="A90" s="173" t="s">
        <v>67</v>
      </c>
      <c r="B90" s="179" t="s">
        <v>101</v>
      </c>
      <c r="C90" s="181">
        <f t="shared" si="0"/>
        <v>5.9837728194726165E-2</v>
      </c>
      <c r="D90" s="181">
        <f t="shared" si="0"/>
        <v>0.1460446247464503</v>
      </c>
      <c r="E90" s="181">
        <f t="shared" si="0"/>
        <v>0.22718052738336714</v>
      </c>
      <c r="F90" s="181">
        <f t="shared" si="0"/>
        <v>0.10750507099391481</v>
      </c>
      <c r="G90" s="181">
        <f t="shared" si="0"/>
        <v>0.45537525354969571</v>
      </c>
      <c r="H90" s="181">
        <f t="shared" si="0"/>
        <v>4.0567951318458417E-3</v>
      </c>
      <c r="I90" s="182">
        <f t="shared" si="1"/>
        <v>0.99999999999999989</v>
      </c>
      <c r="J90" s="194"/>
      <c r="K90" s="194"/>
      <c r="L90" s="194"/>
      <c r="M90" s="194"/>
      <c r="N90" s="194"/>
    </row>
    <row r="91" spans="1:14" s="172" customFormat="1">
      <c r="A91" s="173" t="s">
        <v>67</v>
      </c>
      <c r="B91" s="173" t="s">
        <v>125</v>
      </c>
      <c r="C91" s="181">
        <f t="shared" ref="C91:H91" si="2">C61/$I61</f>
        <v>5.4922279792746116E-2</v>
      </c>
      <c r="D91" s="181">
        <f t="shared" si="2"/>
        <v>0.11191709844559586</v>
      </c>
      <c r="E91" s="181">
        <f t="shared" si="2"/>
        <v>0.29430051813471503</v>
      </c>
      <c r="F91" s="181">
        <f t="shared" si="2"/>
        <v>0.10155440414507771</v>
      </c>
      <c r="G91" s="181">
        <f t="shared" si="2"/>
        <v>0.43316062176165804</v>
      </c>
      <c r="H91" s="181">
        <f t="shared" si="2"/>
        <v>4.1450777202072537E-3</v>
      </c>
      <c r="I91" s="182">
        <f t="shared" ref="I91:I96" si="3">SUM(C91:H91)</f>
        <v>0.99999999999999989</v>
      </c>
      <c r="J91" s="194"/>
      <c r="K91" s="194"/>
      <c r="L91" s="194"/>
      <c r="M91" s="194"/>
      <c r="N91" s="194"/>
    </row>
    <row r="92" spans="1:14" s="172" customFormat="1">
      <c r="A92" s="173" t="s">
        <v>67</v>
      </c>
      <c r="B92" s="173" t="s">
        <v>126</v>
      </c>
      <c r="C92" s="181">
        <f t="shared" ref="C92:H92" si="4">C62/$I62</f>
        <v>9.3690248565965584E-2</v>
      </c>
      <c r="D92" s="181">
        <f t="shared" si="4"/>
        <v>0.10898661567877629</v>
      </c>
      <c r="E92" s="181">
        <f t="shared" si="4"/>
        <v>0.2170172084130019</v>
      </c>
      <c r="F92" s="181">
        <f t="shared" si="4"/>
        <v>0.10420650095602295</v>
      </c>
      <c r="G92" s="181">
        <f t="shared" si="4"/>
        <v>0.47227533460803062</v>
      </c>
      <c r="H92" s="181">
        <f t="shared" si="4"/>
        <v>3.8240917782026767E-3</v>
      </c>
      <c r="I92" s="182">
        <f t="shared" si="3"/>
        <v>1</v>
      </c>
      <c r="J92" s="194"/>
      <c r="K92" s="194"/>
      <c r="L92" s="194"/>
      <c r="M92" s="194"/>
      <c r="N92" s="194"/>
    </row>
    <row r="93" spans="1:14" s="172" customFormat="1">
      <c r="A93" s="173" t="s">
        <v>67</v>
      </c>
      <c r="B93" s="173" t="s">
        <v>127</v>
      </c>
      <c r="C93" s="181">
        <f t="shared" ref="C93:H93" si="5">C63/$I63</f>
        <v>0.10606060606060606</v>
      </c>
      <c r="D93" s="181">
        <f t="shared" si="5"/>
        <v>9.0017825311942953E-2</v>
      </c>
      <c r="E93" s="181">
        <f t="shared" si="5"/>
        <v>0.25846702317290554</v>
      </c>
      <c r="F93" s="181">
        <f t="shared" si="5"/>
        <v>9.4474153297682703E-2</v>
      </c>
      <c r="G93" s="181">
        <f t="shared" si="5"/>
        <v>0.44741532976827092</v>
      </c>
      <c r="H93" s="181">
        <f t="shared" si="5"/>
        <v>3.5650623885918001E-3</v>
      </c>
      <c r="I93" s="182">
        <f t="shared" si="3"/>
        <v>1</v>
      </c>
      <c r="J93" s="194"/>
      <c r="K93" s="194"/>
      <c r="L93" s="194"/>
      <c r="M93" s="194"/>
      <c r="N93" s="194"/>
    </row>
    <row r="94" spans="1:14" s="172" customFormat="1">
      <c r="A94" s="173" t="s">
        <v>67</v>
      </c>
      <c r="B94" s="173" t="s">
        <v>124</v>
      </c>
      <c r="C94" s="181">
        <f t="shared" ref="C94:H94" si="6">C64/$I64</f>
        <v>0.10634648370497427</v>
      </c>
      <c r="D94" s="181">
        <f t="shared" si="6"/>
        <v>8.7478559176672382E-2</v>
      </c>
      <c r="E94" s="181">
        <f t="shared" si="6"/>
        <v>0.25471698113207547</v>
      </c>
      <c r="F94" s="181">
        <f t="shared" si="6"/>
        <v>9.0909090909090912E-2</v>
      </c>
      <c r="G94" s="181">
        <f t="shared" si="6"/>
        <v>0.45711835334476841</v>
      </c>
      <c r="H94" s="181">
        <f t="shared" si="6"/>
        <v>3.4305317324185248E-3</v>
      </c>
      <c r="I94" s="182">
        <f t="shared" si="3"/>
        <v>0.99999999999999989</v>
      </c>
      <c r="J94" s="194"/>
      <c r="K94" s="194"/>
      <c r="L94" s="194"/>
      <c r="M94" s="194"/>
      <c r="N94" s="194"/>
    </row>
    <row r="95" spans="1:14" s="172" customFormat="1">
      <c r="A95" s="173" t="s">
        <v>67</v>
      </c>
      <c r="B95" s="173" t="s">
        <v>128</v>
      </c>
      <c r="C95" s="181">
        <f t="shared" ref="C95:H95" si="7">C65/$I65</f>
        <v>0.11402027027027027</v>
      </c>
      <c r="D95" s="181">
        <f t="shared" si="7"/>
        <v>9.0371621621621628E-2</v>
      </c>
      <c r="E95" s="181">
        <f t="shared" si="7"/>
        <v>0.25422297297297297</v>
      </c>
      <c r="F95" s="181">
        <f t="shared" si="7"/>
        <v>8.5304054054054057E-2</v>
      </c>
      <c r="G95" s="181">
        <f t="shared" si="7"/>
        <v>0.45270270270270269</v>
      </c>
      <c r="H95" s="181">
        <f t="shared" si="7"/>
        <v>3.3783783783783786E-3</v>
      </c>
      <c r="I95" s="182">
        <f t="shared" si="3"/>
        <v>0.99999999999999989</v>
      </c>
      <c r="J95" s="194"/>
      <c r="K95" s="194"/>
      <c r="L95" s="194"/>
      <c r="M95" s="194"/>
      <c r="N95" s="194"/>
    </row>
    <row r="96" spans="1:14" s="172" customFormat="1">
      <c r="A96" s="173" t="s">
        <v>67</v>
      </c>
      <c r="B96" s="173" t="s">
        <v>130</v>
      </c>
      <c r="C96" s="181">
        <f t="shared" ref="C96:H96" si="8">C66/$I66</f>
        <v>0.11101973684210527</v>
      </c>
      <c r="D96" s="181">
        <f t="shared" si="8"/>
        <v>9.2927631578947373E-2</v>
      </c>
      <c r="E96" s="181">
        <f t="shared" si="8"/>
        <v>0.24424342105263158</v>
      </c>
      <c r="F96" s="181">
        <f t="shared" si="8"/>
        <v>8.2236842105263164E-2</v>
      </c>
      <c r="G96" s="181">
        <f t="shared" si="8"/>
        <v>0.46628289473684209</v>
      </c>
      <c r="H96" s="181">
        <f t="shared" si="8"/>
        <v>3.2894736842105261E-3</v>
      </c>
      <c r="I96" s="182">
        <f t="shared" si="3"/>
        <v>0.99999999999999989</v>
      </c>
      <c r="J96" s="194"/>
      <c r="K96" s="194"/>
      <c r="L96" s="194"/>
      <c r="M96" s="194"/>
      <c r="N96" s="194"/>
    </row>
    <row r="97" spans="1:14" s="172" customFormat="1">
      <c r="A97" s="173" t="s">
        <v>67</v>
      </c>
      <c r="B97" s="173" t="s">
        <v>132</v>
      </c>
      <c r="C97" s="181">
        <f t="shared" ref="C97:H97" si="9">C67/$I67</f>
        <v>0.11119936457505956</v>
      </c>
      <c r="D97" s="181">
        <f t="shared" si="9"/>
        <v>9.451945988880063E-2</v>
      </c>
      <c r="E97" s="181">
        <f t="shared" si="9"/>
        <v>0.23987291501191421</v>
      </c>
      <c r="F97" s="181">
        <f t="shared" si="9"/>
        <v>7.6250992851469426E-2</v>
      </c>
      <c r="G97" s="181">
        <f t="shared" si="9"/>
        <v>0.47498014297061159</v>
      </c>
      <c r="H97" s="181">
        <f t="shared" si="9"/>
        <v>3.177124702144559E-3</v>
      </c>
      <c r="I97" s="182">
        <f t="shared" ref="I97:I104" si="10">SUM(C97:H97)</f>
        <v>1</v>
      </c>
      <c r="J97" s="194"/>
      <c r="K97" s="194"/>
      <c r="L97" s="194"/>
      <c r="M97" s="194"/>
      <c r="N97" s="194"/>
    </row>
    <row r="98" spans="1:14" s="172" customFormat="1">
      <c r="A98" s="173" t="s">
        <v>67</v>
      </c>
      <c r="B98" s="173" t="s">
        <v>133</v>
      </c>
      <c r="C98" s="181">
        <f t="shared" ref="C98:H98" si="11">C68/$I68</f>
        <v>0.10385756676557864</v>
      </c>
      <c r="D98" s="181">
        <f t="shared" si="11"/>
        <v>8.9020771513353122E-2</v>
      </c>
      <c r="E98" s="181">
        <f t="shared" si="11"/>
        <v>0.23219584569732937</v>
      </c>
      <c r="F98" s="181">
        <f t="shared" si="11"/>
        <v>6.899109792284866E-2</v>
      </c>
      <c r="G98" s="181">
        <f t="shared" si="11"/>
        <v>0.5029673590504451</v>
      </c>
      <c r="H98" s="181">
        <f t="shared" si="11"/>
        <v>2.967359050445104E-3</v>
      </c>
      <c r="I98" s="182">
        <f t="shared" si="10"/>
        <v>1</v>
      </c>
      <c r="J98" s="194"/>
      <c r="K98" s="194"/>
      <c r="L98" s="194"/>
      <c r="M98" s="194"/>
      <c r="N98" s="194"/>
    </row>
    <row r="99" spans="1:14" s="172" customFormat="1">
      <c r="A99" s="173" t="s">
        <v>67</v>
      </c>
      <c r="B99" s="173" t="s">
        <v>134</v>
      </c>
      <c r="C99" s="181">
        <f t="shared" ref="C99:H99" si="12">C69/$I69</f>
        <v>0.10329670329670329</v>
      </c>
      <c r="D99" s="181">
        <f t="shared" si="12"/>
        <v>8.7179487179487175E-2</v>
      </c>
      <c r="E99" s="181">
        <f t="shared" si="12"/>
        <v>0.23076923076923078</v>
      </c>
      <c r="F99" s="181">
        <f t="shared" si="12"/>
        <v>6.8131868131868126E-2</v>
      </c>
      <c r="G99" s="181">
        <f t="shared" si="12"/>
        <v>0.50769230769230766</v>
      </c>
      <c r="H99" s="181">
        <f t="shared" si="12"/>
        <v>2.9304029304029304E-3</v>
      </c>
      <c r="I99" s="182">
        <f t="shared" si="10"/>
        <v>1</v>
      </c>
      <c r="J99" s="194"/>
      <c r="K99" s="194"/>
      <c r="L99" s="194"/>
      <c r="M99" s="194"/>
      <c r="N99" s="194"/>
    </row>
    <row r="100" spans="1:14" s="172" customFormat="1">
      <c r="A100" s="173" t="s">
        <v>67</v>
      </c>
      <c r="B100" s="173" t="s">
        <v>135</v>
      </c>
      <c r="C100" s="181">
        <f t="shared" ref="C100:H100" si="13">C70/$I70</f>
        <v>0.10574875798438609</v>
      </c>
      <c r="D100" s="181">
        <f t="shared" si="13"/>
        <v>8.7295954577714691E-2</v>
      </c>
      <c r="E100" s="181">
        <f t="shared" si="13"/>
        <v>0.22924059616749468</v>
      </c>
      <c r="F100" s="181">
        <f t="shared" si="13"/>
        <v>6.8843151171043296E-2</v>
      </c>
      <c r="G100" s="181">
        <f t="shared" si="13"/>
        <v>0.50603264726756569</v>
      </c>
      <c r="H100" s="181">
        <f t="shared" si="13"/>
        <v>2.8388928317955998E-3</v>
      </c>
      <c r="I100" s="182">
        <f t="shared" si="10"/>
        <v>1</v>
      </c>
      <c r="J100" s="194"/>
      <c r="K100" s="194"/>
      <c r="L100" s="194"/>
      <c r="M100" s="194"/>
      <c r="N100" s="194"/>
    </row>
    <row r="101" spans="1:14" s="172" customFormat="1">
      <c r="A101" s="173" t="s">
        <v>67</v>
      </c>
      <c r="B101" s="173" t="s">
        <v>148</v>
      </c>
      <c r="C101" s="181">
        <f t="shared" ref="C101:H101" si="14">C71/$I71</f>
        <v>0.11949265687583445</v>
      </c>
      <c r="D101" s="181">
        <f t="shared" si="14"/>
        <v>7.0761014686248333E-2</v>
      </c>
      <c r="E101" s="181">
        <f t="shared" si="14"/>
        <v>0.22029372496662217</v>
      </c>
      <c r="F101" s="181">
        <f t="shared" si="14"/>
        <v>5.9412550066755672E-2</v>
      </c>
      <c r="G101" s="181">
        <f t="shared" si="14"/>
        <v>0.5280373831775701</v>
      </c>
      <c r="H101" s="181">
        <f t="shared" si="14"/>
        <v>2.0026702269692926E-3</v>
      </c>
      <c r="I101" s="182">
        <f t="shared" si="10"/>
        <v>1</v>
      </c>
      <c r="J101" s="194"/>
      <c r="K101" s="194"/>
      <c r="L101" s="194"/>
      <c r="M101" s="194"/>
      <c r="N101" s="194"/>
    </row>
    <row r="102" spans="1:14" s="172" customFormat="1">
      <c r="A102" s="173" t="s">
        <v>67</v>
      </c>
      <c r="B102" s="173" t="s">
        <v>149</v>
      </c>
      <c r="C102" s="181">
        <f t="shared" ref="C102:H102" si="15">C72/$I72</f>
        <v>0.11330698287220026</v>
      </c>
      <c r="D102" s="181">
        <f t="shared" si="15"/>
        <v>6.2582345191040847E-2</v>
      </c>
      <c r="E102" s="181">
        <f t="shared" si="15"/>
        <v>0.23122529644268774</v>
      </c>
      <c r="F102" s="181">
        <f t="shared" si="15"/>
        <v>4.0843214756258232E-2</v>
      </c>
      <c r="G102" s="181">
        <f t="shared" si="15"/>
        <v>0.55006587615283264</v>
      </c>
      <c r="H102" s="181">
        <f t="shared" si="15"/>
        <v>1.976284584980237E-3</v>
      </c>
      <c r="I102" s="182">
        <f t="shared" si="10"/>
        <v>1</v>
      </c>
      <c r="J102" s="194"/>
      <c r="K102" s="194"/>
      <c r="L102" s="194"/>
      <c r="M102" s="194"/>
      <c r="N102" s="194"/>
    </row>
    <row r="103" spans="1:14" s="172" customFormat="1">
      <c r="A103" s="173" t="s">
        <v>67</v>
      </c>
      <c r="B103" s="173" t="s">
        <v>150</v>
      </c>
      <c r="C103" s="181">
        <f t="shared" ref="C103:H103" si="16">C73/$I73</f>
        <v>0.11328125</v>
      </c>
      <c r="D103" s="181">
        <f t="shared" si="16"/>
        <v>6.1848958333333336E-2</v>
      </c>
      <c r="E103" s="181">
        <f t="shared" si="16"/>
        <v>0.23307291666666666</v>
      </c>
      <c r="F103" s="181">
        <f t="shared" si="16"/>
        <v>4.1015625E-2</v>
      </c>
      <c r="G103" s="181">
        <f t="shared" si="16"/>
        <v>0.548828125</v>
      </c>
      <c r="H103" s="181">
        <f t="shared" si="16"/>
        <v>1.953125E-3</v>
      </c>
      <c r="I103" s="182">
        <f t="shared" si="10"/>
        <v>1</v>
      </c>
      <c r="J103" s="194"/>
      <c r="K103" s="194"/>
      <c r="L103" s="194"/>
      <c r="M103" s="194"/>
      <c r="N103" s="194"/>
    </row>
    <row r="104" spans="1:14" s="172" customFormat="1">
      <c r="A104" s="173" t="s">
        <v>67</v>
      </c>
      <c r="B104" s="173" t="s">
        <v>151</v>
      </c>
      <c r="C104" s="181">
        <f t="shared" ref="C104:H104" si="17">C74/$I74</f>
        <v>0.11460957178841309</v>
      </c>
      <c r="D104" s="181">
        <f t="shared" si="17"/>
        <v>6.1083123425692692E-2</v>
      </c>
      <c r="E104" s="181">
        <f t="shared" si="17"/>
        <v>0.22795969773299748</v>
      </c>
      <c r="F104" s="181">
        <f t="shared" si="17"/>
        <v>4.1561712846347604E-2</v>
      </c>
      <c r="G104" s="181">
        <f t="shared" si="17"/>
        <v>0.55289672544080604</v>
      </c>
      <c r="H104" s="181">
        <f t="shared" si="17"/>
        <v>1.889168765743073E-3</v>
      </c>
      <c r="I104" s="182">
        <f t="shared" si="10"/>
        <v>1</v>
      </c>
      <c r="J104" s="194"/>
      <c r="K104" s="194"/>
      <c r="L104" s="194"/>
      <c r="M104" s="194"/>
      <c r="N104" s="194"/>
    </row>
    <row r="105" spans="1:14" s="172" customFormat="1">
      <c r="A105" s="173" t="s">
        <v>67</v>
      </c>
      <c r="B105" s="173" t="s">
        <v>162</v>
      </c>
      <c r="C105" s="181">
        <f t="shared" ref="C105:H105" si="18">C75/$I75</f>
        <v>0.11186232329440689</v>
      </c>
      <c r="D105" s="181">
        <f t="shared" si="18"/>
        <v>6.2692071296865395E-2</v>
      </c>
      <c r="E105" s="181">
        <f t="shared" si="18"/>
        <v>0.22556853103872157</v>
      </c>
      <c r="F105" s="181">
        <f t="shared" si="18"/>
        <v>3.8721573448063921E-2</v>
      </c>
      <c r="G105" s="181">
        <f t="shared" si="18"/>
        <v>0.55808236017209589</v>
      </c>
      <c r="H105" s="181">
        <f t="shared" si="18"/>
        <v>3.0731407498463428E-3</v>
      </c>
      <c r="I105" s="182">
        <f t="shared" ref="I105:I110" si="19">SUM(C105:H105)</f>
        <v>1</v>
      </c>
      <c r="J105" s="194"/>
      <c r="K105" s="194"/>
      <c r="L105" s="194"/>
      <c r="M105" s="194"/>
      <c r="N105" s="194"/>
    </row>
    <row r="106" spans="1:14" s="172" customFormat="1">
      <c r="A106" s="173" t="s">
        <v>67</v>
      </c>
      <c r="B106" s="173" t="s">
        <v>163</v>
      </c>
      <c r="C106" s="181">
        <f t="shared" ref="C106:H106" si="20">C76/$I76</f>
        <v>0.13355970571590267</v>
      </c>
      <c r="D106" s="181">
        <f t="shared" si="20"/>
        <v>5.715902659875495E-2</v>
      </c>
      <c r="E106" s="181">
        <f t="shared" si="20"/>
        <v>0.21222410865874364</v>
      </c>
      <c r="F106" s="181">
        <f t="shared" si="20"/>
        <v>3.6785512167515563E-2</v>
      </c>
      <c r="G106" s="181">
        <f t="shared" si="20"/>
        <v>0.55744199207696665</v>
      </c>
      <c r="H106" s="181">
        <f t="shared" si="20"/>
        <v>2.8296547821165816E-3</v>
      </c>
      <c r="I106" s="182">
        <f t="shared" si="19"/>
        <v>1</v>
      </c>
      <c r="J106" s="194"/>
      <c r="K106" s="194"/>
      <c r="L106" s="194"/>
      <c r="M106" s="194"/>
      <c r="N106" s="194"/>
    </row>
    <row r="107" spans="1:14" s="172" customFormat="1">
      <c r="A107" s="173" t="s">
        <v>67</v>
      </c>
      <c r="B107" s="173" t="s">
        <v>164</v>
      </c>
      <c r="C107" s="181">
        <f t="shared" ref="C107:H107" si="21">C77/$I77</f>
        <v>0.13363533408833522</v>
      </c>
      <c r="D107" s="181">
        <f t="shared" si="21"/>
        <v>5.7191392978482448E-2</v>
      </c>
      <c r="E107" s="181">
        <f t="shared" si="21"/>
        <v>0.21347678369195924</v>
      </c>
      <c r="F107" s="181">
        <f t="shared" si="21"/>
        <v>3.6240090600226503E-2</v>
      </c>
      <c r="G107" s="181">
        <f t="shared" si="21"/>
        <v>0.55662514156285392</v>
      </c>
      <c r="H107" s="181">
        <f t="shared" si="21"/>
        <v>2.8312570781426952E-3</v>
      </c>
      <c r="I107" s="182">
        <f t="shared" si="19"/>
        <v>1</v>
      </c>
      <c r="J107" s="194"/>
      <c r="K107" s="194"/>
      <c r="L107" s="194"/>
      <c r="M107" s="194"/>
      <c r="N107" s="194"/>
    </row>
    <row r="108" spans="1:14" s="172" customFormat="1">
      <c r="A108" s="173" t="s">
        <v>67</v>
      </c>
      <c r="B108" s="173" t="s">
        <v>165</v>
      </c>
      <c r="C108" s="181">
        <f t="shared" ref="C108:H108" si="22">C78/$I78</f>
        <v>0.14373259052924792</v>
      </c>
      <c r="D108" s="181">
        <f t="shared" si="22"/>
        <v>5.7381615598885792E-2</v>
      </c>
      <c r="E108" s="181">
        <f t="shared" si="22"/>
        <v>0.19442896935933149</v>
      </c>
      <c r="F108" s="181">
        <f t="shared" si="22"/>
        <v>3.6768802228412258E-2</v>
      </c>
      <c r="G108" s="181">
        <f t="shared" si="22"/>
        <v>0.5649025069637883</v>
      </c>
      <c r="H108" s="181">
        <f t="shared" si="22"/>
        <v>2.7855153203342618E-3</v>
      </c>
      <c r="I108" s="182">
        <f t="shared" si="19"/>
        <v>1</v>
      </c>
      <c r="J108" s="194"/>
      <c r="K108" s="194"/>
      <c r="L108" s="194"/>
      <c r="M108" s="194"/>
      <c r="N108" s="194"/>
    </row>
    <row r="109" spans="1:14" s="172" customFormat="1">
      <c r="A109" s="173" t="s">
        <v>67</v>
      </c>
      <c r="B109" s="173" t="s">
        <v>166</v>
      </c>
      <c r="C109" s="181">
        <f t="shared" ref="C109:H109" si="23">C79/$I79</f>
        <v>0.19109947643979058</v>
      </c>
      <c r="D109" s="181">
        <f t="shared" si="23"/>
        <v>5.9554973821989529E-2</v>
      </c>
      <c r="E109" s="181">
        <f t="shared" si="23"/>
        <v>0.17866492146596857</v>
      </c>
      <c r="F109" s="181">
        <f t="shared" si="23"/>
        <v>5.8900523560209424E-2</v>
      </c>
      <c r="G109" s="181">
        <f t="shared" si="23"/>
        <v>0.50850785340314131</v>
      </c>
      <c r="H109" s="181">
        <f t="shared" si="23"/>
        <v>3.2722513089005235E-3</v>
      </c>
      <c r="I109" s="182">
        <f t="shared" si="19"/>
        <v>1</v>
      </c>
      <c r="J109" s="194"/>
      <c r="K109" s="194"/>
      <c r="L109" s="194"/>
      <c r="M109" s="194"/>
      <c r="N109" s="194"/>
    </row>
    <row r="110" spans="1:14" s="172" customFormat="1">
      <c r="A110" s="173" t="s">
        <v>67</v>
      </c>
      <c r="B110" s="173" t="s">
        <v>167</v>
      </c>
      <c r="C110" s="181">
        <f t="shared" ref="C110:H112" si="24">C80/$I80</f>
        <v>0.13777191825972313</v>
      </c>
      <c r="D110" s="181">
        <f t="shared" si="24"/>
        <v>7.9103493737640085E-2</v>
      </c>
      <c r="E110" s="181">
        <f t="shared" si="24"/>
        <v>0.12392880685563612</v>
      </c>
      <c r="F110" s="181">
        <f t="shared" si="24"/>
        <v>9.3605800922874099E-2</v>
      </c>
      <c r="G110" s="181">
        <f t="shared" si="24"/>
        <v>0.56361239288068554</v>
      </c>
      <c r="H110" s="181">
        <f t="shared" si="24"/>
        <v>1.977587343441002E-3</v>
      </c>
      <c r="I110" s="182">
        <f t="shared" si="19"/>
        <v>1</v>
      </c>
      <c r="J110" s="194"/>
      <c r="K110" s="194"/>
      <c r="L110" s="194"/>
      <c r="M110" s="194"/>
      <c r="N110" s="194"/>
    </row>
    <row r="111" spans="1:14" s="172" customFormat="1">
      <c r="A111" s="173" t="s">
        <v>67</v>
      </c>
      <c r="B111" s="173" t="s">
        <v>170</v>
      </c>
      <c r="C111" s="181">
        <f t="shared" si="24"/>
        <v>0.12959251837007349</v>
      </c>
      <c r="D111" s="181">
        <f t="shared" si="24"/>
        <v>8.4168336673346694E-2</v>
      </c>
      <c r="E111" s="181">
        <f t="shared" si="24"/>
        <v>0.12758851035404142</v>
      </c>
      <c r="F111" s="181">
        <f t="shared" si="24"/>
        <v>9.3520374081496327E-2</v>
      </c>
      <c r="G111" s="181">
        <f t="shared" si="24"/>
        <v>0.56379425517702075</v>
      </c>
      <c r="H111" s="181">
        <f t="shared" si="24"/>
        <v>1.3360053440213762E-3</v>
      </c>
      <c r="I111" s="182">
        <f>SUM(C111:H111)</f>
        <v>1.0000000000000002</v>
      </c>
      <c r="J111" s="194"/>
      <c r="K111" s="194"/>
      <c r="L111" s="194"/>
      <c r="M111" s="194"/>
      <c r="N111" s="194"/>
    </row>
    <row r="112" spans="1:14" s="172" customFormat="1">
      <c r="A112" s="179" t="s">
        <v>67</v>
      </c>
      <c r="B112" s="179" t="s">
        <v>184</v>
      </c>
      <c r="C112" s="242">
        <f t="shared" si="24"/>
        <v>0.15125</v>
      </c>
      <c r="D112" s="242">
        <f t="shared" si="24"/>
        <v>8.6874999999999994E-2</v>
      </c>
      <c r="E112" s="242">
        <f t="shared" si="24"/>
        <v>0.12125</v>
      </c>
      <c r="F112" s="242">
        <f t="shared" si="24"/>
        <v>0.106875</v>
      </c>
      <c r="G112" s="242">
        <f t="shared" si="24"/>
        <v>0.53249999999999997</v>
      </c>
      <c r="H112" s="242">
        <f t="shared" si="24"/>
        <v>1.25E-3</v>
      </c>
      <c r="I112" s="243">
        <f>SUM(C112:H112)</f>
        <v>1</v>
      </c>
      <c r="J112" s="194"/>
      <c r="K112" s="194"/>
      <c r="L112" s="194"/>
      <c r="M112" s="194"/>
      <c r="N112" s="194"/>
    </row>
    <row r="113" spans="10:14" s="172" customFormat="1">
      <c r="J113" s="194"/>
      <c r="K113" s="194"/>
      <c r="L113" s="194"/>
      <c r="M113" s="194"/>
      <c r="N113" s="194"/>
    </row>
    <row r="114" spans="10:14" s="172" customFormat="1">
      <c r="J114" s="194"/>
      <c r="K114" s="194"/>
      <c r="L114" s="194"/>
      <c r="M114" s="194"/>
      <c r="N114" s="194"/>
    </row>
    <row r="115" spans="10:14" s="172" customFormat="1">
      <c r="J115" s="194"/>
      <c r="K115" s="194"/>
      <c r="L115" s="194"/>
      <c r="M115" s="194"/>
      <c r="N115" s="194"/>
    </row>
    <row r="116" spans="10:14" s="172" customFormat="1">
      <c r="J116" s="194"/>
      <c r="K116" s="194"/>
      <c r="L116" s="194"/>
      <c r="M116" s="194"/>
      <c r="N116" s="194"/>
    </row>
  </sheetData>
  <phoneticPr fontId="15" type="noConversion"/>
  <hyperlinks>
    <hyperlink ref="A52" location="'BARÓMETRO E-ADMIN. TAB.4.1.1'!A1" display="IR A TABLA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P57"/>
  <sheetViews>
    <sheetView zoomScale="120" zoomScaleNormal="120" workbookViewId="0">
      <pane ySplit="11" topLeftCell="A33" activePane="bottomLeft" state="frozen"/>
      <selection activeCell="J13" sqref="J13"/>
      <selection pane="bottomLeft"/>
    </sheetView>
  </sheetViews>
  <sheetFormatPr baseColWidth="10" defaultRowHeight="12.75"/>
  <cols>
    <col min="1" max="1" width="11.42578125" style="28"/>
    <col min="2" max="2" width="11" style="28" customWidth="1"/>
    <col min="3" max="3" width="11.42578125" style="28"/>
    <col min="4" max="4" width="8.42578125" style="28" customWidth="1"/>
    <col min="5" max="5" width="14" style="28" customWidth="1"/>
    <col min="6" max="6" width="11.42578125" style="28"/>
    <col min="7" max="7" width="12.5703125" style="28" customWidth="1"/>
    <col min="8" max="8" width="11.42578125" style="28"/>
    <col min="9" max="9" width="13.28515625" style="28" customWidth="1"/>
    <col min="10" max="10" width="11.42578125" style="28"/>
    <col min="11" max="11" width="8.28515625" style="28" bestFit="1" customWidth="1"/>
    <col min="12" max="12" width="11.42578125" style="28"/>
    <col min="13" max="13" width="8.5703125" style="28" customWidth="1"/>
    <col min="14" max="16384" width="11.42578125" style="28"/>
  </cols>
  <sheetData>
    <row r="8" spans="1:13" ht="18" customHeight="1">
      <c r="A8" s="27" t="s">
        <v>4</v>
      </c>
    </row>
    <row r="9" spans="1:13">
      <c r="A9" s="313" t="s">
        <v>185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4"/>
    </row>
    <row r="10" spans="1:13">
      <c r="A10" s="314"/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</row>
    <row r="11" spans="1:13" ht="54">
      <c r="A11" s="30"/>
      <c r="B11" s="42" t="s">
        <v>68</v>
      </c>
      <c r="C11" s="31" t="s">
        <v>77</v>
      </c>
      <c r="D11" s="31" t="s">
        <v>78</v>
      </c>
      <c r="E11" s="31" t="s">
        <v>79</v>
      </c>
      <c r="F11" s="31" t="s">
        <v>80</v>
      </c>
      <c r="G11" s="31" t="s">
        <v>88</v>
      </c>
      <c r="H11" s="31" t="s">
        <v>81</v>
      </c>
      <c r="I11" s="31" t="s">
        <v>82</v>
      </c>
      <c r="J11" s="31" t="s">
        <v>83</v>
      </c>
      <c r="K11" s="31" t="s">
        <v>84</v>
      </c>
      <c r="L11" s="31" t="s">
        <v>85</v>
      </c>
      <c r="M11" s="31" t="s">
        <v>86</v>
      </c>
    </row>
    <row r="12" spans="1:13">
      <c r="A12" s="33">
        <v>2011</v>
      </c>
      <c r="B12" s="43"/>
      <c r="C12" s="44" t="s">
        <v>87</v>
      </c>
      <c r="D12" s="44"/>
      <c r="E12" s="44"/>
      <c r="F12" s="44"/>
      <c r="G12" s="44"/>
      <c r="H12" s="44"/>
      <c r="I12" s="44"/>
      <c r="J12" s="45"/>
      <c r="K12" s="45"/>
      <c r="L12" s="45"/>
      <c r="M12" s="45"/>
    </row>
    <row r="13" spans="1:13">
      <c r="A13" s="34" t="s">
        <v>74</v>
      </c>
      <c r="B13" s="44">
        <f>SUM(C13:M13)</f>
        <v>123</v>
      </c>
      <c r="C13" s="44">
        <v>3</v>
      </c>
      <c r="D13" s="44">
        <v>13</v>
      </c>
      <c r="E13" s="44">
        <v>14</v>
      </c>
      <c r="F13" s="47">
        <v>0</v>
      </c>
      <c r="G13" s="44">
        <v>3</v>
      </c>
      <c r="H13" s="44">
        <v>7</v>
      </c>
      <c r="I13" s="44">
        <v>23</v>
      </c>
      <c r="J13" s="44">
        <v>10</v>
      </c>
      <c r="K13" s="44">
        <v>14</v>
      </c>
      <c r="L13" s="47">
        <v>0</v>
      </c>
      <c r="M13" s="44">
        <v>36</v>
      </c>
    </row>
    <row r="14" spans="1:13">
      <c r="A14" s="36">
        <v>2012</v>
      </c>
      <c r="B14" s="44"/>
      <c r="C14" s="44"/>
      <c r="D14" s="44"/>
      <c r="E14" s="44"/>
      <c r="F14" s="44"/>
      <c r="G14" s="44"/>
      <c r="H14" s="44"/>
      <c r="I14" s="44"/>
      <c r="J14" s="45"/>
      <c r="K14" s="45"/>
      <c r="L14" s="45"/>
      <c r="M14" s="45"/>
    </row>
    <row r="15" spans="1:13">
      <c r="A15" s="34" t="s">
        <v>75</v>
      </c>
      <c r="B15" s="44">
        <f>SUM(C15:M15)</f>
        <v>287</v>
      </c>
      <c r="C15" s="44">
        <v>5</v>
      </c>
      <c r="D15" s="44">
        <v>68</v>
      </c>
      <c r="E15" s="44">
        <v>25</v>
      </c>
      <c r="F15" s="44">
        <v>10</v>
      </c>
      <c r="G15" s="44">
        <v>8</v>
      </c>
      <c r="H15" s="44">
        <v>9</v>
      </c>
      <c r="I15" s="44">
        <v>37</v>
      </c>
      <c r="J15" s="44">
        <v>13</v>
      </c>
      <c r="K15" s="44">
        <v>25</v>
      </c>
      <c r="L15" s="44">
        <v>67</v>
      </c>
      <c r="M15" s="44">
        <v>20</v>
      </c>
    </row>
    <row r="16" spans="1:13">
      <c r="A16" s="81" t="s">
        <v>76</v>
      </c>
      <c r="B16" s="44">
        <f>SUM(C16:M16)</f>
        <v>385</v>
      </c>
      <c r="C16" s="44">
        <v>9</v>
      </c>
      <c r="D16" s="44">
        <v>62</v>
      </c>
      <c r="E16" s="44">
        <v>24</v>
      </c>
      <c r="F16" s="44">
        <v>8</v>
      </c>
      <c r="G16" s="44">
        <v>8</v>
      </c>
      <c r="H16" s="44">
        <v>13</v>
      </c>
      <c r="I16" s="44">
        <v>43</v>
      </c>
      <c r="J16" s="44">
        <v>13</v>
      </c>
      <c r="K16" s="44">
        <v>18</v>
      </c>
      <c r="L16" s="44">
        <v>147</v>
      </c>
      <c r="M16" s="44">
        <v>40</v>
      </c>
    </row>
    <row r="17" spans="1:14">
      <c r="A17" s="34" t="s">
        <v>5</v>
      </c>
      <c r="B17" s="44">
        <v>412</v>
      </c>
      <c r="C17" s="44">
        <v>9</v>
      </c>
      <c r="D17" s="44">
        <v>65</v>
      </c>
      <c r="E17" s="44">
        <v>40</v>
      </c>
      <c r="F17" s="44">
        <v>8</v>
      </c>
      <c r="G17" s="44">
        <v>6</v>
      </c>
      <c r="H17" s="44">
        <v>13</v>
      </c>
      <c r="I17" s="44">
        <v>46</v>
      </c>
      <c r="J17" s="44">
        <v>21</v>
      </c>
      <c r="K17" s="44">
        <v>18</v>
      </c>
      <c r="L17" s="44">
        <v>142</v>
      </c>
      <c r="M17" s="44">
        <v>44</v>
      </c>
    </row>
    <row r="18" spans="1:14">
      <c r="A18" s="52" t="s">
        <v>74</v>
      </c>
      <c r="B18" s="44">
        <v>480</v>
      </c>
      <c r="C18" s="44">
        <v>12</v>
      </c>
      <c r="D18" s="44">
        <v>64</v>
      </c>
      <c r="E18" s="44">
        <v>37</v>
      </c>
      <c r="F18" s="44">
        <v>16</v>
      </c>
      <c r="G18" s="44">
        <v>7</v>
      </c>
      <c r="H18" s="44">
        <v>16</v>
      </c>
      <c r="I18" s="44">
        <v>87</v>
      </c>
      <c r="J18" s="44">
        <v>28</v>
      </c>
      <c r="K18" s="44">
        <v>18</v>
      </c>
      <c r="L18" s="44">
        <v>143</v>
      </c>
      <c r="M18" s="44">
        <v>52</v>
      </c>
    </row>
    <row r="19" spans="1:14" ht="6.75" customHeight="1">
      <c r="A19" s="77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</row>
    <row r="20" spans="1:14" ht="36">
      <c r="A20" s="30"/>
      <c r="B20" s="42" t="s">
        <v>68</v>
      </c>
      <c r="C20" s="31" t="s">
        <v>77</v>
      </c>
      <c r="D20" s="31" t="s">
        <v>105</v>
      </c>
      <c r="E20" s="31" t="s">
        <v>107</v>
      </c>
      <c r="F20" s="31" t="s">
        <v>108</v>
      </c>
      <c r="G20" s="31" t="s">
        <v>106</v>
      </c>
      <c r="H20" s="31"/>
      <c r="I20" s="31" t="s">
        <v>109</v>
      </c>
      <c r="J20" s="31" t="s">
        <v>110</v>
      </c>
      <c r="K20" s="31" t="s">
        <v>111</v>
      </c>
      <c r="L20" s="31" t="s">
        <v>112</v>
      </c>
      <c r="M20" s="31"/>
    </row>
    <row r="21" spans="1:14">
      <c r="A21" s="78">
        <v>2013</v>
      </c>
      <c r="B21" s="74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</row>
    <row r="22" spans="1:14">
      <c r="A22" s="34" t="s">
        <v>181</v>
      </c>
      <c r="B22" s="91">
        <v>559</v>
      </c>
      <c r="C22" s="91">
        <v>21</v>
      </c>
      <c r="D22" s="91">
        <v>57</v>
      </c>
      <c r="E22" s="91">
        <v>125</v>
      </c>
      <c r="F22" s="91">
        <v>38</v>
      </c>
      <c r="G22" s="91">
        <v>7</v>
      </c>
      <c r="H22" s="88"/>
      <c r="I22" s="91">
        <v>123</v>
      </c>
      <c r="J22" s="91">
        <v>52</v>
      </c>
      <c r="K22" s="91">
        <v>18</v>
      </c>
      <c r="L22" s="91">
        <v>118</v>
      </c>
      <c r="M22" s="88"/>
      <c r="N22" s="89"/>
    </row>
    <row r="23" spans="1:14">
      <c r="A23" s="34" t="s">
        <v>117</v>
      </c>
      <c r="B23" s="91">
        <v>520</v>
      </c>
      <c r="C23" s="91">
        <v>21</v>
      </c>
      <c r="D23" s="91">
        <v>57</v>
      </c>
      <c r="E23" s="91">
        <v>84</v>
      </c>
      <c r="F23" s="91">
        <v>38</v>
      </c>
      <c r="G23" s="91">
        <v>8</v>
      </c>
      <c r="H23" s="88"/>
      <c r="I23" s="91">
        <v>111</v>
      </c>
      <c r="J23" s="91">
        <v>65</v>
      </c>
      <c r="K23" s="91">
        <v>18</v>
      </c>
      <c r="L23" s="91">
        <v>118</v>
      </c>
      <c r="M23" s="88"/>
      <c r="N23" s="89"/>
    </row>
    <row r="24" spans="1:14">
      <c r="A24" s="34" t="s">
        <v>74</v>
      </c>
      <c r="B24" s="91">
        <v>607</v>
      </c>
      <c r="C24" s="91">
        <v>21</v>
      </c>
      <c r="D24" s="91">
        <v>57</v>
      </c>
      <c r="E24" s="91">
        <v>159</v>
      </c>
      <c r="F24" s="91">
        <v>40</v>
      </c>
      <c r="G24" s="91">
        <v>9</v>
      </c>
      <c r="H24" s="88"/>
      <c r="I24" s="91">
        <v>127</v>
      </c>
      <c r="J24" s="91">
        <v>55</v>
      </c>
      <c r="K24" s="91">
        <v>19</v>
      </c>
      <c r="L24" s="91">
        <v>120</v>
      </c>
      <c r="M24" s="88"/>
      <c r="N24" s="89"/>
    </row>
    <row r="25" spans="1:14">
      <c r="A25" s="36">
        <v>2014</v>
      </c>
      <c r="B25" s="46"/>
      <c r="C25" s="46"/>
      <c r="D25" s="46"/>
      <c r="E25" s="46"/>
      <c r="F25" s="46"/>
      <c r="G25" s="46"/>
      <c r="H25" s="88"/>
      <c r="I25" s="46"/>
      <c r="J25" s="46"/>
      <c r="K25" s="46"/>
      <c r="L25" s="46"/>
      <c r="M25" s="88"/>
      <c r="N25" s="89"/>
    </row>
    <row r="26" spans="1:14">
      <c r="A26" s="34" t="s">
        <v>75</v>
      </c>
      <c r="B26" s="44">
        <v>612</v>
      </c>
      <c r="C26" s="44">
        <v>21</v>
      </c>
      <c r="D26" s="44">
        <v>58</v>
      </c>
      <c r="E26" s="44">
        <v>128</v>
      </c>
      <c r="F26" s="44">
        <v>41</v>
      </c>
      <c r="G26" s="44">
        <v>13</v>
      </c>
      <c r="H26" s="88"/>
      <c r="I26" s="44">
        <v>130</v>
      </c>
      <c r="J26" s="44">
        <v>69</v>
      </c>
      <c r="K26" s="44">
        <v>18</v>
      </c>
      <c r="L26" s="44">
        <v>134</v>
      </c>
      <c r="M26" s="88"/>
      <c r="N26" s="89"/>
    </row>
    <row r="27" spans="1:14">
      <c r="A27" s="81" t="s">
        <v>76</v>
      </c>
      <c r="B27" s="44">
        <v>643</v>
      </c>
      <c r="C27" s="44">
        <v>21</v>
      </c>
      <c r="D27" s="44">
        <v>58</v>
      </c>
      <c r="E27" s="44">
        <v>135</v>
      </c>
      <c r="F27" s="44">
        <v>41</v>
      </c>
      <c r="G27" s="44">
        <v>18</v>
      </c>
      <c r="H27" s="88"/>
      <c r="I27" s="44">
        <v>130</v>
      </c>
      <c r="J27" s="44">
        <v>82</v>
      </c>
      <c r="K27" s="44">
        <v>18</v>
      </c>
      <c r="L27" s="44">
        <v>140</v>
      </c>
      <c r="M27" s="88"/>
      <c r="N27" s="89"/>
    </row>
    <row r="28" spans="1:14">
      <c r="A28" s="81" t="s">
        <v>117</v>
      </c>
      <c r="B28" s="44">
        <v>641</v>
      </c>
      <c r="C28" s="44">
        <v>21</v>
      </c>
      <c r="D28" s="44">
        <v>58</v>
      </c>
      <c r="E28" s="44">
        <v>137</v>
      </c>
      <c r="F28" s="44">
        <v>41</v>
      </c>
      <c r="G28" s="44">
        <v>17</v>
      </c>
      <c r="H28" s="122"/>
      <c r="I28" s="88">
        <v>127</v>
      </c>
      <c r="J28" s="44">
        <v>82</v>
      </c>
      <c r="K28" s="44">
        <v>18</v>
      </c>
      <c r="L28" s="44">
        <v>140</v>
      </c>
      <c r="M28" s="88"/>
      <c r="N28" s="89"/>
    </row>
    <row r="29" spans="1:14">
      <c r="A29" s="34" t="s">
        <v>74</v>
      </c>
      <c r="B29" s="43">
        <v>671</v>
      </c>
      <c r="C29" s="137">
        <v>22</v>
      </c>
      <c r="D29" s="137">
        <v>58</v>
      </c>
      <c r="E29" s="137">
        <v>160</v>
      </c>
      <c r="F29" s="137">
        <v>41</v>
      </c>
      <c r="G29" s="137">
        <v>20</v>
      </c>
      <c r="H29" s="137"/>
      <c r="I29" s="137">
        <v>128</v>
      </c>
      <c r="J29" s="137">
        <v>82</v>
      </c>
      <c r="K29" s="137">
        <v>18</v>
      </c>
      <c r="L29" s="43">
        <v>142</v>
      </c>
      <c r="M29" s="88"/>
      <c r="N29" s="89"/>
    </row>
    <row r="30" spans="1:14">
      <c r="A30" s="75">
        <v>2015</v>
      </c>
      <c r="B30" s="43"/>
      <c r="C30" s="137"/>
      <c r="D30" s="137"/>
      <c r="E30" s="137"/>
      <c r="F30" s="137"/>
      <c r="G30" s="137"/>
      <c r="H30" s="137"/>
      <c r="I30" s="137"/>
      <c r="J30" s="137"/>
      <c r="K30" s="137"/>
      <c r="L30" s="43"/>
      <c r="M30" s="88"/>
      <c r="N30" s="89"/>
    </row>
    <row r="31" spans="1:14">
      <c r="A31" s="34" t="s">
        <v>75</v>
      </c>
      <c r="B31" s="43">
        <v>698</v>
      </c>
      <c r="C31" s="137">
        <v>24</v>
      </c>
      <c r="D31" s="137">
        <v>60</v>
      </c>
      <c r="E31" s="137">
        <v>179</v>
      </c>
      <c r="F31" s="137">
        <v>35</v>
      </c>
      <c r="G31" s="137">
        <v>23</v>
      </c>
      <c r="H31" s="137"/>
      <c r="I31" s="137">
        <v>132</v>
      </c>
      <c r="J31" s="137">
        <v>82</v>
      </c>
      <c r="K31" s="137">
        <v>19</v>
      </c>
      <c r="L31" s="43">
        <v>144</v>
      </c>
      <c r="M31" s="88"/>
      <c r="N31" s="89"/>
    </row>
    <row r="32" spans="1:14">
      <c r="A32" s="81" t="s">
        <v>76</v>
      </c>
      <c r="B32" s="43">
        <v>775</v>
      </c>
      <c r="C32" s="137">
        <v>24</v>
      </c>
      <c r="D32" s="137">
        <v>60</v>
      </c>
      <c r="E32" s="137">
        <v>215</v>
      </c>
      <c r="F32" s="137">
        <v>36</v>
      </c>
      <c r="G32" s="137">
        <v>25</v>
      </c>
      <c r="H32" s="137"/>
      <c r="I32" s="137">
        <v>136</v>
      </c>
      <c r="J32" s="137">
        <v>96</v>
      </c>
      <c r="K32" s="137">
        <v>31</v>
      </c>
      <c r="L32" s="43">
        <v>152</v>
      </c>
      <c r="M32" s="88"/>
      <c r="N32" s="89"/>
    </row>
    <row r="33" spans="1:15">
      <c r="A33" s="81" t="s">
        <v>117</v>
      </c>
      <c r="B33" s="43">
        <v>790</v>
      </c>
      <c r="C33" s="137">
        <v>26</v>
      </c>
      <c r="D33" s="137">
        <v>60</v>
      </c>
      <c r="E33" s="137">
        <v>220</v>
      </c>
      <c r="F33" s="137">
        <v>36</v>
      </c>
      <c r="G33" s="39">
        <v>27</v>
      </c>
      <c r="H33" s="122"/>
      <c r="I33" s="137">
        <v>137</v>
      </c>
      <c r="J33" s="137">
        <v>96</v>
      </c>
      <c r="K33" s="137">
        <v>31</v>
      </c>
      <c r="L33" s="137">
        <v>157</v>
      </c>
      <c r="M33" s="88"/>
      <c r="N33" s="89"/>
    </row>
    <row r="34" spans="1:15">
      <c r="A34" s="81" t="s">
        <v>74</v>
      </c>
      <c r="B34" s="161">
        <v>814</v>
      </c>
      <c r="C34" s="161">
        <v>26</v>
      </c>
      <c r="D34" s="161">
        <v>60</v>
      </c>
      <c r="E34" s="161">
        <v>236</v>
      </c>
      <c r="F34" s="161">
        <v>36</v>
      </c>
      <c r="G34" s="137">
        <v>28</v>
      </c>
      <c r="H34" s="162"/>
      <c r="I34" s="161">
        <v>141</v>
      </c>
      <c r="J34" s="161">
        <v>97</v>
      </c>
      <c r="K34" s="161">
        <v>31</v>
      </c>
      <c r="L34" s="161">
        <v>159</v>
      </c>
      <c r="M34" s="89"/>
      <c r="N34" s="89"/>
    </row>
    <row r="35" spans="1:15">
      <c r="A35" s="75">
        <v>2016</v>
      </c>
      <c r="B35" s="161"/>
      <c r="C35" s="161"/>
      <c r="D35" s="161"/>
      <c r="E35" s="161"/>
      <c r="F35" s="161"/>
      <c r="G35" s="137"/>
      <c r="H35" s="162"/>
      <c r="I35" s="161"/>
      <c r="J35" s="161"/>
      <c r="K35" s="161"/>
      <c r="L35" s="161"/>
      <c r="M35" s="89"/>
      <c r="N35" s="89"/>
    </row>
    <row r="36" spans="1:15">
      <c r="A36" s="34" t="s">
        <v>75</v>
      </c>
      <c r="B36" s="161">
        <v>883</v>
      </c>
      <c r="C36" s="161">
        <v>30</v>
      </c>
      <c r="D36" s="161">
        <v>59</v>
      </c>
      <c r="E36" s="161">
        <v>263</v>
      </c>
      <c r="F36" s="161">
        <v>37</v>
      </c>
      <c r="G36" s="137">
        <v>30</v>
      </c>
      <c r="H36" s="162"/>
      <c r="I36" s="161">
        <v>155</v>
      </c>
      <c r="J36" s="161">
        <v>112</v>
      </c>
      <c r="K36" s="161">
        <v>34</v>
      </c>
      <c r="L36" s="161">
        <v>163</v>
      </c>
      <c r="M36" s="163"/>
      <c r="N36" s="89"/>
    </row>
    <row r="37" spans="1:15">
      <c r="A37" s="81" t="s">
        <v>76</v>
      </c>
      <c r="B37" s="161">
        <v>900</v>
      </c>
      <c r="C37" s="161">
        <v>20</v>
      </c>
      <c r="D37" s="161">
        <v>59</v>
      </c>
      <c r="E37" s="161">
        <v>282</v>
      </c>
      <c r="F37" s="161">
        <v>37</v>
      </c>
      <c r="G37" s="137">
        <v>36</v>
      </c>
      <c r="H37" s="162"/>
      <c r="I37" s="161">
        <v>134</v>
      </c>
      <c r="J37" s="161">
        <v>113</v>
      </c>
      <c r="K37" s="161">
        <v>46</v>
      </c>
      <c r="L37" s="161">
        <v>173</v>
      </c>
      <c r="M37" s="163"/>
      <c r="N37" s="89"/>
    </row>
    <row r="38" spans="1:15">
      <c r="A38" s="160" t="s">
        <v>117</v>
      </c>
      <c r="B38" s="161">
        <v>909</v>
      </c>
      <c r="C38" s="161">
        <v>20</v>
      </c>
      <c r="D38" s="161">
        <v>59</v>
      </c>
      <c r="E38" s="161">
        <v>286</v>
      </c>
      <c r="F38" s="161">
        <v>37</v>
      </c>
      <c r="G38" s="137">
        <v>37</v>
      </c>
      <c r="H38" s="162"/>
      <c r="I38" s="161">
        <v>138</v>
      </c>
      <c r="J38" s="161">
        <v>113</v>
      </c>
      <c r="K38" s="161">
        <v>46</v>
      </c>
      <c r="L38" s="161">
        <v>173</v>
      </c>
      <c r="M38" s="163"/>
      <c r="N38" s="89"/>
    </row>
    <row r="39" spans="1:15">
      <c r="A39" s="73"/>
      <c r="B39" s="135"/>
      <c r="C39" s="135"/>
      <c r="D39" s="135"/>
      <c r="E39" s="135"/>
      <c r="F39" s="135"/>
      <c r="G39" s="110"/>
      <c r="H39" s="136"/>
      <c r="I39" s="135"/>
      <c r="J39" s="135"/>
      <c r="K39" s="135"/>
      <c r="L39" s="135"/>
      <c r="M39" s="89"/>
      <c r="N39" s="89"/>
    </row>
    <row r="40" spans="1:15" ht="45" customHeight="1">
      <c r="A40" s="112" t="s">
        <v>68</v>
      </c>
      <c r="B40" s="42" t="s">
        <v>68</v>
      </c>
      <c r="C40" s="155" t="s">
        <v>77</v>
      </c>
      <c r="D40" s="155" t="s">
        <v>105</v>
      </c>
      <c r="E40" s="155" t="s">
        <v>144</v>
      </c>
      <c r="F40" s="155" t="s">
        <v>143</v>
      </c>
      <c r="G40" s="155" t="s">
        <v>140</v>
      </c>
      <c r="H40" s="155"/>
      <c r="I40" s="155" t="s">
        <v>141</v>
      </c>
      <c r="J40" s="155" t="s">
        <v>110</v>
      </c>
      <c r="K40" s="155" t="s">
        <v>111</v>
      </c>
      <c r="L40" s="155" t="s">
        <v>142</v>
      </c>
      <c r="M40" s="155" t="s">
        <v>145</v>
      </c>
      <c r="N40" s="155" t="s">
        <v>146</v>
      </c>
      <c r="O40" s="155" t="s">
        <v>147</v>
      </c>
    </row>
    <row r="41" spans="1:15">
      <c r="A41" s="75">
        <v>2016</v>
      </c>
      <c r="B41" s="135"/>
      <c r="C41" s="135"/>
      <c r="D41" s="135"/>
      <c r="E41" s="135"/>
      <c r="F41" s="135"/>
      <c r="G41" s="110"/>
      <c r="H41" s="136"/>
      <c r="I41" s="135"/>
      <c r="J41" s="135"/>
      <c r="K41" s="135"/>
      <c r="L41" s="135"/>
      <c r="M41" s="89"/>
      <c r="N41" s="89"/>
    </row>
    <row r="42" spans="1:15" s="122" customFormat="1">
      <c r="A42" s="81" t="s">
        <v>74</v>
      </c>
      <c r="B42" s="161">
        <v>947</v>
      </c>
      <c r="C42" s="161">
        <v>20</v>
      </c>
      <c r="D42" s="161">
        <v>60</v>
      </c>
      <c r="E42" s="161">
        <v>88</v>
      </c>
      <c r="F42" s="161">
        <v>35</v>
      </c>
      <c r="G42" s="137">
        <v>31</v>
      </c>
      <c r="H42" s="162"/>
      <c r="I42" s="161">
        <v>128</v>
      </c>
      <c r="J42" s="161">
        <v>35</v>
      </c>
      <c r="K42" s="161">
        <v>46</v>
      </c>
      <c r="L42" s="161">
        <v>193</v>
      </c>
      <c r="M42" s="161">
        <v>35</v>
      </c>
      <c r="N42" s="161">
        <v>194</v>
      </c>
      <c r="O42" s="161">
        <v>82</v>
      </c>
    </row>
    <row r="43" spans="1:15">
      <c r="A43" s="75">
        <v>2017</v>
      </c>
      <c r="B43" s="43"/>
      <c r="C43" s="137"/>
      <c r="D43" s="137"/>
      <c r="E43" s="137"/>
      <c r="F43" s="137"/>
      <c r="G43" s="137"/>
      <c r="H43" s="137"/>
      <c r="I43" s="137"/>
      <c r="J43" s="137"/>
      <c r="K43" s="137"/>
      <c r="L43" s="43"/>
      <c r="M43" s="135"/>
      <c r="N43" s="135"/>
      <c r="O43" s="135"/>
    </row>
    <row r="44" spans="1:15">
      <c r="A44" s="34" t="s">
        <v>75</v>
      </c>
      <c r="B44" s="43">
        <v>976</v>
      </c>
      <c r="C44" s="137">
        <v>21</v>
      </c>
      <c r="D44" s="137">
        <v>61</v>
      </c>
      <c r="E44" s="137">
        <v>90</v>
      </c>
      <c r="F44" s="137">
        <v>34</v>
      </c>
      <c r="G44" s="137">
        <v>31</v>
      </c>
      <c r="H44" s="137"/>
      <c r="I44" s="137">
        <v>131</v>
      </c>
      <c r="J44" s="137">
        <v>36</v>
      </c>
      <c r="K44" s="137">
        <v>48</v>
      </c>
      <c r="L44" s="43">
        <v>199</v>
      </c>
      <c r="M44" s="161">
        <v>34</v>
      </c>
      <c r="N44" s="161">
        <v>209</v>
      </c>
      <c r="O44" s="161">
        <v>82</v>
      </c>
    </row>
    <row r="45" spans="1:15">
      <c r="A45" s="81" t="s">
        <v>76</v>
      </c>
      <c r="B45" s="59">
        <v>1055</v>
      </c>
      <c r="C45" s="137">
        <v>23</v>
      </c>
      <c r="D45" s="137">
        <v>59</v>
      </c>
      <c r="E45" s="137">
        <v>96</v>
      </c>
      <c r="F45" s="137">
        <v>34</v>
      </c>
      <c r="G45" s="137">
        <v>33</v>
      </c>
      <c r="H45" s="137"/>
      <c r="I45" s="137">
        <v>139</v>
      </c>
      <c r="J45" s="137">
        <v>40</v>
      </c>
      <c r="K45" s="137">
        <v>60</v>
      </c>
      <c r="L45" s="43">
        <v>207</v>
      </c>
      <c r="M45" s="161">
        <v>37</v>
      </c>
      <c r="N45" s="161">
        <v>231</v>
      </c>
      <c r="O45" s="161">
        <v>96</v>
      </c>
    </row>
    <row r="46" spans="1:15" s="122" customFormat="1">
      <c r="A46" s="81" t="s">
        <v>117</v>
      </c>
      <c r="B46" s="59">
        <v>1052</v>
      </c>
      <c r="C46" s="137">
        <v>22</v>
      </c>
      <c r="D46" s="137">
        <v>39</v>
      </c>
      <c r="E46" s="137">
        <v>103</v>
      </c>
      <c r="F46" s="137">
        <v>34</v>
      </c>
      <c r="G46" s="39">
        <v>34</v>
      </c>
      <c r="I46" s="137">
        <v>138</v>
      </c>
      <c r="J46" s="137">
        <v>40</v>
      </c>
      <c r="K46" s="137">
        <v>64</v>
      </c>
      <c r="L46" s="137">
        <v>209</v>
      </c>
      <c r="M46" s="161">
        <v>38</v>
      </c>
      <c r="N46" s="161">
        <v>234</v>
      </c>
      <c r="O46" s="161">
        <v>97</v>
      </c>
    </row>
    <row r="47" spans="1:15">
      <c r="A47" s="81" t="s">
        <v>74</v>
      </c>
      <c r="B47" s="159">
        <v>1085</v>
      </c>
      <c r="C47" s="161">
        <v>23</v>
      </c>
      <c r="D47" s="161">
        <v>39</v>
      </c>
      <c r="E47" s="161">
        <v>107</v>
      </c>
      <c r="F47" s="161">
        <v>34</v>
      </c>
      <c r="G47" s="137">
        <v>34</v>
      </c>
      <c r="H47" s="162"/>
      <c r="I47" s="161">
        <v>155</v>
      </c>
      <c r="J47" s="161">
        <v>44</v>
      </c>
      <c r="K47" s="161">
        <v>65</v>
      </c>
      <c r="L47" s="161">
        <v>207</v>
      </c>
      <c r="M47" s="161">
        <v>38</v>
      </c>
      <c r="N47" s="161">
        <v>242</v>
      </c>
      <c r="O47" s="161">
        <v>97</v>
      </c>
    </row>
    <row r="48" spans="1:15">
      <c r="A48" s="75">
        <v>2018</v>
      </c>
      <c r="B48" s="161"/>
      <c r="C48" s="161"/>
      <c r="D48" s="161"/>
      <c r="E48" s="161"/>
      <c r="F48" s="161"/>
      <c r="G48" s="137"/>
      <c r="H48" s="162"/>
      <c r="I48" s="161"/>
      <c r="J48" s="161"/>
      <c r="K48" s="161"/>
      <c r="L48" s="161"/>
      <c r="M48" s="89"/>
      <c r="N48" s="89"/>
    </row>
    <row r="49" spans="1:16">
      <c r="A49" s="34" t="s">
        <v>182</v>
      </c>
      <c r="B49" s="159">
        <v>872</v>
      </c>
      <c r="C49" s="161">
        <v>17</v>
      </c>
      <c r="D49" s="161">
        <v>42</v>
      </c>
      <c r="E49" s="161">
        <v>67</v>
      </c>
      <c r="F49" s="162">
        <v>29</v>
      </c>
      <c r="G49" s="161">
        <v>77</v>
      </c>
      <c r="H49" s="199"/>
      <c r="I49" s="161">
        <v>150</v>
      </c>
      <c r="J49" s="161">
        <v>35</v>
      </c>
      <c r="K49" s="161">
        <v>45</v>
      </c>
      <c r="L49" s="137">
        <v>230</v>
      </c>
      <c r="M49" s="161">
        <v>38</v>
      </c>
      <c r="N49" s="161">
        <v>109</v>
      </c>
      <c r="O49" s="161">
        <v>33</v>
      </c>
      <c r="P49" s="163"/>
    </row>
    <row r="50" spans="1:16" s="222" customFormat="1">
      <c r="A50" s="81" t="s">
        <v>76</v>
      </c>
      <c r="B50" s="159">
        <v>1000</v>
      </c>
      <c r="C50" s="161">
        <v>18</v>
      </c>
      <c r="D50" s="161">
        <v>49</v>
      </c>
      <c r="E50" s="161">
        <v>130</v>
      </c>
      <c r="F50" s="162">
        <v>29</v>
      </c>
      <c r="G50" s="161">
        <v>75</v>
      </c>
      <c r="H50" s="199"/>
      <c r="I50" s="161">
        <v>200</v>
      </c>
      <c r="J50" s="161">
        <v>33</v>
      </c>
      <c r="K50" s="161">
        <v>48</v>
      </c>
      <c r="L50" s="137">
        <v>188</v>
      </c>
      <c r="M50" s="161">
        <v>62</v>
      </c>
      <c r="N50" s="161">
        <v>124</v>
      </c>
      <c r="O50" s="161">
        <v>44</v>
      </c>
      <c r="P50" s="223"/>
    </row>
    <row r="51" spans="1:16" s="222" customFormat="1">
      <c r="A51" s="81" t="s">
        <v>117</v>
      </c>
      <c r="B51" s="159">
        <v>986</v>
      </c>
      <c r="C51" s="161">
        <v>18</v>
      </c>
      <c r="D51" s="161">
        <v>48</v>
      </c>
      <c r="E51" s="161">
        <v>118</v>
      </c>
      <c r="F51" s="162">
        <v>27</v>
      </c>
      <c r="G51" s="161">
        <v>75</v>
      </c>
      <c r="H51" s="199"/>
      <c r="I51" s="161">
        <v>196</v>
      </c>
      <c r="J51" s="161">
        <v>41</v>
      </c>
      <c r="K51" s="161">
        <v>49</v>
      </c>
      <c r="L51" s="137">
        <v>187</v>
      </c>
      <c r="M51" s="161">
        <v>59</v>
      </c>
      <c r="N51" s="161">
        <v>124</v>
      </c>
      <c r="O51" s="161">
        <v>44</v>
      </c>
      <c r="P51" s="223"/>
    </row>
    <row r="52" spans="1:16">
      <c r="A52" s="244" t="s">
        <v>74</v>
      </c>
      <c r="B52" s="220">
        <v>1025</v>
      </c>
      <c r="C52" s="135">
        <v>14</v>
      </c>
      <c r="D52" s="135">
        <v>50</v>
      </c>
      <c r="E52" s="135">
        <v>135</v>
      </c>
      <c r="F52" s="136">
        <v>27</v>
      </c>
      <c r="G52" s="135">
        <v>77</v>
      </c>
      <c r="H52" s="221"/>
      <c r="I52" s="135">
        <v>199</v>
      </c>
      <c r="J52" s="135">
        <v>52</v>
      </c>
      <c r="K52" s="135">
        <v>52</v>
      </c>
      <c r="L52" s="110">
        <v>191</v>
      </c>
      <c r="M52" s="135">
        <v>59</v>
      </c>
      <c r="N52" s="135">
        <v>125</v>
      </c>
      <c r="O52" s="135">
        <v>44</v>
      </c>
      <c r="P52" s="163"/>
    </row>
    <row r="53" spans="1:16" ht="7.5" customHeight="1">
      <c r="A53" s="73"/>
      <c r="B53" s="161"/>
      <c r="C53" s="161"/>
      <c r="D53" s="161"/>
      <c r="E53" s="161"/>
      <c r="F53" s="161"/>
      <c r="G53" s="137"/>
      <c r="H53" s="162"/>
      <c r="I53" s="161"/>
      <c r="J53" s="161"/>
      <c r="K53" s="161"/>
      <c r="L53" s="161"/>
      <c r="M53" s="89"/>
      <c r="N53" s="89"/>
    </row>
    <row r="54" spans="1:16">
      <c r="A54" s="38" t="s">
        <v>161</v>
      </c>
      <c r="M54" s="89"/>
      <c r="N54" s="89"/>
    </row>
    <row r="55" spans="1:16">
      <c r="A55" s="39" t="s">
        <v>131</v>
      </c>
    </row>
    <row r="56" spans="1:16">
      <c r="A56" s="87" t="s">
        <v>114</v>
      </c>
    </row>
    <row r="57" spans="1:16">
      <c r="A57" s="39" t="s">
        <v>183</v>
      </c>
    </row>
  </sheetData>
  <mergeCells count="1">
    <mergeCell ref="A9:M10"/>
  </mergeCells>
  <phoneticPr fontId="15" type="noConversion"/>
  <printOptions horizontalCentered="1" verticalCentered="1"/>
  <pageMargins left="0" right="0" top="0.59055118110236227" bottom="0.59055118110236227" header="0" footer="0"/>
  <pageSetup paperSize="9" scale="78" orientation="landscape" r:id="rId1"/>
  <headerFooter>
    <oddHeader>&amp;L&amp;D&amp;C&amp;A&amp;R&amp;P/&amp;N</oddHeader>
    <oddFooter>&amp;L&amp;Z&amp;F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P230"/>
  <sheetViews>
    <sheetView zoomScale="120" zoomScaleNormal="120" workbookViewId="0">
      <pane ySplit="10" topLeftCell="A191" activePane="bottomLeft" state="frozen"/>
      <selection activeCell="J13" sqref="J13"/>
      <selection pane="bottomLeft"/>
    </sheetView>
  </sheetViews>
  <sheetFormatPr baseColWidth="10" defaultRowHeight="12.75"/>
  <cols>
    <col min="1" max="1" width="33.42578125" style="28" customWidth="1"/>
    <col min="2" max="2" width="6.42578125" style="28" bestFit="1" customWidth="1"/>
    <col min="3" max="3" width="11.42578125" style="28"/>
    <col min="4" max="4" width="8.42578125" style="28" bestFit="1" customWidth="1"/>
    <col min="5" max="5" width="11.42578125" style="28"/>
    <col min="6" max="6" width="9.7109375" style="28" bestFit="1" customWidth="1"/>
    <col min="7" max="7" width="12.140625" style="28" bestFit="1" customWidth="1"/>
    <col min="8" max="8" width="11.42578125" style="28"/>
    <col min="9" max="9" width="12.85546875" style="28" bestFit="1" customWidth="1"/>
    <col min="10" max="10" width="9.7109375" style="28" customWidth="1"/>
    <col min="11" max="11" width="8.28515625" style="28" bestFit="1" customWidth="1"/>
    <col min="12" max="12" width="11.42578125" style="28"/>
    <col min="13" max="13" width="9.28515625" style="28" customWidth="1"/>
    <col min="14" max="14" width="11.42578125" style="28"/>
    <col min="15" max="15" width="8" style="28" bestFit="1" customWidth="1"/>
    <col min="16" max="16384" width="11.42578125" style="28"/>
  </cols>
  <sheetData>
    <row r="8" spans="1:13" ht="18" customHeight="1">
      <c r="A8" s="105" t="s">
        <v>4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</row>
    <row r="9" spans="1:13">
      <c r="A9" s="106" t="s">
        <v>186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3" ht="54">
      <c r="A10" s="30"/>
      <c r="B10" s="42" t="s">
        <v>68</v>
      </c>
      <c r="C10" s="31" t="s">
        <v>77</v>
      </c>
      <c r="D10" s="31" t="s">
        <v>78</v>
      </c>
      <c r="E10" s="31" t="s">
        <v>79</v>
      </c>
      <c r="F10" s="31" t="s">
        <v>80</v>
      </c>
      <c r="G10" s="31" t="s">
        <v>88</v>
      </c>
      <c r="H10" s="31" t="s">
        <v>81</v>
      </c>
      <c r="I10" s="31" t="s">
        <v>82</v>
      </c>
      <c r="J10" s="31" t="s">
        <v>83</v>
      </c>
      <c r="K10" s="31" t="s">
        <v>84</v>
      </c>
      <c r="L10" s="31" t="s">
        <v>85</v>
      </c>
      <c r="M10" s="31" t="s">
        <v>86</v>
      </c>
    </row>
    <row r="11" spans="1:13">
      <c r="A11" s="48" t="s">
        <v>68</v>
      </c>
      <c r="B11" s="64">
        <v>875</v>
      </c>
      <c r="C11" s="64">
        <v>14</v>
      </c>
      <c r="D11" s="64">
        <v>70</v>
      </c>
      <c r="E11" s="64">
        <v>138</v>
      </c>
      <c r="F11" s="64">
        <v>21</v>
      </c>
      <c r="G11" s="64">
        <v>14</v>
      </c>
      <c r="H11" s="64">
        <v>33</v>
      </c>
      <c r="I11" s="64">
        <v>206</v>
      </c>
      <c r="J11" s="64">
        <v>40</v>
      </c>
      <c r="K11" s="64">
        <v>54</v>
      </c>
      <c r="L11" s="64">
        <v>212</v>
      </c>
      <c r="M11" s="64">
        <v>73</v>
      </c>
    </row>
    <row r="12" spans="1:13" ht="22.5" customHeight="1">
      <c r="A12" s="49" t="s">
        <v>115</v>
      </c>
      <c r="B12" s="62"/>
      <c r="C12" s="65"/>
      <c r="D12" s="65"/>
      <c r="E12" s="65"/>
      <c r="F12" s="65"/>
      <c r="G12" s="65"/>
      <c r="H12" s="65"/>
      <c r="I12" s="65"/>
      <c r="J12" s="65"/>
      <c r="K12" s="60"/>
      <c r="L12" s="65"/>
      <c r="M12" s="65"/>
    </row>
    <row r="13" spans="1:13" ht="10.5" customHeight="1">
      <c r="A13" s="50" t="s">
        <v>89</v>
      </c>
      <c r="B13" s="43">
        <v>58</v>
      </c>
      <c r="C13" s="54">
        <v>0</v>
      </c>
      <c r="D13" s="54">
        <v>0</v>
      </c>
      <c r="E13" s="43">
        <v>11</v>
      </c>
      <c r="F13" s="43">
        <v>7</v>
      </c>
      <c r="G13" s="43">
        <v>4</v>
      </c>
      <c r="H13" s="43">
        <v>5</v>
      </c>
      <c r="I13" s="54">
        <v>0</v>
      </c>
      <c r="J13" s="43">
        <v>4</v>
      </c>
      <c r="K13" s="43">
        <v>19</v>
      </c>
      <c r="L13" s="43">
        <v>4</v>
      </c>
      <c r="M13" s="43">
        <v>4</v>
      </c>
    </row>
    <row r="14" spans="1:13" ht="10.5" customHeight="1">
      <c r="A14" s="34" t="s">
        <v>90</v>
      </c>
      <c r="B14" s="43">
        <v>88</v>
      </c>
      <c r="C14" s="43">
        <v>2</v>
      </c>
      <c r="D14" s="43"/>
      <c r="E14" s="43">
        <v>25</v>
      </c>
      <c r="F14" s="43">
        <v>4</v>
      </c>
      <c r="G14" s="43">
        <v>1</v>
      </c>
      <c r="H14" s="43">
        <v>3</v>
      </c>
      <c r="I14" s="43"/>
      <c r="J14" s="43">
        <v>4</v>
      </c>
      <c r="K14" s="43">
        <v>10</v>
      </c>
      <c r="L14" s="43">
        <v>39</v>
      </c>
      <c r="M14" s="43"/>
    </row>
    <row r="15" spans="1:13" ht="10.5" customHeight="1">
      <c r="A15" s="34" t="s">
        <v>104</v>
      </c>
      <c r="B15" s="43">
        <v>317</v>
      </c>
      <c r="C15" s="43">
        <v>3</v>
      </c>
      <c r="D15" s="43">
        <v>5</v>
      </c>
      <c r="E15" s="43">
        <v>62</v>
      </c>
      <c r="F15" s="43">
        <v>2</v>
      </c>
      <c r="G15" s="43">
        <v>3</v>
      </c>
      <c r="H15" s="43">
        <v>12</v>
      </c>
      <c r="I15" s="43">
        <v>160</v>
      </c>
      <c r="J15" s="43">
        <v>11</v>
      </c>
      <c r="K15" s="43">
        <v>7</v>
      </c>
      <c r="L15" s="43">
        <v>27</v>
      </c>
      <c r="M15" s="43">
        <v>25</v>
      </c>
    </row>
    <row r="16" spans="1:13" ht="10.5" customHeight="1">
      <c r="A16" s="34" t="s">
        <v>0</v>
      </c>
      <c r="B16" s="43">
        <v>76</v>
      </c>
      <c r="C16" s="43">
        <v>3</v>
      </c>
      <c r="D16" s="43">
        <v>3</v>
      </c>
      <c r="E16" s="43">
        <v>17</v>
      </c>
      <c r="F16" s="43">
        <v>4</v>
      </c>
      <c r="G16" s="43">
        <v>1</v>
      </c>
      <c r="H16" s="43">
        <v>4</v>
      </c>
      <c r="I16" s="54">
        <v>0</v>
      </c>
      <c r="J16" s="43">
        <v>6</v>
      </c>
      <c r="K16" s="54">
        <v>0</v>
      </c>
      <c r="L16" s="43">
        <v>25</v>
      </c>
      <c r="M16" s="43">
        <v>13</v>
      </c>
    </row>
    <row r="17" spans="1:15" ht="10.5" customHeight="1">
      <c r="A17" s="34" t="s">
        <v>1</v>
      </c>
      <c r="B17" s="43">
        <v>334</v>
      </c>
      <c r="C17" s="43">
        <v>6</v>
      </c>
      <c r="D17" s="43">
        <v>61</v>
      </c>
      <c r="E17" s="43">
        <v>23</v>
      </c>
      <c r="F17" s="43">
        <v>3</v>
      </c>
      <c r="G17" s="43">
        <v>5</v>
      </c>
      <c r="H17" s="43">
        <v>9</v>
      </c>
      <c r="I17" s="43">
        <v>46</v>
      </c>
      <c r="J17" s="43">
        <v>15</v>
      </c>
      <c r="K17" s="43">
        <v>18</v>
      </c>
      <c r="L17" s="43">
        <v>117</v>
      </c>
      <c r="M17" s="43">
        <v>31</v>
      </c>
    </row>
    <row r="18" spans="1:15" ht="18">
      <c r="A18" s="34" t="s">
        <v>73</v>
      </c>
      <c r="B18" s="43">
        <v>2</v>
      </c>
      <c r="C18" s="54">
        <v>0</v>
      </c>
      <c r="D18" s="43">
        <v>1</v>
      </c>
      <c r="E18" s="54">
        <v>0</v>
      </c>
      <c r="F18" s="43">
        <v>1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4">
        <v>0</v>
      </c>
      <c r="M18" s="54">
        <v>0</v>
      </c>
    </row>
    <row r="19" spans="1:15">
      <c r="A19" s="51" t="s">
        <v>68</v>
      </c>
      <c r="B19" s="64">
        <v>950</v>
      </c>
      <c r="C19" s="64">
        <v>19</v>
      </c>
      <c r="D19" s="64">
        <v>69</v>
      </c>
      <c r="E19" s="64">
        <v>143</v>
      </c>
      <c r="F19" s="64">
        <v>39</v>
      </c>
      <c r="G19" s="64">
        <v>23</v>
      </c>
      <c r="H19" s="64">
        <v>34</v>
      </c>
      <c r="I19" s="64">
        <v>218</v>
      </c>
      <c r="J19" s="64">
        <v>49</v>
      </c>
      <c r="K19" s="64">
        <v>61</v>
      </c>
      <c r="L19" s="64">
        <v>213</v>
      </c>
      <c r="M19" s="64">
        <v>82</v>
      </c>
    </row>
    <row r="20" spans="1:15" ht="22.5" customHeight="1">
      <c r="A20" s="49" t="s">
        <v>113</v>
      </c>
      <c r="B20" s="62"/>
      <c r="C20" s="65"/>
      <c r="D20" s="65"/>
      <c r="E20" s="65"/>
      <c r="F20" s="65"/>
      <c r="G20" s="65"/>
      <c r="H20" s="65"/>
      <c r="I20" s="65"/>
      <c r="J20" s="65"/>
      <c r="K20" s="60"/>
      <c r="L20" s="65"/>
      <c r="M20" s="65"/>
    </row>
    <row r="21" spans="1:15" ht="10.5" customHeight="1">
      <c r="A21" s="50" t="s">
        <v>89</v>
      </c>
      <c r="B21" s="43">
        <v>51</v>
      </c>
      <c r="C21" s="54">
        <v>0</v>
      </c>
      <c r="D21" s="54">
        <v>0</v>
      </c>
      <c r="E21" s="43">
        <v>7</v>
      </c>
      <c r="F21" s="43">
        <v>2</v>
      </c>
      <c r="G21" s="43">
        <v>4</v>
      </c>
      <c r="H21" s="43">
        <v>3</v>
      </c>
      <c r="I21" s="43"/>
      <c r="J21" s="43">
        <v>6</v>
      </c>
      <c r="K21" s="43">
        <v>19</v>
      </c>
      <c r="L21" s="43">
        <v>7</v>
      </c>
      <c r="M21" s="43">
        <v>3</v>
      </c>
    </row>
    <row r="22" spans="1:15" ht="10.5" customHeight="1">
      <c r="A22" s="34" t="s">
        <v>90</v>
      </c>
      <c r="B22" s="43">
        <v>127</v>
      </c>
      <c r="C22" s="43">
        <v>4</v>
      </c>
      <c r="D22" s="43"/>
      <c r="E22" s="43">
        <v>43</v>
      </c>
      <c r="F22" s="43">
        <v>19</v>
      </c>
      <c r="G22" s="43">
        <v>1</v>
      </c>
      <c r="H22" s="43">
        <v>3</v>
      </c>
      <c r="I22" s="43"/>
      <c r="J22" s="43">
        <v>6</v>
      </c>
      <c r="K22" s="43">
        <v>15</v>
      </c>
      <c r="L22" s="43">
        <v>36</v>
      </c>
      <c r="M22" s="43"/>
    </row>
    <row r="23" spans="1:15" ht="10.5" customHeight="1">
      <c r="A23" s="34" t="s">
        <v>104</v>
      </c>
      <c r="B23" s="43">
        <v>292</v>
      </c>
      <c r="C23" s="43">
        <v>3</v>
      </c>
      <c r="D23" s="43">
        <v>5</v>
      </c>
      <c r="E23" s="43">
        <v>56</v>
      </c>
      <c r="F23" s="43">
        <v>2</v>
      </c>
      <c r="G23" s="43">
        <v>11</v>
      </c>
      <c r="H23" s="43">
        <v>12</v>
      </c>
      <c r="I23" s="43">
        <v>131</v>
      </c>
      <c r="J23" s="43">
        <v>9</v>
      </c>
      <c r="K23" s="43">
        <v>9</v>
      </c>
      <c r="L23" s="43">
        <v>27</v>
      </c>
      <c r="M23" s="43">
        <v>27</v>
      </c>
    </row>
    <row r="24" spans="1:15" ht="10.5" customHeight="1">
      <c r="A24" s="34" t="s">
        <v>0</v>
      </c>
      <c r="B24" s="43">
        <v>83</v>
      </c>
      <c r="C24" s="43">
        <v>3</v>
      </c>
      <c r="D24" s="43">
        <v>2</v>
      </c>
      <c r="E24" s="43">
        <v>10</v>
      </c>
      <c r="F24" s="43">
        <v>10</v>
      </c>
      <c r="G24" s="43">
        <v>2</v>
      </c>
      <c r="H24" s="43">
        <v>4</v>
      </c>
      <c r="I24" s="43"/>
      <c r="J24" s="43">
        <v>11</v>
      </c>
      <c r="K24" s="43"/>
      <c r="L24" s="43">
        <v>26</v>
      </c>
      <c r="M24" s="43">
        <v>15</v>
      </c>
    </row>
    <row r="25" spans="1:15" ht="10.5" customHeight="1">
      <c r="A25" s="34" t="s">
        <v>1</v>
      </c>
      <c r="B25" s="43">
        <v>395</v>
      </c>
      <c r="C25" s="43">
        <v>9</v>
      </c>
      <c r="D25" s="43">
        <v>61</v>
      </c>
      <c r="E25" s="43">
        <v>27</v>
      </c>
      <c r="F25" s="43">
        <v>5</v>
      </c>
      <c r="G25" s="43">
        <v>5</v>
      </c>
      <c r="H25" s="43">
        <v>12</v>
      </c>
      <c r="I25" s="43">
        <v>87</v>
      </c>
      <c r="J25" s="43">
        <v>17</v>
      </c>
      <c r="K25" s="43">
        <v>18</v>
      </c>
      <c r="L25" s="43">
        <v>117</v>
      </c>
      <c r="M25" s="43">
        <v>37</v>
      </c>
    </row>
    <row r="26" spans="1:15" ht="18">
      <c r="A26" s="52" t="s">
        <v>73</v>
      </c>
      <c r="B26" s="43">
        <v>2</v>
      </c>
      <c r="C26" s="54">
        <v>0</v>
      </c>
      <c r="D26" s="43">
        <v>1</v>
      </c>
      <c r="E26" s="54">
        <v>0</v>
      </c>
      <c r="F26" s="43">
        <v>1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</row>
    <row r="27" spans="1:15" ht="8.25" customHeight="1">
      <c r="A27" s="79"/>
      <c r="B27" s="43"/>
      <c r="C27" s="54"/>
      <c r="D27" s="43"/>
      <c r="E27" s="54"/>
      <c r="F27" s="43"/>
      <c r="G27" s="54"/>
      <c r="H27" s="54"/>
      <c r="I27" s="54"/>
      <c r="J27" s="54"/>
      <c r="K27" s="54"/>
      <c r="L27" s="54"/>
      <c r="M27" s="54"/>
    </row>
    <row r="28" spans="1:15" ht="45">
      <c r="A28" s="82"/>
      <c r="B28" s="42" t="s">
        <v>68</v>
      </c>
      <c r="C28" s="155" t="s">
        <v>77</v>
      </c>
      <c r="D28" s="155" t="s">
        <v>105</v>
      </c>
      <c r="E28" s="155" t="s">
        <v>144</v>
      </c>
      <c r="F28" s="155" t="s">
        <v>143</v>
      </c>
      <c r="G28" s="155" t="s">
        <v>140</v>
      </c>
      <c r="H28" s="155"/>
      <c r="I28" s="155" t="s">
        <v>141</v>
      </c>
      <c r="J28" s="155" t="s">
        <v>110</v>
      </c>
      <c r="K28" s="155" t="s">
        <v>111</v>
      </c>
      <c r="L28" s="155" t="s">
        <v>142</v>
      </c>
      <c r="M28" s="155" t="s">
        <v>145</v>
      </c>
      <c r="N28" s="155" t="s">
        <v>146</v>
      </c>
      <c r="O28" s="155" t="s">
        <v>147</v>
      </c>
    </row>
    <row r="29" spans="1:15">
      <c r="A29" s="48" t="s">
        <v>68</v>
      </c>
      <c r="B29" s="64">
        <v>986</v>
      </c>
      <c r="C29" s="64">
        <v>28</v>
      </c>
      <c r="D29" s="64">
        <v>62</v>
      </c>
      <c r="E29" s="64">
        <v>234</v>
      </c>
      <c r="F29" s="64">
        <v>75</v>
      </c>
      <c r="G29" s="64">
        <v>20</v>
      </c>
      <c r="H29" s="64"/>
      <c r="I29" s="64">
        <v>282</v>
      </c>
      <c r="J29" s="64">
        <v>97</v>
      </c>
      <c r="K29" s="64">
        <v>61</v>
      </c>
      <c r="L29" s="64">
        <v>127</v>
      </c>
      <c r="M29" s="64"/>
    </row>
    <row r="30" spans="1:15" ht="22.5" customHeight="1">
      <c r="A30" s="49" t="s">
        <v>188</v>
      </c>
      <c r="B30" s="62"/>
      <c r="C30" s="65"/>
      <c r="D30" s="65"/>
      <c r="E30" s="65"/>
      <c r="F30" s="65"/>
      <c r="G30" s="65"/>
      <c r="H30" s="65"/>
      <c r="I30" s="65"/>
      <c r="J30" s="65"/>
      <c r="K30" s="60"/>
      <c r="L30" s="65"/>
      <c r="M30" s="65"/>
    </row>
    <row r="31" spans="1:15">
      <c r="A31" s="50" t="s">
        <v>89</v>
      </c>
      <c r="B31" s="43">
        <v>59</v>
      </c>
      <c r="C31" s="54">
        <v>0</v>
      </c>
      <c r="D31" s="54">
        <v>0</v>
      </c>
      <c r="E31" s="43">
        <v>9</v>
      </c>
      <c r="F31" s="43">
        <v>22</v>
      </c>
      <c r="G31" s="43">
        <v>4</v>
      </c>
      <c r="H31" s="54"/>
      <c r="I31" s="43">
        <v>11</v>
      </c>
      <c r="J31" s="43">
        <v>10</v>
      </c>
      <c r="K31" s="43"/>
      <c r="L31" s="43">
        <v>3</v>
      </c>
      <c r="M31" s="54"/>
    </row>
    <row r="32" spans="1:15">
      <c r="A32" s="34" t="s">
        <v>90</v>
      </c>
      <c r="B32" s="43">
        <v>144</v>
      </c>
      <c r="C32" s="43">
        <v>4</v>
      </c>
      <c r="D32" s="54">
        <v>0</v>
      </c>
      <c r="E32" s="43">
        <v>31</v>
      </c>
      <c r="F32" s="43">
        <v>9</v>
      </c>
      <c r="G32" s="54">
        <v>0</v>
      </c>
      <c r="H32" s="54"/>
      <c r="I32" s="43">
        <v>54</v>
      </c>
      <c r="J32" s="43">
        <v>12</v>
      </c>
      <c r="K32" s="43">
        <v>34</v>
      </c>
      <c r="L32" s="43"/>
      <c r="M32" s="54"/>
    </row>
    <row r="33" spans="1:13">
      <c r="A33" s="34" t="s">
        <v>104</v>
      </c>
      <c r="B33" s="43">
        <v>224</v>
      </c>
      <c r="C33" s="43">
        <v>3</v>
      </c>
      <c r="D33" s="43">
        <v>5</v>
      </c>
      <c r="E33" s="43">
        <v>69</v>
      </c>
      <c r="F33" s="43">
        <v>6</v>
      </c>
      <c r="G33" s="43">
        <v>9</v>
      </c>
      <c r="H33" s="54"/>
      <c r="I33" s="43">
        <v>94</v>
      </c>
      <c r="J33" s="43">
        <v>23</v>
      </c>
      <c r="K33" s="43">
        <v>9</v>
      </c>
      <c r="L33" s="43">
        <v>6</v>
      </c>
      <c r="M33" s="54"/>
    </row>
    <row r="34" spans="1:13">
      <c r="A34" s="34" t="s">
        <v>0</v>
      </c>
      <c r="B34" s="43">
        <v>106</v>
      </c>
      <c r="C34" s="43">
        <v>3</v>
      </c>
      <c r="D34" s="43">
        <v>2</v>
      </c>
      <c r="E34" s="43">
        <v>29</v>
      </c>
      <c r="F34" s="43">
        <v>26</v>
      </c>
      <c r="G34" s="43">
        <v>1</v>
      </c>
      <c r="H34" s="54"/>
      <c r="I34" s="43">
        <v>30</v>
      </c>
      <c r="J34" s="43">
        <v>15</v>
      </c>
      <c r="K34" s="43"/>
      <c r="L34" s="43"/>
      <c r="M34" s="54"/>
    </row>
    <row r="35" spans="1:13">
      <c r="A35" s="34" t="s">
        <v>1</v>
      </c>
      <c r="B35" s="43">
        <v>449</v>
      </c>
      <c r="C35" s="43">
        <v>18</v>
      </c>
      <c r="D35" s="43">
        <v>54</v>
      </c>
      <c r="E35" s="43">
        <v>96</v>
      </c>
      <c r="F35" s="43">
        <v>9</v>
      </c>
      <c r="G35" s="43">
        <v>6</v>
      </c>
      <c r="H35" s="54"/>
      <c r="I35" s="43">
        <v>93</v>
      </c>
      <c r="J35" s="43">
        <v>37</v>
      </c>
      <c r="K35" s="43">
        <v>18</v>
      </c>
      <c r="L35" s="43">
        <v>118</v>
      </c>
      <c r="M35" s="54"/>
    </row>
    <row r="36" spans="1:13" ht="18">
      <c r="A36" s="34" t="s">
        <v>73</v>
      </c>
      <c r="B36" s="43">
        <v>4</v>
      </c>
      <c r="C36" s="54">
        <v>0</v>
      </c>
      <c r="D36" s="43">
        <v>1</v>
      </c>
      <c r="E36" s="54">
        <v>0</v>
      </c>
      <c r="F36" s="43">
        <v>3</v>
      </c>
      <c r="G36" s="54">
        <v>0</v>
      </c>
      <c r="H36" s="54"/>
      <c r="I36" s="54">
        <v>0</v>
      </c>
      <c r="J36" s="54">
        <v>0</v>
      </c>
      <c r="K36" s="54">
        <v>0</v>
      </c>
      <c r="L36" s="54">
        <v>0</v>
      </c>
      <c r="M36" s="54"/>
    </row>
    <row r="37" spans="1:13" ht="14.25" customHeight="1">
      <c r="A37" s="51" t="s">
        <v>68</v>
      </c>
      <c r="B37" s="64">
        <v>965</v>
      </c>
      <c r="C37" s="64">
        <v>28</v>
      </c>
      <c r="D37" s="64">
        <v>62</v>
      </c>
      <c r="E37" s="64">
        <v>134</v>
      </c>
      <c r="F37" s="64">
        <v>75</v>
      </c>
      <c r="G37" s="64">
        <v>21</v>
      </c>
      <c r="H37" s="64"/>
      <c r="I37" s="64">
        <v>349</v>
      </c>
      <c r="J37" s="64">
        <v>108</v>
      </c>
      <c r="K37" s="64">
        <v>61</v>
      </c>
      <c r="L37" s="64">
        <v>127</v>
      </c>
      <c r="M37" s="64"/>
    </row>
    <row r="38" spans="1:13" ht="21.75" customHeight="1">
      <c r="A38" s="49" t="s">
        <v>118</v>
      </c>
      <c r="B38" s="62"/>
      <c r="C38" s="65"/>
      <c r="D38" s="65"/>
      <c r="E38" s="65"/>
      <c r="F38" s="65"/>
      <c r="G38" s="65"/>
      <c r="H38" s="65"/>
      <c r="I38" s="65"/>
      <c r="J38" s="65"/>
      <c r="K38" s="60"/>
      <c r="L38" s="65"/>
      <c r="M38" s="65"/>
    </row>
    <row r="39" spans="1:13" ht="11.25" customHeight="1">
      <c r="A39" s="50" t="s">
        <v>89</v>
      </c>
      <c r="B39" s="43">
        <v>53</v>
      </c>
      <c r="C39" s="54">
        <v>0</v>
      </c>
      <c r="D39" s="54">
        <v>0</v>
      </c>
      <c r="E39" s="43">
        <v>5</v>
      </c>
      <c r="F39" s="43">
        <v>22</v>
      </c>
      <c r="G39" s="43">
        <v>4</v>
      </c>
      <c r="H39" s="54"/>
      <c r="I39" s="43">
        <v>9</v>
      </c>
      <c r="J39" s="43">
        <v>10</v>
      </c>
      <c r="K39" s="54">
        <v>0</v>
      </c>
      <c r="L39" s="43">
        <v>3</v>
      </c>
      <c r="M39" s="54"/>
    </row>
    <row r="40" spans="1:13" ht="11.25" customHeight="1">
      <c r="A40" s="34" t="s">
        <v>90</v>
      </c>
      <c r="B40" s="43">
        <v>108</v>
      </c>
      <c r="C40" s="43">
        <v>4</v>
      </c>
      <c r="D40" s="54">
        <v>0</v>
      </c>
      <c r="E40" s="43">
        <v>2</v>
      </c>
      <c r="F40" s="43">
        <v>9</v>
      </c>
      <c r="G40" s="54" t="s">
        <v>119</v>
      </c>
      <c r="H40" s="54"/>
      <c r="I40" s="43">
        <v>50</v>
      </c>
      <c r="J40" s="43">
        <v>9</v>
      </c>
      <c r="K40" s="43">
        <v>34</v>
      </c>
      <c r="L40" s="54">
        <v>0</v>
      </c>
      <c r="M40" s="54"/>
    </row>
    <row r="41" spans="1:13" ht="11.25" customHeight="1">
      <c r="A41" s="34" t="s">
        <v>72</v>
      </c>
      <c r="B41" s="43">
        <v>284</v>
      </c>
      <c r="C41" s="43">
        <v>3</v>
      </c>
      <c r="D41" s="43">
        <v>5</v>
      </c>
      <c r="E41" s="43">
        <v>43</v>
      </c>
      <c r="F41" s="43">
        <v>6</v>
      </c>
      <c r="G41" s="43">
        <v>9</v>
      </c>
      <c r="H41" s="54"/>
      <c r="I41" s="43">
        <v>179</v>
      </c>
      <c r="J41" s="43">
        <v>24</v>
      </c>
      <c r="K41" s="43">
        <v>9</v>
      </c>
      <c r="L41" s="43">
        <v>6</v>
      </c>
      <c r="M41" s="54"/>
    </row>
    <row r="42" spans="1:13" ht="11.25" customHeight="1">
      <c r="A42" s="34" t="s">
        <v>0</v>
      </c>
      <c r="B42" s="43">
        <v>98</v>
      </c>
      <c r="C42" s="43">
        <v>3</v>
      </c>
      <c r="D42" s="43">
        <v>2</v>
      </c>
      <c r="E42" s="43">
        <v>15</v>
      </c>
      <c r="F42" s="43">
        <v>26</v>
      </c>
      <c r="G42" s="43">
        <v>2</v>
      </c>
      <c r="H42" s="54"/>
      <c r="I42" s="43">
        <v>34</v>
      </c>
      <c r="J42" s="43">
        <v>16</v>
      </c>
      <c r="K42" s="43" t="s">
        <v>119</v>
      </c>
      <c r="L42" s="54">
        <v>0</v>
      </c>
      <c r="M42" s="54"/>
    </row>
    <row r="43" spans="1:13" ht="11.25" customHeight="1">
      <c r="A43" s="34" t="s">
        <v>1</v>
      </c>
      <c r="B43" s="43">
        <v>418</v>
      </c>
      <c r="C43" s="43">
        <v>18</v>
      </c>
      <c r="D43" s="43">
        <v>54</v>
      </c>
      <c r="E43" s="43">
        <v>69</v>
      </c>
      <c r="F43" s="43">
        <v>9</v>
      </c>
      <c r="G43" s="43">
        <v>6</v>
      </c>
      <c r="H43" s="54"/>
      <c r="I43" s="43">
        <v>77</v>
      </c>
      <c r="J43" s="43">
        <v>49</v>
      </c>
      <c r="K43" s="43">
        <v>18</v>
      </c>
      <c r="L43" s="43">
        <v>118</v>
      </c>
      <c r="M43" s="54"/>
    </row>
    <row r="44" spans="1:13" ht="18" customHeight="1">
      <c r="A44" s="34" t="s">
        <v>73</v>
      </c>
      <c r="B44" s="43">
        <v>4</v>
      </c>
      <c r="C44" s="54">
        <v>0</v>
      </c>
      <c r="D44" s="43">
        <v>1</v>
      </c>
      <c r="E44" s="54">
        <v>0</v>
      </c>
      <c r="F44" s="43">
        <v>3</v>
      </c>
      <c r="G44" s="54">
        <v>0</v>
      </c>
      <c r="H44" s="54"/>
      <c r="I44" s="54">
        <v>0</v>
      </c>
      <c r="J44" s="54">
        <v>0</v>
      </c>
      <c r="K44" s="54">
        <v>0</v>
      </c>
      <c r="L44" s="54">
        <v>0</v>
      </c>
      <c r="M44" s="54"/>
    </row>
    <row r="45" spans="1:13" ht="18" customHeight="1">
      <c r="A45" s="51" t="s">
        <v>68</v>
      </c>
      <c r="B45" s="58">
        <v>1046</v>
      </c>
      <c r="C45" s="58">
        <v>28</v>
      </c>
      <c r="D45" s="58">
        <v>62</v>
      </c>
      <c r="E45" s="58">
        <v>281</v>
      </c>
      <c r="F45" s="58">
        <v>77</v>
      </c>
      <c r="G45" s="58">
        <v>22</v>
      </c>
      <c r="H45" s="58"/>
      <c r="I45" s="58">
        <v>282</v>
      </c>
      <c r="J45" s="58">
        <v>103</v>
      </c>
      <c r="K45" s="58">
        <v>61</v>
      </c>
      <c r="L45" s="58">
        <v>130</v>
      </c>
      <c r="M45" s="54"/>
    </row>
    <row r="46" spans="1:13" ht="18.75" customHeight="1">
      <c r="A46" s="49" t="s">
        <v>120</v>
      </c>
      <c r="B46" s="58"/>
      <c r="C46" s="97"/>
      <c r="D46" s="97"/>
      <c r="E46" s="97"/>
      <c r="F46" s="97"/>
      <c r="G46" s="97"/>
      <c r="H46" s="97"/>
      <c r="I46" s="97"/>
      <c r="J46" s="97"/>
      <c r="K46" s="98"/>
      <c r="L46" s="97"/>
      <c r="M46" s="54"/>
    </row>
    <row r="47" spans="1:13" ht="12" customHeight="1">
      <c r="A47" s="50" t="s">
        <v>89</v>
      </c>
      <c r="B47" s="59">
        <v>98</v>
      </c>
      <c r="C47" s="54">
        <v>0</v>
      </c>
      <c r="D47" s="54">
        <v>0</v>
      </c>
      <c r="E47" s="59">
        <v>26</v>
      </c>
      <c r="F47" s="59">
        <v>22</v>
      </c>
      <c r="G47" s="59">
        <v>4</v>
      </c>
      <c r="H47" s="99"/>
      <c r="I47" s="59">
        <v>6</v>
      </c>
      <c r="J47" s="59">
        <v>11</v>
      </c>
      <c r="K47" s="99">
        <v>25</v>
      </c>
      <c r="L47" s="59">
        <v>4</v>
      </c>
      <c r="M47" s="54"/>
    </row>
    <row r="48" spans="1:13" ht="12" customHeight="1">
      <c r="A48" s="34" t="s">
        <v>90</v>
      </c>
      <c r="B48" s="59">
        <v>114</v>
      </c>
      <c r="C48" s="59">
        <v>4</v>
      </c>
      <c r="D48" s="54">
        <v>0</v>
      </c>
      <c r="E48" s="59">
        <v>27</v>
      </c>
      <c r="F48" s="59">
        <v>9</v>
      </c>
      <c r="G48" s="54">
        <v>0</v>
      </c>
      <c r="H48" s="99"/>
      <c r="I48" s="59">
        <v>50</v>
      </c>
      <c r="J48" s="59">
        <v>13</v>
      </c>
      <c r="K48" s="59">
        <v>11</v>
      </c>
      <c r="L48" s="54">
        <v>0</v>
      </c>
      <c r="M48" s="54"/>
    </row>
    <row r="49" spans="1:13" ht="12" customHeight="1">
      <c r="A49" s="34" t="s">
        <v>104</v>
      </c>
      <c r="B49" s="59">
        <v>227</v>
      </c>
      <c r="C49" s="59">
        <v>3</v>
      </c>
      <c r="D49" s="59">
        <v>5</v>
      </c>
      <c r="E49" s="59">
        <v>69</v>
      </c>
      <c r="F49" s="59">
        <v>6</v>
      </c>
      <c r="G49" s="59">
        <v>9</v>
      </c>
      <c r="H49" s="99"/>
      <c r="I49" s="59">
        <v>99</v>
      </c>
      <c r="J49" s="59">
        <v>24</v>
      </c>
      <c r="K49" s="59">
        <v>6</v>
      </c>
      <c r="L49" s="59">
        <v>6</v>
      </c>
      <c r="M49" s="54"/>
    </row>
    <row r="50" spans="1:13" ht="12" customHeight="1">
      <c r="A50" s="34" t="s">
        <v>0</v>
      </c>
      <c r="B50" s="59">
        <v>109</v>
      </c>
      <c r="C50" s="59">
        <v>3</v>
      </c>
      <c r="D50" s="59">
        <v>2</v>
      </c>
      <c r="E50" s="59">
        <v>27</v>
      </c>
      <c r="F50" s="59">
        <v>28</v>
      </c>
      <c r="G50" s="59">
        <v>2</v>
      </c>
      <c r="H50" s="99"/>
      <c r="I50" s="59">
        <v>34</v>
      </c>
      <c r="J50" s="59">
        <v>13</v>
      </c>
      <c r="K50" s="54">
        <v>0</v>
      </c>
      <c r="L50" s="54">
        <v>0</v>
      </c>
      <c r="M50" s="54"/>
    </row>
    <row r="51" spans="1:13" ht="12" customHeight="1">
      <c r="A51" s="34" t="s">
        <v>1</v>
      </c>
      <c r="B51" s="59">
        <v>494</v>
      </c>
      <c r="C51" s="59">
        <v>18</v>
      </c>
      <c r="D51" s="59">
        <v>54</v>
      </c>
      <c r="E51" s="59">
        <v>132</v>
      </c>
      <c r="F51" s="59">
        <v>9</v>
      </c>
      <c r="G51" s="59">
        <v>7</v>
      </c>
      <c r="H51" s="99"/>
      <c r="I51" s="59">
        <v>93</v>
      </c>
      <c r="J51" s="59">
        <v>42</v>
      </c>
      <c r="K51" s="59">
        <v>19</v>
      </c>
      <c r="L51" s="59">
        <v>120</v>
      </c>
      <c r="M51" s="54"/>
    </row>
    <row r="52" spans="1:13" ht="18.75" customHeight="1">
      <c r="A52" s="52" t="s">
        <v>73</v>
      </c>
      <c r="B52" s="59">
        <v>4</v>
      </c>
      <c r="C52" s="54">
        <v>0</v>
      </c>
      <c r="D52" s="59">
        <v>1</v>
      </c>
      <c r="E52" s="54">
        <v>0</v>
      </c>
      <c r="F52" s="59">
        <v>3</v>
      </c>
      <c r="G52" s="54">
        <v>0</v>
      </c>
      <c r="H52" s="99" t="s">
        <v>119</v>
      </c>
      <c r="I52" s="54">
        <v>0</v>
      </c>
      <c r="J52" s="54">
        <v>0</v>
      </c>
      <c r="K52" s="54">
        <v>0</v>
      </c>
      <c r="L52" s="54">
        <v>0</v>
      </c>
      <c r="M52" s="54"/>
    </row>
    <row r="53" spans="1:13" ht="6.75" customHeight="1">
      <c r="A53" s="90"/>
      <c r="B53" s="43"/>
      <c r="C53" s="54"/>
      <c r="D53" s="43"/>
      <c r="E53" s="54"/>
      <c r="F53" s="43"/>
      <c r="G53" s="54"/>
      <c r="H53" s="54"/>
      <c r="I53" s="54"/>
      <c r="J53" s="54"/>
      <c r="K53" s="54"/>
      <c r="L53" s="54"/>
      <c r="M53" s="54"/>
    </row>
    <row r="54" spans="1:13" ht="38.25" customHeight="1">
      <c r="A54" s="82"/>
      <c r="B54" s="42" t="s">
        <v>68</v>
      </c>
      <c r="C54" s="31" t="s">
        <v>77</v>
      </c>
      <c r="D54" s="31" t="s">
        <v>105</v>
      </c>
      <c r="E54" s="31" t="s">
        <v>107</v>
      </c>
      <c r="F54" s="31" t="s">
        <v>108</v>
      </c>
      <c r="G54" s="31" t="s">
        <v>106</v>
      </c>
      <c r="H54" s="31"/>
      <c r="I54" s="31" t="s">
        <v>109</v>
      </c>
      <c r="J54" s="31" t="s">
        <v>110</v>
      </c>
      <c r="K54" s="31" t="s">
        <v>111</v>
      </c>
      <c r="L54" s="31" t="s">
        <v>112</v>
      </c>
      <c r="M54" s="31"/>
    </row>
    <row r="55" spans="1:13" ht="14.25" customHeight="1">
      <c r="A55" s="48" t="s">
        <v>68</v>
      </c>
      <c r="B55" s="58">
        <v>1122</v>
      </c>
      <c r="C55" s="58">
        <v>28</v>
      </c>
      <c r="D55" s="58">
        <v>65</v>
      </c>
      <c r="E55" s="58">
        <v>179</v>
      </c>
      <c r="F55" s="58">
        <v>78</v>
      </c>
      <c r="G55" s="58">
        <v>30</v>
      </c>
      <c r="H55" s="58"/>
      <c r="I55" s="58">
        <v>385</v>
      </c>
      <c r="J55" s="58">
        <v>131</v>
      </c>
      <c r="K55" s="58">
        <v>80</v>
      </c>
      <c r="L55" s="58">
        <v>146</v>
      </c>
      <c r="M55" s="64"/>
    </row>
    <row r="56" spans="1:13" ht="18" customHeight="1">
      <c r="A56" s="49" t="s">
        <v>121</v>
      </c>
      <c r="B56" s="58"/>
      <c r="C56" s="97"/>
      <c r="D56" s="97"/>
      <c r="E56" s="97"/>
      <c r="F56" s="97"/>
      <c r="G56" s="97"/>
      <c r="H56" s="97"/>
      <c r="I56" s="97"/>
      <c r="J56" s="97"/>
      <c r="K56" s="98"/>
      <c r="L56" s="97"/>
      <c r="M56" s="65"/>
    </row>
    <row r="57" spans="1:13" ht="10.5" customHeight="1">
      <c r="A57" s="50" t="s">
        <v>89</v>
      </c>
      <c r="B57" s="59">
        <v>119</v>
      </c>
      <c r="C57" s="54">
        <v>0</v>
      </c>
      <c r="D57" s="99">
        <v>2</v>
      </c>
      <c r="E57" s="59">
        <v>12</v>
      </c>
      <c r="F57" s="59">
        <v>22</v>
      </c>
      <c r="G57" s="59">
        <v>5</v>
      </c>
      <c r="H57" s="99"/>
      <c r="I57" s="59">
        <v>19</v>
      </c>
      <c r="J57" s="59">
        <v>28</v>
      </c>
      <c r="K57" s="59">
        <v>29</v>
      </c>
      <c r="L57" s="59">
        <v>2</v>
      </c>
      <c r="M57" s="54"/>
    </row>
    <row r="58" spans="1:13" ht="10.5" customHeight="1">
      <c r="A58" s="34" t="s">
        <v>90</v>
      </c>
      <c r="B58" s="59">
        <v>101</v>
      </c>
      <c r="C58" s="59">
        <v>4</v>
      </c>
      <c r="D58" s="54">
        <v>0</v>
      </c>
      <c r="E58" s="59">
        <v>2</v>
      </c>
      <c r="F58" s="59">
        <v>9</v>
      </c>
      <c r="G58" s="54">
        <v>0</v>
      </c>
      <c r="H58" s="99"/>
      <c r="I58" s="59">
        <v>49</v>
      </c>
      <c r="J58" s="59">
        <v>10</v>
      </c>
      <c r="K58" s="59">
        <v>22</v>
      </c>
      <c r="L58" s="59">
        <v>5</v>
      </c>
      <c r="M58" s="54"/>
    </row>
    <row r="59" spans="1:13" ht="10.5" customHeight="1">
      <c r="A59" s="34" t="s">
        <v>104</v>
      </c>
      <c r="B59" s="59">
        <v>290</v>
      </c>
      <c r="C59" s="59">
        <v>3</v>
      </c>
      <c r="D59" s="59">
        <v>5</v>
      </c>
      <c r="E59" s="59">
        <v>37</v>
      </c>
      <c r="F59" s="59">
        <v>6</v>
      </c>
      <c r="G59" s="59">
        <v>12</v>
      </c>
      <c r="H59" s="99"/>
      <c r="I59" s="59">
        <v>187</v>
      </c>
      <c r="J59" s="59">
        <v>24</v>
      </c>
      <c r="K59" s="59">
        <v>11</v>
      </c>
      <c r="L59" s="59">
        <v>5</v>
      </c>
      <c r="M59" s="54"/>
    </row>
    <row r="60" spans="1:13" ht="10.5" customHeight="1">
      <c r="A60" s="34" t="s">
        <v>0</v>
      </c>
      <c r="B60" s="59">
        <v>106</v>
      </c>
      <c r="C60" s="59">
        <v>3</v>
      </c>
      <c r="D60" s="59">
        <v>2</v>
      </c>
      <c r="E60" s="59">
        <v>19</v>
      </c>
      <c r="F60" s="59">
        <v>28</v>
      </c>
      <c r="G60" s="59">
        <v>2</v>
      </c>
      <c r="H60" s="99"/>
      <c r="I60" s="59">
        <v>39</v>
      </c>
      <c r="J60" s="59">
        <v>13</v>
      </c>
      <c r="K60" s="54">
        <v>0</v>
      </c>
      <c r="L60" s="54">
        <v>0</v>
      </c>
      <c r="M60" s="54"/>
    </row>
    <row r="61" spans="1:13" ht="10.5" customHeight="1">
      <c r="A61" s="34" t="s">
        <v>1</v>
      </c>
      <c r="B61" s="59">
        <v>502</v>
      </c>
      <c r="C61" s="59">
        <v>18</v>
      </c>
      <c r="D61" s="59">
        <v>55</v>
      </c>
      <c r="E61" s="59">
        <v>109</v>
      </c>
      <c r="F61" s="59">
        <v>10</v>
      </c>
      <c r="G61" s="59">
        <v>11</v>
      </c>
      <c r="H61" s="99"/>
      <c r="I61" s="59">
        <v>91</v>
      </c>
      <c r="J61" s="59">
        <v>56</v>
      </c>
      <c r="K61" s="59">
        <v>18</v>
      </c>
      <c r="L61" s="59">
        <v>134</v>
      </c>
      <c r="M61" s="54"/>
    </row>
    <row r="62" spans="1:13" ht="18.75" customHeight="1">
      <c r="A62" s="34" t="s">
        <v>73</v>
      </c>
      <c r="B62" s="59">
        <v>4</v>
      </c>
      <c r="C62" s="54">
        <v>0</v>
      </c>
      <c r="D62" s="59">
        <v>1</v>
      </c>
      <c r="E62" s="54">
        <v>0</v>
      </c>
      <c r="F62" s="59">
        <v>3</v>
      </c>
      <c r="G62" s="54">
        <v>0</v>
      </c>
      <c r="H62" s="99"/>
      <c r="I62" s="54">
        <v>0</v>
      </c>
      <c r="J62" s="54">
        <v>0</v>
      </c>
      <c r="K62" s="54">
        <v>0</v>
      </c>
      <c r="L62" s="54">
        <v>0</v>
      </c>
      <c r="M62" s="54"/>
    </row>
    <row r="63" spans="1:13" ht="14.25" customHeight="1">
      <c r="A63" s="51" t="s">
        <v>68</v>
      </c>
      <c r="B63" s="58">
        <v>1166</v>
      </c>
      <c r="C63" s="58">
        <v>28</v>
      </c>
      <c r="D63" s="58">
        <v>65</v>
      </c>
      <c r="E63" s="58">
        <v>186</v>
      </c>
      <c r="F63" s="58">
        <v>78</v>
      </c>
      <c r="G63" s="58">
        <v>38</v>
      </c>
      <c r="H63" s="58"/>
      <c r="I63" s="58">
        <v>392</v>
      </c>
      <c r="J63" s="58">
        <v>144</v>
      </c>
      <c r="K63" s="58">
        <v>80</v>
      </c>
      <c r="L63" s="58">
        <v>155</v>
      </c>
      <c r="M63" s="64"/>
    </row>
    <row r="64" spans="1:13" ht="17.25" customHeight="1">
      <c r="A64" s="49" t="s">
        <v>122</v>
      </c>
      <c r="B64" s="58"/>
      <c r="C64" s="97"/>
      <c r="D64" s="97"/>
      <c r="E64" s="97"/>
      <c r="F64" s="97"/>
      <c r="G64" s="97"/>
      <c r="H64" s="97"/>
      <c r="I64" s="97"/>
      <c r="J64" s="97"/>
      <c r="K64" s="98"/>
      <c r="L64" s="97"/>
      <c r="M64" s="65"/>
    </row>
    <row r="65" spans="1:13" ht="9.75" customHeight="1">
      <c r="A65" s="50" t="s">
        <v>89</v>
      </c>
      <c r="B65" s="59">
        <v>124</v>
      </c>
      <c r="C65" s="54">
        <v>0</v>
      </c>
      <c r="D65" s="99">
        <v>2</v>
      </c>
      <c r="E65" s="59">
        <v>12</v>
      </c>
      <c r="F65" s="59">
        <v>22</v>
      </c>
      <c r="G65" s="59">
        <v>5</v>
      </c>
      <c r="H65" s="99"/>
      <c r="I65" s="59">
        <v>21</v>
      </c>
      <c r="J65" s="59">
        <v>28</v>
      </c>
      <c r="K65" s="99">
        <v>29</v>
      </c>
      <c r="L65" s="59">
        <v>5</v>
      </c>
      <c r="M65" s="54"/>
    </row>
    <row r="66" spans="1:13" ht="9.75" customHeight="1">
      <c r="A66" s="34" t="s">
        <v>90</v>
      </c>
      <c r="B66" s="59">
        <v>102</v>
      </c>
      <c r="C66" s="59">
        <v>4</v>
      </c>
      <c r="D66" s="54">
        <v>0</v>
      </c>
      <c r="E66" s="59">
        <v>2</v>
      </c>
      <c r="F66" s="59">
        <v>9</v>
      </c>
      <c r="G66" s="54">
        <v>0</v>
      </c>
      <c r="H66" s="99"/>
      <c r="I66" s="59">
        <v>50</v>
      </c>
      <c r="J66" s="59">
        <v>10</v>
      </c>
      <c r="K66" s="59">
        <v>22</v>
      </c>
      <c r="L66" s="99">
        <v>5</v>
      </c>
      <c r="M66" s="54"/>
    </row>
    <row r="67" spans="1:13" ht="9.75" customHeight="1">
      <c r="A67" s="34" t="s">
        <v>104</v>
      </c>
      <c r="B67" s="59">
        <v>297</v>
      </c>
      <c r="C67" s="59">
        <v>3</v>
      </c>
      <c r="D67" s="59">
        <v>5</v>
      </c>
      <c r="E67" s="59">
        <v>37</v>
      </c>
      <c r="F67" s="59">
        <v>6</v>
      </c>
      <c r="G67" s="59">
        <v>15</v>
      </c>
      <c r="H67" s="99"/>
      <c r="I67" s="59">
        <v>191</v>
      </c>
      <c r="J67" s="59">
        <v>24</v>
      </c>
      <c r="K67" s="59">
        <v>11</v>
      </c>
      <c r="L67" s="59">
        <v>5</v>
      </c>
      <c r="M67" s="54"/>
    </row>
    <row r="68" spans="1:13" ht="9.75" customHeight="1">
      <c r="A68" s="34" t="s">
        <v>0</v>
      </c>
      <c r="B68" s="59">
        <v>106</v>
      </c>
      <c r="C68" s="59">
        <v>3</v>
      </c>
      <c r="D68" s="59">
        <v>2</v>
      </c>
      <c r="E68" s="59">
        <v>19</v>
      </c>
      <c r="F68" s="59">
        <v>28</v>
      </c>
      <c r="G68" s="59">
        <v>2</v>
      </c>
      <c r="H68" s="99"/>
      <c r="I68" s="59">
        <v>39</v>
      </c>
      <c r="J68" s="59">
        <v>13</v>
      </c>
      <c r="K68" s="54">
        <v>0</v>
      </c>
      <c r="L68" s="54">
        <v>0</v>
      </c>
      <c r="M68" s="54"/>
    </row>
    <row r="69" spans="1:13" ht="9.75" customHeight="1">
      <c r="A69" s="34" t="s">
        <v>1</v>
      </c>
      <c r="B69" s="59">
        <v>533</v>
      </c>
      <c r="C69" s="59">
        <v>18</v>
      </c>
      <c r="D69" s="59">
        <v>55</v>
      </c>
      <c r="E69" s="59">
        <v>116</v>
      </c>
      <c r="F69" s="59">
        <v>10</v>
      </c>
      <c r="G69" s="59">
        <v>16</v>
      </c>
      <c r="H69" s="99"/>
      <c r="I69" s="59">
        <v>91</v>
      </c>
      <c r="J69" s="59">
        <v>69</v>
      </c>
      <c r="K69" s="59">
        <v>18</v>
      </c>
      <c r="L69" s="59">
        <v>140</v>
      </c>
      <c r="M69" s="54"/>
    </row>
    <row r="70" spans="1:13" ht="19.5" customHeight="1">
      <c r="A70" s="34" t="s">
        <v>73</v>
      </c>
      <c r="B70" s="59">
        <v>4</v>
      </c>
      <c r="C70" s="54">
        <v>0</v>
      </c>
      <c r="D70" s="59">
        <v>1</v>
      </c>
      <c r="E70" s="54">
        <v>0</v>
      </c>
      <c r="F70" s="59">
        <v>3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/>
    </row>
    <row r="71" spans="1:13" ht="16.5" customHeight="1">
      <c r="A71" s="51" t="s">
        <v>68</v>
      </c>
      <c r="B71" s="58">
        <v>1184</v>
      </c>
      <c r="C71" s="58">
        <v>28</v>
      </c>
      <c r="D71" s="58">
        <v>65</v>
      </c>
      <c r="E71" s="58">
        <v>194</v>
      </c>
      <c r="F71" s="58">
        <v>78</v>
      </c>
      <c r="G71" s="58">
        <v>37</v>
      </c>
      <c r="H71" s="58"/>
      <c r="I71" s="58">
        <v>401</v>
      </c>
      <c r="J71" s="58">
        <v>144</v>
      </c>
      <c r="K71" s="58">
        <v>80</v>
      </c>
      <c r="L71" s="58">
        <v>157</v>
      </c>
      <c r="M71" s="54"/>
    </row>
    <row r="72" spans="1:13" ht="16.5" customHeight="1">
      <c r="A72" s="49" t="s">
        <v>123</v>
      </c>
      <c r="B72" s="59"/>
      <c r="C72" s="54"/>
      <c r="D72" s="59"/>
      <c r="E72" s="54"/>
      <c r="F72" s="59"/>
      <c r="G72" s="54"/>
      <c r="H72" s="54"/>
      <c r="I72" s="54"/>
      <c r="J72" s="54"/>
      <c r="K72" s="54"/>
      <c r="L72" s="54"/>
      <c r="M72" s="54"/>
    </row>
    <row r="73" spans="1:13" ht="11.25" customHeight="1">
      <c r="A73" s="50" t="s">
        <v>89</v>
      </c>
      <c r="B73" s="59">
        <v>135</v>
      </c>
      <c r="C73" s="54">
        <v>0</v>
      </c>
      <c r="D73" s="59">
        <v>2</v>
      </c>
      <c r="E73" s="54">
        <v>18</v>
      </c>
      <c r="F73" s="59">
        <v>22</v>
      </c>
      <c r="G73" s="54">
        <v>5</v>
      </c>
      <c r="H73" s="54"/>
      <c r="I73" s="54">
        <v>25</v>
      </c>
      <c r="J73" s="54">
        <v>28</v>
      </c>
      <c r="K73" s="54">
        <v>29</v>
      </c>
      <c r="L73" s="54">
        <v>6</v>
      </c>
      <c r="M73" s="54"/>
    </row>
    <row r="74" spans="1:13" ht="11.25" customHeight="1">
      <c r="A74" s="34" t="s">
        <v>90</v>
      </c>
      <c r="B74" s="59">
        <v>107</v>
      </c>
      <c r="C74" s="54">
        <v>4</v>
      </c>
      <c r="D74" s="59" t="s">
        <v>119</v>
      </c>
      <c r="E74" s="54">
        <v>2</v>
      </c>
      <c r="F74" s="59">
        <v>9</v>
      </c>
      <c r="G74" s="54" t="s">
        <v>119</v>
      </c>
      <c r="H74" s="54"/>
      <c r="I74" s="54">
        <v>54</v>
      </c>
      <c r="J74" s="54">
        <v>10</v>
      </c>
      <c r="K74" s="54">
        <v>22</v>
      </c>
      <c r="L74" s="54">
        <v>6</v>
      </c>
      <c r="M74" s="54"/>
    </row>
    <row r="75" spans="1:13" ht="11.25" customHeight="1">
      <c r="A75" s="34" t="s">
        <v>104</v>
      </c>
      <c r="B75" s="59">
        <v>301</v>
      </c>
      <c r="C75" s="54">
        <v>3</v>
      </c>
      <c r="D75" s="59">
        <v>5</v>
      </c>
      <c r="E75" s="54">
        <v>37</v>
      </c>
      <c r="F75" s="59">
        <v>6</v>
      </c>
      <c r="G75" s="54">
        <v>15</v>
      </c>
      <c r="H75" s="54"/>
      <c r="I75" s="54">
        <v>195</v>
      </c>
      <c r="J75" s="54">
        <v>24</v>
      </c>
      <c r="K75" s="54">
        <v>11</v>
      </c>
      <c r="L75" s="54">
        <v>5</v>
      </c>
      <c r="M75" s="54"/>
    </row>
    <row r="76" spans="1:13" ht="11.25" customHeight="1">
      <c r="A76" s="34" t="s">
        <v>0</v>
      </c>
      <c r="B76" s="59">
        <v>101</v>
      </c>
      <c r="C76" s="54">
        <v>3</v>
      </c>
      <c r="D76" s="59">
        <v>2</v>
      </c>
      <c r="E76" s="54">
        <v>19</v>
      </c>
      <c r="F76" s="59">
        <v>28</v>
      </c>
      <c r="G76" s="54">
        <v>2</v>
      </c>
      <c r="H76" s="54"/>
      <c r="I76" s="54">
        <v>34</v>
      </c>
      <c r="J76" s="54">
        <v>13</v>
      </c>
      <c r="K76" s="54">
        <v>0</v>
      </c>
      <c r="L76" s="54">
        <v>0</v>
      </c>
      <c r="M76" s="54"/>
    </row>
    <row r="77" spans="1:13" ht="11.25" customHeight="1">
      <c r="A77" s="34" t="s">
        <v>1</v>
      </c>
      <c r="B77" s="59">
        <v>536</v>
      </c>
      <c r="C77" s="54">
        <v>18</v>
      </c>
      <c r="D77" s="59">
        <v>55</v>
      </c>
      <c r="E77" s="54">
        <v>118</v>
      </c>
      <c r="F77" s="59">
        <v>10</v>
      </c>
      <c r="G77" s="54">
        <v>15</v>
      </c>
      <c r="H77" s="54"/>
      <c r="I77" s="54">
        <v>93</v>
      </c>
      <c r="J77" s="54">
        <v>69</v>
      </c>
      <c r="K77" s="54">
        <v>18</v>
      </c>
      <c r="L77" s="54">
        <v>140</v>
      </c>
      <c r="M77" s="54"/>
    </row>
    <row r="78" spans="1:13" ht="18" customHeight="1">
      <c r="A78" s="34" t="s">
        <v>73</v>
      </c>
      <c r="B78" s="59">
        <v>4</v>
      </c>
      <c r="C78" s="54">
        <v>0</v>
      </c>
      <c r="D78" s="59">
        <v>1</v>
      </c>
      <c r="E78" s="54">
        <v>0</v>
      </c>
      <c r="F78" s="59">
        <v>3</v>
      </c>
      <c r="G78" s="54">
        <v>0</v>
      </c>
      <c r="H78" s="54"/>
      <c r="I78" s="54">
        <v>0</v>
      </c>
      <c r="J78" s="54">
        <v>0</v>
      </c>
      <c r="K78" s="54">
        <v>0</v>
      </c>
      <c r="L78" s="54">
        <v>0</v>
      </c>
      <c r="M78" s="54"/>
    </row>
    <row r="79" spans="1:13" ht="14.25" customHeight="1">
      <c r="A79" s="51" t="s">
        <v>68</v>
      </c>
      <c r="B79" s="58">
        <v>1216</v>
      </c>
      <c r="C79" s="58">
        <v>30</v>
      </c>
      <c r="D79" s="58">
        <v>67</v>
      </c>
      <c r="E79" s="58">
        <v>216</v>
      </c>
      <c r="F79" s="58">
        <v>79</v>
      </c>
      <c r="G79" s="58">
        <v>34</v>
      </c>
      <c r="H79" s="58"/>
      <c r="I79" s="58">
        <v>409</v>
      </c>
      <c r="J79" s="58">
        <v>144</v>
      </c>
      <c r="K79" s="58">
        <v>80</v>
      </c>
      <c r="L79" s="58">
        <v>157</v>
      </c>
      <c r="M79" s="54"/>
    </row>
    <row r="80" spans="1:13" ht="18.75" customHeight="1">
      <c r="A80" s="49" t="s">
        <v>129</v>
      </c>
      <c r="B80" s="58"/>
      <c r="C80" s="97"/>
      <c r="D80" s="97"/>
      <c r="E80" s="97"/>
      <c r="F80" s="97"/>
      <c r="G80" s="97"/>
      <c r="H80" s="97"/>
      <c r="I80" s="97"/>
      <c r="J80" s="97"/>
      <c r="K80" s="98"/>
      <c r="L80" s="97"/>
      <c r="M80" s="54"/>
    </row>
    <row r="81" spans="1:13" ht="9.75" customHeight="1">
      <c r="A81" s="50" t="s">
        <v>89</v>
      </c>
      <c r="B81" s="59">
        <v>135</v>
      </c>
      <c r="C81" s="99">
        <v>1</v>
      </c>
      <c r="D81" s="99">
        <v>2</v>
      </c>
      <c r="E81" s="59">
        <v>18</v>
      </c>
      <c r="F81" s="59">
        <v>22</v>
      </c>
      <c r="G81" s="59">
        <v>3</v>
      </c>
      <c r="H81" s="99"/>
      <c r="I81" s="59">
        <v>31</v>
      </c>
      <c r="J81" s="59">
        <v>28</v>
      </c>
      <c r="K81" s="99">
        <v>29</v>
      </c>
      <c r="L81" s="59">
        <v>1</v>
      </c>
      <c r="M81" s="54"/>
    </row>
    <row r="82" spans="1:13" ht="9.75" customHeight="1">
      <c r="A82" s="34" t="s">
        <v>90</v>
      </c>
      <c r="B82" s="59">
        <v>113</v>
      </c>
      <c r="C82" s="59">
        <v>4</v>
      </c>
      <c r="D82" s="99">
        <v>2</v>
      </c>
      <c r="E82" s="59">
        <v>1</v>
      </c>
      <c r="F82" s="59">
        <v>10</v>
      </c>
      <c r="G82" s="99">
        <v>1</v>
      </c>
      <c r="H82" s="99"/>
      <c r="I82" s="59">
        <v>54</v>
      </c>
      <c r="J82" s="59">
        <v>10</v>
      </c>
      <c r="K82" s="59">
        <v>22</v>
      </c>
      <c r="L82" s="99">
        <v>9</v>
      </c>
      <c r="M82" s="54"/>
    </row>
    <row r="83" spans="1:13" ht="9.75" customHeight="1">
      <c r="A83" s="34" t="s">
        <v>104</v>
      </c>
      <c r="B83" s="59">
        <v>297</v>
      </c>
      <c r="C83" s="59">
        <v>3</v>
      </c>
      <c r="D83" s="59">
        <v>5</v>
      </c>
      <c r="E83" s="59">
        <v>37</v>
      </c>
      <c r="F83" s="59">
        <v>6</v>
      </c>
      <c r="G83" s="59">
        <v>10</v>
      </c>
      <c r="H83" s="99"/>
      <c r="I83" s="59">
        <v>196</v>
      </c>
      <c r="J83" s="59">
        <v>24</v>
      </c>
      <c r="K83" s="59">
        <v>11</v>
      </c>
      <c r="L83" s="59">
        <v>5</v>
      </c>
      <c r="M83" s="54"/>
    </row>
    <row r="84" spans="1:13" ht="9.75" customHeight="1">
      <c r="A84" s="34" t="s">
        <v>0</v>
      </c>
      <c r="B84" s="59">
        <v>100</v>
      </c>
      <c r="C84" s="59">
        <v>3</v>
      </c>
      <c r="D84" s="59">
        <v>2</v>
      </c>
      <c r="E84" s="59">
        <v>19</v>
      </c>
      <c r="F84" s="59">
        <v>27</v>
      </c>
      <c r="G84" s="59">
        <v>1</v>
      </c>
      <c r="H84" s="99"/>
      <c r="I84" s="59">
        <v>35</v>
      </c>
      <c r="J84" s="59">
        <v>13</v>
      </c>
      <c r="K84" s="54">
        <v>0</v>
      </c>
      <c r="L84" s="54">
        <v>0</v>
      </c>
      <c r="M84" s="54"/>
    </row>
    <row r="85" spans="1:13" ht="9.75" customHeight="1">
      <c r="A85" s="34" t="s">
        <v>1</v>
      </c>
      <c r="B85" s="59">
        <v>567</v>
      </c>
      <c r="C85" s="59">
        <v>19</v>
      </c>
      <c r="D85" s="59">
        <v>55</v>
      </c>
      <c r="E85" s="59">
        <v>141</v>
      </c>
      <c r="F85" s="59">
        <v>11</v>
      </c>
      <c r="G85" s="59">
        <v>19</v>
      </c>
      <c r="H85" s="99"/>
      <c r="I85" s="59">
        <v>93</v>
      </c>
      <c r="J85" s="59">
        <v>69</v>
      </c>
      <c r="K85" s="59">
        <v>18</v>
      </c>
      <c r="L85" s="59">
        <v>142</v>
      </c>
      <c r="M85" s="54"/>
    </row>
    <row r="86" spans="1:13" ht="17.25" customHeight="1">
      <c r="A86" s="52" t="s">
        <v>73</v>
      </c>
      <c r="B86" s="59">
        <v>4</v>
      </c>
      <c r="C86" s="54">
        <v>0</v>
      </c>
      <c r="D86" s="59">
        <v>1</v>
      </c>
      <c r="E86" s="54">
        <v>0</v>
      </c>
      <c r="F86" s="59">
        <v>3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/>
    </row>
    <row r="87" spans="1:13" ht="9.75" customHeight="1">
      <c r="A87" s="123"/>
      <c r="B87" s="59"/>
      <c r="C87" s="54"/>
      <c r="D87" s="59"/>
      <c r="E87" s="54"/>
      <c r="F87" s="59"/>
      <c r="G87" s="54"/>
      <c r="H87" s="54"/>
      <c r="I87" s="54"/>
      <c r="J87" s="54"/>
      <c r="K87" s="54"/>
      <c r="L87" s="54"/>
      <c r="M87" s="54"/>
    </row>
    <row r="88" spans="1:13" ht="35.25" customHeight="1">
      <c r="A88" s="82"/>
      <c r="B88" s="42" t="s">
        <v>68</v>
      </c>
      <c r="C88" s="31" t="s">
        <v>77</v>
      </c>
      <c r="D88" s="31" t="s">
        <v>105</v>
      </c>
      <c r="E88" s="31" t="s">
        <v>107</v>
      </c>
      <c r="F88" s="31" t="s">
        <v>108</v>
      </c>
      <c r="G88" s="31" t="s">
        <v>106</v>
      </c>
      <c r="H88" s="31"/>
      <c r="I88" s="31" t="s">
        <v>109</v>
      </c>
      <c r="J88" s="31" t="s">
        <v>110</v>
      </c>
      <c r="K88" s="31" t="s">
        <v>111</v>
      </c>
      <c r="L88" s="31" t="s">
        <v>112</v>
      </c>
      <c r="M88" s="31"/>
    </row>
    <row r="89" spans="1:13" ht="17.25" customHeight="1">
      <c r="A89" s="48" t="s">
        <v>68</v>
      </c>
      <c r="B89" s="138">
        <v>1259</v>
      </c>
      <c r="C89" s="138">
        <v>32</v>
      </c>
      <c r="D89" s="138">
        <v>69</v>
      </c>
      <c r="E89" s="138">
        <v>239</v>
      </c>
      <c r="F89" s="138">
        <v>79</v>
      </c>
      <c r="G89" s="138">
        <v>41</v>
      </c>
      <c r="H89" s="138"/>
      <c r="I89" s="138">
        <v>416</v>
      </c>
      <c r="J89" s="138">
        <v>144</v>
      </c>
      <c r="K89" s="138">
        <v>81</v>
      </c>
      <c r="L89" s="138">
        <v>158</v>
      </c>
      <c r="M89" s="54"/>
    </row>
    <row r="90" spans="1:13" ht="17.25" customHeight="1">
      <c r="A90" s="49" t="s">
        <v>136</v>
      </c>
      <c r="B90" s="138"/>
      <c r="C90" s="139"/>
      <c r="D90" s="139"/>
      <c r="E90" s="139"/>
      <c r="F90" s="139"/>
      <c r="G90" s="139"/>
      <c r="H90" s="139"/>
      <c r="I90" s="139"/>
      <c r="J90" s="139"/>
      <c r="K90" s="140"/>
      <c r="L90" s="139"/>
      <c r="M90" s="54"/>
    </row>
    <row r="91" spans="1:13" ht="12" customHeight="1">
      <c r="A91" s="50" t="s">
        <v>89</v>
      </c>
      <c r="B91" s="141">
        <v>140</v>
      </c>
      <c r="C91" s="88">
        <v>1</v>
      </c>
      <c r="D91" s="142">
        <v>2</v>
      </c>
      <c r="E91" s="141">
        <v>18</v>
      </c>
      <c r="F91" s="141">
        <v>22</v>
      </c>
      <c r="G91" s="141">
        <v>7</v>
      </c>
      <c r="H91" s="142"/>
      <c r="I91" s="141">
        <v>32</v>
      </c>
      <c r="J91" s="141">
        <v>28</v>
      </c>
      <c r="K91" s="141">
        <v>29</v>
      </c>
      <c r="L91" s="141">
        <v>1</v>
      </c>
      <c r="M91" s="54"/>
    </row>
    <row r="92" spans="1:13" ht="12" customHeight="1">
      <c r="A92" s="34" t="s">
        <v>90</v>
      </c>
      <c r="B92" s="141">
        <v>119</v>
      </c>
      <c r="C92" s="141">
        <v>4</v>
      </c>
      <c r="D92" s="88">
        <v>2</v>
      </c>
      <c r="E92" s="141">
        <v>1</v>
      </c>
      <c r="F92" s="141">
        <v>16</v>
      </c>
      <c r="G92" s="88">
        <v>1</v>
      </c>
      <c r="H92" s="142"/>
      <c r="I92" s="141">
        <v>55</v>
      </c>
      <c r="J92" s="141">
        <v>10</v>
      </c>
      <c r="K92" s="141">
        <v>22</v>
      </c>
      <c r="L92" s="141">
        <v>8</v>
      </c>
      <c r="M92" s="54"/>
    </row>
    <row r="93" spans="1:13" ht="12" customHeight="1">
      <c r="A93" s="34" t="s">
        <v>104</v>
      </c>
      <c r="B93" s="141">
        <v>302</v>
      </c>
      <c r="C93" s="141">
        <v>3</v>
      </c>
      <c r="D93" s="141">
        <v>5</v>
      </c>
      <c r="E93" s="141">
        <v>41</v>
      </c>
      <c r="F93" s="141">
        <v>6</v>
      </c>
      <c r="G93" s="141">
        <v>10</v>
      </c>
      <c r="H93" s="142"/>
      <c r="I93" s="141">
        <v>197</v>
      </c>
      <c r="J93" s="141">
        <v>24</v>
      </c>
      <c r="K93" s="141">
        <v>11</v>
      </c>
      <c r="L93" s="141">
        <v>5</v>
      </c>
      <c r="M93" s="54"/>
    </row>
    <row r="94" spans="1:13" ht="12" customHeight="1">
      <c r="A94" s="34" t="s">
        <v>0</v>
      </c>
      <c r="B94" s="141">
        <v>96</v>
      </c>
      <c r="C94" s="141">
        <v>3</v>
      </c>
      <c r="D94" s="141">
        <v>4</v>
      </c>
      <c r="E94" s="141">
        <v>19</v>
      </c>
      <c r="F94" s="141">
        <v>20</v>
      </c>
      <c r="G94" s="141">
        <v>1</v>
      </c>
      <c r="H94" s="142"/>
      <c r="I94" s="141">
        <v>37</v>
      </c>
      <c r="J94" s="141">
        <v>12</v>
      </c>
      <c r="K94" s="88">
        <v>0</v>
      </c>
      <c r="L94" s="88">
        <v>0</v>
      </c>
      <c r="M94" s="54"/>
    </row>
    <row r="95" spans="1:13" ht="12" customHeight="1">
      <c r="A95" s="34" t="s">
        <v>1</v>
      </c>
      <c r="B95" s="141">
        <v>598</v>
      </c>
      <c r="C95" s="141">
        <v>21</v>
      </c>
      <c r="D95" s="141">
        <v>55</v>
      </c>
      <c r="E95" s="141">
        <v>160</v>
      </c>
      <c r="F95" s="141">
        <v>12</v>
      </c>
      <c r="G95" s="141">
        <v>22</v>
      </c>
      <c r="H95" s="142"/>
      <c r="I95" s="141">
        <v>95</v>
      </c>
      <c r="J95" s="141">
        <v>70</v>
      </c>
      <c r="K95" s="141">
        <v>19</v>
      </c>
      <c r="L95" s="141">
        <v>144</v>
      </c>
      <c r="M95" s="54"/>
    </row>
    <row r="96" spans="1:13" ht="17.25" customHeight="1">
      <c r="A96" s="34" t="s">
        <v>73</v>
      </c>
      <c r="B96" s="141">
        <v>4</v>
      </c>
      <c r="C96" s="88">
        <v>0</v>
      </c>
      <c r="D96" s="141">
        <v>1</v>
      </c>
      <c r="E96" s="88">
        <v>0</v>
      </c>
      <c r="F96" s="141">
        <v>3</v>
      </c>
      <c r="G96" s="88">
        <v>0</v>
      </c>
      <c r="H96" s="142"/>
      <c r="I96" s="88">
        <v>0</v>
      </c>
      <c r="J96" s="88">
        <v>0</v>
      </c>
      <c r="K96" s="88">
        <v>0</v>
      </c>
      <c r="L96" s="88">
        <v>0</v>
      </c>
      <c r="M96" s="54"/>
    </row>
    <row r="97" spans="1:13" ht="17.25" customHeight="1">
      <c r="A97" s="51" t="s">
        <v>68</v>
      </c>
      <c r="B97" s="138">
        <v>1348</v>
      </c>
      <c r="C97" s="138">
        <v>35</v>
      </c>
      <c r="D97" s="138">
        <v>69</v>
      </c>
      <c r="E97" s="138">
        <v>275</v>
      </c>
      <c r="F97" s="138">
        <v>80</v>
      </c>
      <c r="G97" s="138">
        <v>43</v>
      </c>
      <c r="H97" s="138"/>
      <c r="I97" s="138">
        <v>429</v>
      </c>
      <c r="J97" s="138">
        <v>157</v>
      </c>
      <c r="K97" s="138">
        <v>94</v>
      </c>
      <c r="L97" s="138">
        <v>166</v>
      </c>
      <c r="M97" s="54"/>
    </row>
    <row r="98" spans="1:13" ht="17.25" customHeight="1">
      <c r="A98" s="49" t="s">
        <v>137</v>
      </c>
      <c r="B98" s="141">
        <v>140</v>
      </c>
      <c r="C98" s="143">
        <v>1</v>
      </c>
      <c r="D98" s="143">
        <v>2</v>
      </c>
      <c r="E98" s="143">
        <v>18</v>
      </c>
      <c r="F98" s="143">
        <v>22</v>
      </c>
      <c r="G98" s="143">
        <v>6</v>
      </c>
      <c r="H98" s="143"/>
      <c r="I98" s="143">
        <v>33</v>
      </c>
      <c r="J98" s="143">
        <v>28</v>
      </c>
      <c r="K98" s="144">
        <v>29</v>
      </c>
      <c r="L98" s="143">
        <v>1</v>
      </c>
      <c r="M98" s="54"/>
    </row>
    <row r="99" spans="1:13" ht="10.5" customHeight="1">
      <c r="A99" s="50" t="s">
        <v>89</v>
      </c>
      <c r="B99" s="141">
        <v>140</v>
      </c>
      <c r="C99" s="88">
        <v>1</v>
      </c>
      <c r="D99" s="142">
        <v>2</v>
      </c>
      <c r="E99" s="141">
        <v>18</v>
      </c>
      <c r="F99" s="141">
        <v>22</v>
      </c>
      <c r="G99" s="141">
        <v>6</v>
      </c>
      <c r="H99" s="142"/>
      <c r="I99" s="141">
        <v>33</v>
      </c>
      <c r="J99" s="141">
        <v>28</v>
      </c>
      <c r="K99" s="142">
        <v>29</v>
      </c>
      <c r="L99" s="141">
        <v>1</v>
      </c>
      <c r="M99" s="54"/>
    </row>
    <row r="100" spans="1:13" ht="10.5" customHeight="1">
      <c r="A100" s="34" t="s">
        <v>90</v>
      </c>
      <c r="B100" s="141">
        <v>120</v>
      </c>
      <c r="C100" s="141">
        <v>4</v>
      </c>
      <c r="D100" s="88">
        <v>2</v>
      </c>
      <c r="E100" s="141">
        <v>1</v>
      </c>
      <c r="F100" s="141">
        <v>17</v>
      </c>
      <c r="G100" s="88">
        <v>2</v>
      </c>
      <c r="H100" s="142"/>
      <c r="I100" s="141">
        <v>54</v>
      </c>
      <c r="J100" s="141">
        <v>10</v>
      </c>
      <c r="K100" s="141">
        <v>22</v>
      </c>
      <c r="L100" s="142">
        <v>8</v>
      </c>
      <c r="M100" s="54"/>
    </row>
    <row r="101" spans="1:13" ht="10.5" customHeight="1">
      <c r="A101" s="34" t="s">
        <v>104</v>
      </c>
      <c r="B101" s="141">
        <v>313</v>
      </c>
      <c r="C101" s="141">
        <v>6</v>
      </c>
      <c r="D101" s="141">
        <v>5</v>
      </c>
      <c r="E101" s="141">
        <v>41</v>
      </c>
      <c r="F101" s="141">
        <v>5</v>
      </c>
      <c r="G101" s="141">
        <v>10</v>
      </c>
      <c r="H101" s="142"/>
      <c r="I101" s="141">
        <v>206</v>
      </c>
      <c r="J101" s="141">
        <v>23</v>
      </c>
      <c r="K101" s="141">
        <v>12</v>
      </c>
      <c r="L101" s="141">
        <v>5</v>
      </c>
      <c r="M101" s="54"/>
    </row>
    <row r="102" spans="1:13" ht="10.5" customHeight="1">
      <c r="A102" s="34" t="s">
        <v>0</v>
      </c>
      <c r="B102" s="141">
        <v>93</v>
      </c>
      <c r="C102" s="141">
        <v>3</v>
      </c>
      <c r="D102" s="141">
        <v>3</v>
      </c>
      <c r="E102" s="141">
        <v>19</v>
      </c>
      <c r="F102" s="141">
        <v>20</v>
      </c>
      <c r="G102" s="141">
        <v>1</v>
      </c>
      <c r="H102" s="142"/>
      <c r="I102" s="141">
        <v>39</v>
      </c>
      <c r="J102" s="141">
        <v>8</v>
      </c>
      <c r="K102" s="88">
        <v>0</v>
      </c>
      <c r="L102" s="88">
        <v>0</v>
      </c>
      <c r="M102" s="54"/>
    </row>
    <row r="103" spans="1:13" ht="10.5" customHeight="1">
      <c r="A103" s="34" t="s">
        <v>1</v>
      </c>
      <c r="B103" s="141">
        <v>678</v>
      </c>
      <c r="C103" s="141">
        <v>21</v>
      </c>
      <c r="D103" s="141">
        <v>56</v>
      </c>
      <c r="E103" s="141">
        <v>196</v>
      </c>
      <c r="F103" s="141">
        <v>13</v>
      </c>
      <c r="G103" s="141">
        <v>24</v>
      </c>
      <c r="H103" s="142"/>
      <c r="I103" s="141">
        <v>97</v>
      </c>
      <c r="J103" s="141">
        <v>88</v>
      </c>
      <c r="K103" s="141">
        <v>31</v>
      </c>
      <c r="L103" s="141">
        <v>152</v>
      </c>
      <c r="M103" s="54"/>
    </row>
    <row r="104" spans="1:13" ht="17.25" customHeight="1">
      <c r="A104" s="34" t="s">
        <v>73</v>
      </c>
      <c r="B104" s="141">
        <v>4</v>
      </c>
      <c r="C104" s="88">
        <v>0</v>
      </c>
      <c r="D104" s="141">
        <v>1</v>
      </c>
      <c r="E104" s="88">
        <v>0</v>
      </c>
      <c r="F104" s="141">
        <v>3</v>
      </c>
      <c r="G104" s="88">
        <v>0</v>
      </c>
      <c r="H104" s="88"/>
      <c r="I104" s="88">
        <v>0</v>
      </c>
      <c r="J104" s="88">
        <v>0</v>
      </c>
      <c r="K104" s="88">
        <v>0</v>
      </c>
      <c r="L104" s="88">
        <v>0</v>
      </c>
      <c r="M104" s="54"/>
    </row>
    <row r="105" spans="1:13" ht="17.25" customHeight="1">
      <c r="A105" s="51" t="s">
        <v>68</v>
      </c>
      <c r="B105" s="138">
        <v>1365</v>
      </c>
      <c r="C105" s="138">
        <v>37</v>
      </c>
      <c r="D105" s="138">
        <v>69</v>
      </c>
      <c r="E105" s="138">
        <v>280</v>
      </c>
      <c r="F105" s="138">
        <v>80</v>
      </c>
      <c r="G105" s="138">
        <v>45</v>
      </c>
      <c r="H105" s="138"/>
      <c r="I105" s="138">
        <v>435</v>
      </c>
      <c r="J105" s="138">
        <v>157</v>
      </c>
      <c r="K105" s="138">
        <v>94</v>
      </c>
      <c r="L105" s="138">
        <v>168</v>
      </c>
      <c r="M105" s="54"/>
    </row>
    <row r="106" spans="1:13" ht="17.25" customHeight="1">
      <c r="A106" s="49" t="s">
        <v>139</v>
      </c>
      <c r="B106" s="141"/>
      <c r="C106" s="88"/>
      <c r="D106" s="141"/>
      <c r="E106" s="88"/>
      <c r="F106" s="141"/>
      <c r="G106" s="88"/>
      <c r="H106" s="88"/>
      <c r="I106" s="88"/>
      <c r="J106" s="88"/>
      <c r="K106" s="88"/>
      <c r="L106" s="88"/>
      <c r="M106" s="54"/>
    </row>
    <row r="107" spans="1:13" ht="10.5" customHeight="1">
      <c r="A107" s="50" t="s">
        <v>89</v>
      </c>
      <c r="B107" s="141">
        <v>141</v>
      </c>
      <c r="C107" s="88">
        <v>1</v>
      </c>
      <c r="D107" s="141">
        <v>2</v>
      </c>
      <c r="E107" s="88">
        <v>18</v>
      </c>
      <c r="F107" s="141">
        <v>22</v>
      </c>
      <c r="G107" s="88">
        <v>6</v>
      </c>
      <c r="H107" s="88"/>
      <c r="I107" s="88">
        <v>34</v>
      </c>
      <c r="J107" s="88">
        <v>28</v>
      </c>
      <c r="K107" s="88">
        <v>29</v>
      </c>
      <c r="L107" s="88">
        <v>1</v>
      </c>
      <c r="M107" s="54"/>
    </row>
    <row r="108" spans="1:13" ht="10.5" customHeight="1">
      <c r="A108" s="34" t="s">
        <v>90</v>
      </c>
      <c r="B108" s="141">
        <v>119</v>
      </c>
      <c r="C108" s="88">
        <v>4</v>
      </c>
      <c r="D108" s="141">
        <v>2</v>
      </c>
      <c r="E108" s="88">
        <v>1</v>
      </c>
      <c r="F108" s="141">
        <v>17</v>
      </c>
      <c r="G108" s="88">
        <v>2</v>
      </c>
      <c r="H108" s="88"/>
      <c r="I108" s="88">
        <v>56</v>
      </c>
      <c r="J108" s="88">
        <v>10</v>
      </c>
      <c r="K108" s="88">
        <v>22</v>
      </c>
      <c r="L108" s="88">
        <v>5</v>
      </c>
      <c r="M108" s="54"/>
    </row>
    <row r="109" spans="1:13" ht="10.5" customHeight="1">
      <c r="A109" s="34" t="s">
        <v>104</v>
      </c>
      <c r="B109" s="141">
        <v>315</v>
      </c>
      <c r="C109" s="88">
        <v>6</v>
      </c>
      <c r="D109" s="141">
        <v>5</v>
      </c>
      <c r="E109" s="88">
        <v>41</v>
      </c>
      <c r="F109" s="141">
        <v>5</v>
      </c>
      <c r="G109" s="88">
        <v>10</v>
      </c>
      <c r="H109" s="88"/>
      <c r="I109" s="88">
        <v>208</v>
      </c>
      <c r="J109" s="88">
        <v>23</v>
      </c>
      <c r="K109" s="88">
        <v>12</v>
      </c>
      <c r="L109" s="88">
        <v>5</v>
      </c>
      <c r="M109" s="54"/>
    </row>
    <row r="110" spans="1:13" ht="10.5" customHeight="1">
      <c r="A110" s="34" t="s">
        <v>0</v>
      </c>
      <c r="B110" s="141">
        <v>93</v>
      </c>
      <c r="C110" s="88">
        <v>3</v>
      </c>
      <c r="D110" s="141">
        <v>3</v>
      </c>
      <c r="E110" s="88">
        <v>19</v>
      </c>
      <c r="F110" s="141">
        <v>20</v>
      </c>
      <c r="G110" s="88">
        <v>1</v>
      </c>
      <c r="H110" s="88"/>
      <c r="I110" s="88">
        <v>39</v>
      </c>
      <c r="J110" s="88">
        <v>8</v>
      </c>
      <c r="K110" s="88" t="s">
        <v>119</v>
      </c>
      <c r="L110" s="88" t="s">
        <v>119</v>
      </c>
      <c r="M110" s="54"/>
    </row>
    <row r="111" spans="1:13" ht="10.5" customHeight="1">
      <c r="A111" s="34" t="s">
        <v>1</v>
      </c>
      <c r="B111" s="141">
        <v>693</v>
      </c>
      <c r="C111" s="88">
        <v>23</v>
      </c>
      <c r="D111" s="141">
        <v>56</v>
      </c>
      <c r="E111" s="88">
        <v>201</v>
      </c>
      <c r="F111" s="141">
        <v>13</v>
      </c>
      <c r="G111" s="88">
        <v>26</v>
      </c>
      <c r="H111" s="88"/>
      <c r="I111" s="88">
        <v>98</v>
      </c>
      <c r="J111" s="88">
        <v>88</v>
      </c>
      <c r="K111" s="88">
        <v>31</v>
      </c>
      <c r="L111" s="88">
        <v>157</v>
      </c>
      <c r="M111" s="54"/>
    </row>
    <row r="112" spans="1:13" ht="17.25" customHeight="1">
      <c r="A112" s="34" t="s">
        <v>73</v>
      </c>
      <c r="B112" s="141">
        <v>4</v>
      </c>
      <c r="C112" s="88" t="s">
        <v>119</v>
      </c>
      <c r="D112" s="141">
        <v>1</v>
      </c>
      <c r="E112" s="88" t="s">
        <v>119</v>
      </c>
      <c r="F112" s="141">
        <v>3</v>
      </c>
      <c r="G112" s="88" t="s">
        <v>119</v>
      </c>
      <c r="H112" s="88"/>
      <c r="I112" s="88" t="s">
        <v>119</v>
      </c>
      <c r="J112" s="88" t="s">
        <v>119</v>
      </c>
      <c r="K112" s="88" t="s">
        <v>119</v>
      </c>
      <c r="L112" s="88" t="s">
        <v>119</v>
      </c>
      <c r="M112" s="54"/>
    </row>
    <row r="113" spans="1:13" ht="17.25" customHeight="1">
      <c r="A113" s="51" t="s">
        <v>68</v>
      </c>
      <c r="B113" s="138">
        <v>1409</v>
      </c>
      <c r="C113" s="138">
        <v>37</v>
      </c>
      <c r="D113" s="138">
        <v>69</v>
      </c>
      <c r="E113" s="138">
        <v>304</v>
      </c>
      <c r="F113" s="138">
        <v>80</v>
      </c>
      <c r="G113" s="138">
        <v>48</v>
      </c>
      <c r="H113" s="138"/>
      <c r="I113" s="138">
        <v>446</v>
      </c>
      <c r="J113" s="138">
        <v>158</v>
      </c>
      <c r="K113" s="138">
        <v>95</v>
      </c>
      <c r="L113" s="138">
        <v>172</v>
      </c>
      <c r="M113" s="54"/>
    </row>
    <row r="114" spans="1:13" ht="17.25" customHeight="1">
      <c r="A114" s="49" t="s">
        <v>138</v>
      </c>
      <c r="B114" s="138"/>
      <c r="C114" s="139"/>
      <c r="D114" s="139"/>
      <c r="E114" s="139"/>
      <c r="F114" s="139"/>
      <c r="G114" s="139"/>
      <c r="H114" s="139"/>
      <c r="I114" s="139"/>
      <c r="J114" s="139"/>
      <c r="K114" s="140"/>
      <c r="L114" s="139"/>
      <c r="M114" s="54"/>
    </row>
    <row r="115" spans="1:13" ht="9.75" customHeight="1">
      <c r="A115" s="50" t="s">
        <v>89</v>
      </c>
      <c r="B115" s="141">
        <v>149</v>
      </c>
      <c r="C115" s="142">
        <v>1</v>
      </c>
      <c r="D115" s="142">
        <v>2</v>
      </c>
      <c r="E115" s="141">
        <v>24</v>
      </c>
      <c r="F115" s="141">
        <v>22</v>
      </c>
      <c r="G115" s="141">
        <v>6</v>
      </c>
      <c r="H115" s="142"/>
      <c r="I115" s="141">
        <v>34</v>
      </c>
      <c r="J115" s="141">
        <v>28</v>
      </c>
      <c r="K115" s="142">
        <v>30</v>
      </c>
      <c r="L115" s="141">
        <v>2</v>
      </c>
      <c r="M115" s="54"/>
    </row>
    <row r="116" spans="1:13" ht="9.75" customHeight="1">
      <c r="A116" s="34" t="s">
        <v>90</v>
      </c>
      <c r="B116" s="141">
        <v>123</v>
      </c>
      <c r="C116" s="141">
        <v>4</v>
      </c>
      <c r="D116" s="142">
        <v>2</v>
      </c>
      <c r="E116" s="141">
        <v>1</v>
      </c>
      <c r="F116" s="141">
        <v>17</v>
      </c>
      <c r="G116" s="142">
        <v>2</v>
      </c>
      <c r="H116" s="142"/>
      <c r="I116" s="141">
        <v>59</v>
      </c>
      <c r="J116" s="141">
        <v>10</v>
      </c>
      <c r="K116" s="141">
        <v>22</v>
      </c>
      <c r="L116" s="142">
        <v>6</v>
      </c>
      <c r="M116" s="54"/>
    </row>
    <row r="117" spans="1:13" ht="9.75" customHeight="1">
      <c r="A117" s="34" t="s">
        <v>104</v>
      </c>
      <c r="B117" s="141">
        <v>323</v>
      </c>
      <c r="C117" s="141">
        <v>6</v>
      </c>
      <c r="D117" s="141">
        <v>5</v>
      </c>
      <c r="E117" s="141">
        <v>43</v>
      </c>
      <c r="F117" s="141">
        <v>5</v>
      </c>
      <c r="G117" s="141">
        <v>12</v>
      </c>
      <c r="H117" s="142"/>
      <c r="I117" s="141">
        <v>212</v>
      </c>
      <c r="J117" s="141">
        <v>23</v>
      </c>
      <c r="K117" s="141">
        <v>12</v>
      </c>
      <c r="L117" s="141">
        <v>5</v>
      </c>
      <c r="M117" s="54"/>
    </row>
    <row r="118" spans="1:13" ht="9.75" customHeight="1">
      <c r="A118" s="34" t="s">
        <v>0</v>
      </c>
      <c r="B118" s="141">
        <v>97</v>
      </c>
      <c r="C118" s="141">
        <v>3</v>
      </c>
      <c r="D118" s="141">
        <v>3</v>
      </c>
      <c r="E118" s="141">
        <v>19</v>
      </c>
      <c r="F118" s="141">
        <v>20</v>
      </c>
      <c r="G118" s="141">
        <v>1</v>
      </c>
      <c r="H118" s="142"/>
      <c r="I118" s="141">
        <v>42</v>
      </c>
      <c r="J118" s="141">
        <v>8</v>
      </c>
      <c r="K118" s="88">
        <v>0</v>
      </c>
      <c r="L118" s="88">
        <v>1</v>
      </c>
      <c r="M118" s="54"/>
    </row>
    <row r="119" spans="1:13" ht="9.75" customHeight="1">
      <c r="A119" s="34" t="s">
        <v>1</v>
      </c>
      <c r="B119" s="141">
        <v>713</v>
      </c>
      <c r="C119" s="141">
        <v>23</v>
      </c>
      <c r="D119" s="141">
        <v>56</v>
      </c>
      <c r="E119" s="141">
        <v>217</v>
      </c>
      <c r="F119" s="141">
        <v>13</v>
      </c>
      <c r="G119" s="141">
        <v>27</v>
      </c>
      <c r="H119" s="142"/>
      <c r="I119" s="141">
        <v>99</v>
      </c>
      <c r="J119" s="141">
        <v>89</v>
      </c>
      <c r="K119" s="141">
        <v>31</v>
      </c>
      <c r="L119" s="141">
        <v>158</v>
      </c>
      <c r="M119" s="54"/>
    </row>
    <row r="120" spans="1:13" ht="17.25" customHeight="1">
      <c r="A120" s="52" t="s">
        <v>73</v>
      </c>
      <c r="B120" s="141">
        <v>4</v>
      </c>
      <c r="C120" s="88">
        <v>0</v>
      </c>
      <c r="D120" s="141">
        <v>1</v>
      </c>
      <c r="E120" s="88">
        <v>0</v>
      </c>
      <c r="F120" s="141">
        <v>3</v>
      </c>
      <c r="G120" s="88">
        <v>0</v>
      </c>
      <c r="H120" s="88"/>
      <c r="I120" s="88">
        <v>0</v>
      </c>
      <c r="J120" s="88">
        <v>0</v>
      </c>
      <c r="K120" s="88">
        <v>0</v>
      </c>
      <c r="L120" s="88">
        <v>0</v>
      </c>
      <c r="M120" s="54"/>
    </row>
    <row r="121" spans="1:13" ht="6.75" customHeight="1">
      <c r="A121" s="79"/>
      <c r="B121" s="141"/>
      <c r="C121" s="88"/>
      <c r="D121" s="141"/>
      <c r="E121" s="88"/>
      <c r="F121" s="141"/>
      <c r="G121" s="88"/>
      <c r="H121" s="88"/>
      <c r="I121" s="88"/>
      <c r="J121" s="88"/>
      <c r="K121" s="88"/>
      <c r="L121" s="88"/>
      <c r="M121" s="54"/>
    </row>
    <row r="122" spans="1:13" ht="45.75" customHeight="1">
      <c r="A122" s="34"/>
      <c r="B122" s="42" t="s">
        <v>68</v>
      </c>
      <c r="C122" s="31" t="s">
        <v>77</v>
      </c>
      <c r="D122" s="31" t="s">
        <v>105</v>
      </c>
      <c r="E122" s="31" t="s">
        <v>107</v>
      </c>
      <c r="F122" s="31" t="s">
        <v>108</v>
      </c>
      <c r="G122" s="31" t="s">
        <v>106</v>
      </c>
      <c r="H122" s="31"/>
      <c r="I122" s="31" t="s">
        <v>109</v>
      </c>
      <c r="J122" s="31" t="s">
        <v>110</v>
      </c>
      <c r="K122" s="31" t="s">
        <v>111</v>
      </c>
      <c r="L122" s="31" t="s">
        <v>112</v>
      </c>
      <c r="M122" s="31"/>
    </row>
    <row r="123" spans="1:13">
      <c r="A123" s="48" t="s">
        <v>68</v>
      </c>
      <c r="B123" s="138">
        <v>1498</v>
      </c>
      <c r="C123" s="138">
        <v>45</v>
      </c>
      <c r="D123" s="138">
        <v>69</v>
      </c>
      <c r="E123" s="138">
        <v>337</v>
      </c>
      <c r="F123" s="138">
        <v>76</v>
      </c>
      <c r="G123" s="138">
        <v>54</v>
      </c>
      <c r="H123" s="138"/>
      <c r="I123" s="138">
        <v>464</v>
      </c>
      <c r="J123" s="138">
        <v>174</v>
      </c>
      <c r="K123" s="138">
        <v>97</v>
      </c>
      <c r="L123" s="138">
        <v>182</v>
      </c>
      <c r="M123" s="54"/>
    </row>
    <row r="124" spans="1:13" ht="23.25" customHeight="1">
      <c r="A124" s="49" t="s">
        <v>152</v>
      </c>
      <c r="B124" s="138"/>
      <c r="C124" s="139"/>
      <c r="D124" s="139"/>
      <c r="E124" s="139"/>
      <c r="F124" s="139"/>
      <c r="G124" s="139"/>
      <c r="H124" s="139"/>
      <c r="I124" s="139"/>
      <c r="J124" s="139"/>
      <c r="K124" s="140"/>
      <c r="L124" s="139"/>
      <c r="M124" s="54"/>
    </row>
    <row r="125" spans="1:13" ht="11.25" customHeight="1">
      <c r="A125" s="50" t="s">
        <v>89</v>
      </c>
      <c r="B125" s="141">
        <v>179</v>
      </c>
      <c r="C125" s="88">
        <v>2</v>
      </c>
      <c r="D125" s="142">
        <v>4</v>
      </c>
      <c r="E125" s="141">
        <v>28</v>
      </c>
      <c r="F125" s="141">
        <v>26</v>
      </c>
      <c r="G125" s="141">
        <v>7</v>
      </c>
      <c r="H125" s="142"/>
      <c r="I125" s="141">
        <v>41</v>
      </c>
      <c r="J125" s="141">
        <v>29</v>
      </c>
      <c r="K125" s="141">
        <v>30</v>
      </c>
      <c r="L125" s="141">
        <v>12</v>
      </c>
      <c r="M125" s="54"/>
    </row>
    <row r="126" spans="1:13" ht="11.25" customHeight="1">
      <c r="A126" s="34" t="s">
        <v>90</v>
      </c>
      <c r="B126" s="141">
        <v>106</v>
      </c>
      <c r="C126" s="141">
        <v>4</v>
      </c>
      <c r="D126" s="88">
        <v>1</v>
      </c>
      <c r="E126" s="141">
        <v>1</v>
      </c>
      <c r="F126" s="141">
        <v>6</v>
      </c>
      <c r="G126" s="88">
        <v>2</v>
      </c>
      <c r="H126" s="142"/>
      <c r="I126" s="141">
        <v>60</v>
      </c>
      <c r="J126" s="141">
        <v>9</v>
      </c>
      <c r="K126" s="141">
        <v>22</v>
      </c>
      <c r="L126" s="141">
        <v>1</v>
      </c>
      <c r="M126" s="54"/>
    </row>
    <row r="127" spans="1:13" ht="11.25" customHeight="1">
      <c r="A127" s="34" t="s">
        <v>104</v>
      </c>
      <c r="B127" s="141">
        <v>330</v>
      </c>
      <c r="C127" s="141">
        <v>9</v>
      </c>
      <c r="D127" s="141">
        <v>5</v>
      </c>
      <c r="E127" s="141">
        <v>45</v>
      </c>
      <c r="F127" s="141">
        <v>7</v>
      </c>
      <c r="G127" s="141">
        <v>15</v>
      </c>
      <c r="H127" s="142"/>
      <c r="I127" s="141">
        <v>208</v>
      </c>
      <c r="J127" s="141">
        <v>24</v>
      </c>
      <c r="K127" s="141">
        <v>11</v>
      </c>
      <c r="L127" s="141">
        <v>6</v>
      </c>
      <c r="M127" s="54"/>
    </row>
    <row r="128" spans="1:13" ht="11.25" customHeight="1">
      <c r="A128" s="34" t="s">
        <v>0</v>
      </c>
      <c r="B128" s="141">
        <v>89</v>
      </c>
      <c r="C128" s="141">
        <v>3</v>
      </c>
      <c r="D128" s="141">
        <v>3</v>
      </c>
      <c r="E128" s="141">
        <v>16</v>
      </c>
      <c r="F128" s="141">
        <v>19</v>
      </c>
      <c r="G128" s="54">
        <v>0</v>
      </c>
      <c r="H128" s="142"/>
      <c r="I128" s="141">
        <v>41</v>
      </c>
      <c r="J128" s="141">
        <v>7</v>
      </c>
      <c r="K128" s="54">
        <v>0</v>
      </c>
      <c r="L128" s="54">
        <v>0</v>
      </c>
      <c r="M128" s="54"/>
    </row>
    <row r="129" spans="1:13" ht="11.25" customHeight="1">
      <c r="A129" s="34" t="s">
        <v>1</v>
      </c>
      <c r="B129" s="141">
        <v>791</v>
      </c>
      <c r="C129" s="141">
        <v>27</v>
      </c>
      <c r="D129" s="141">
        <v>55</v>
      </c>
      <c r="E129" s="141">
        <v>247</v>
      </c>
      <c r="F129" s="141">
        <v>18</v>
      </c>
      <c r="G129" s="141">
        <v>29</v>
      </c>
      <c r="H129" s="142"/>
      <c r="I129" s="141">
        <v>114</v>
      </c>
      <c r="J129" s="141">
        <v>104</v>
      </c>
      <c r="K129" s="141">
        <v>34</v>
      </c>
      <c r="L129" s="141">
        <v>163</v>
      </c>
      <c r="M129" s="54"/>
    </row>
    <row r="130" spans="1:13" ht="17.25" customHeight="1">
      <c r="A130" s="34" t="s">
        <v>73</v>
      </c>
      <c r="B130" s="141">
        <v>3</v>
      </c>
      <c r="C130" s="54">
        <v>0</v>
      </c>
      <c r="D130" s="141">
        <v>1</v>
      </c>
      <c r="E130" s="88">
        <v>0</v>
      </c>
      <c r="F130" s="88">
        <v>0</v>
      </c>
      <c r="G130" s="88">
        <v>1</v>
      </c>
      <c r="H130" s="142"/>
      <c r="I130" s="54">
        <v>0</v>
      </c>
      <c r="J130" s="88">
        <v>1</v>
      </c>
      <c r="K130" s="54">
        <v>0</v>
      </c>
      <c r="L130" s="54">
        <v>0</v>
      </c>
      <c r="M130" s="54"/>
    </row>
    <row r="131" spans="1:13" ht="17.25" customHeight="1">
      <c r="A131" s="51" t="s">
        <v>68</v>
      </c>
      <c r="B131" s="138">
        <v>1518</v>
      </c>
      <c r="C131" s="138">
        <v>37</v>
      </c>
      <c r="D131" s="138">
        <v>69</v>
      </c>
      <c r="E131" s="138">
        <v>361</v>
      </c>
      <c r="F131" s="138">
        <v>76</v>
      </c>
      <c r="G131" s="138">
        <v>69</v>
      </c>
      <c r="H131" s="138"/>
      <c r="I131" s="138">
        <v>428</v>
      </c>
      <c r="J131" s="138">
        <v>179</v>
      </c>
      <c r="K131" s="138">
        <v>109</v>
      </c>
      <c r="L131" s="138">
        <v>190</v>
      </c>
      <c r="M131" s="54"/>
    </row>
    <row r="132" spans="1:13" ht="17.25" customHeight="1">
      <c r="A132" s="49" t="s">
        <v>153</v>
      </c>
      <c r="B132" s="141"/>
      <c r="C132" s="143"/>
      <c r="D132" s="143"/>
      <c r="E132" s="143"/>
      <c r="F132" s="143"/>
      <c r="G132" s="143"/>
      <c r="H132" s="143"/>
      <c r="I132" s="143"/>
      <c r="J132" s="143"/>
      <c r="K132" s="144"/>
      <c r="L132" s="143"/>
      <c r="M132" s="54"/>
    </row>
    <row r="133" spans="1:13" ht="10.5" customHeight="1">
      <c r="A133" s="50" t="s">
        <v>89</v>
      </c>
      <c r="B133" s="141">
        <v>172</v>
      </c>
      <c r="C133" s="54">
        <v>0</v>
      </c>
      <c r="D133" s="142">
        <v>4</v>
      </c>
      <c r="E133" s="141">
        <v>28</v>
      </c>
      <c r="F133" s="141">
        <v>26</v>
      </c>
      <c r="G133" s="141">
        <v>8</v>
      </c>
      <c r="H133" s="142"/>
      <c r="I133" s="141">
        <v>37</v>
      </c>
      <c r="J133" s="141">
        <v>29</v>
      </c>
      <c r="K133" s="142">
        <v>30</v>
      </c>
      <c r="L133" s="141">
        <v>10</v>
      </c>
      <c r="M133" s="54"/>
    </row>
    <row r="134" spans="1:13" ht="10.5" customHeight="1">
      <c r="A134" s="34" t="s">
        <v>90</v>
      </c>
      <c r="B134" s="141">
        <v>95</v>
      </c>
      <c r="C134" s="141">
        <v>3</v>
      </c>
      <c r="D134" s="88">
        <v>1</v>
      </c>
      <c r="E134" s="141">
        <v>1</v>
      </c>
      <c r="F134" s="141">
        <v>6</v>
      </c>
      <c r="G134" s="88">
        <v>2</v>
      </c>
      <c r="H134" s="142"/>
      <c r="I134" s="141">
        <v>50</v>
      </c>
      <c r="J134" s="141">
        <v>9</v>
      </c>
      <c r="K134" s="141">
        <v>22</v>
      </c>
      <c r="L134" s="142">
        <v>1</v>
      </c>
      <c r="M134" s="54"/>
    </row>
    <row r="135" spans="1:13" ht="10.5" customHeight="1">
      <c r="A135" s="34" t="s">
        <v>104</v>
      </c>
      <c r="B135" s="141">
        <v>351</v>
      </c>
      <c r="C135" s="141">
        <v>14</v>
      </c>
      <c r="D135" s="141">
        <v>5</v>
      </c>
      <c r="E135" s="141">
        <v>50</v>
      </c>
      <c r="F135" s="141">
        <v>7</v>
      </c>
      <c r="G135" s="141">
        <v>23</v>
      </c>
      <c r="H135" s="142"/>
      <c r="I135" s="141">
        <v>207</v>
      </c>
      <c r="J135" s="141">
        <v>28</v>
      </c>
      <c r="K135" s="141">
        <v>11</v>
      </c>
      <c r="L135" s="141">
        <v>6</v>
      </c>
      <c r="M135" s="54"/>
    </row>
    <row r="136" spans="1:13" ht="10.5" customHeight="1">
      <c r="A136" s="34" t="s">
        <v>0</v>
      </c>
      <c r="B136" s="141">
        <v>62</v>
      </c>
      <c r="C136" s="141">
        <v>1</v>
      </c>
      <c r="D136" s="141">
        <v>3</v>
      </c>
      <c r="E136" s="141">
        <v>16</v>
      </c>
      <c r="F136" s="141">
        <v>19</v>
      </c>
      <c r="G136" s="54">
        <v>0</v>
      </c>
      <c r="H136" s="142"/>
      <c r="I136" s="141">
        <v>19</v>
      </c>
      <c r="J136" s="141">
        <v>4</v>
      </c>
      <c r="K136" s="54">
        <v>0</v>
      </c>
      <c r="L136" s="54">
        <v>0</v>
      </c>
      <c r="M136" s="54"/>
    </row>
    <row r="137" spans="1:13" ht="10.5" customHeight="1">
      <c r="A137" s="34" t="s">
        <v>1</v>
      </c>
      <c r="B137" s="141">
        <v>835</v>
      </c>
      <c r="C137" s="141">
        <v>19</v>
      </c>
      <c r="D137" s="141">
        <v>55</v>
      </c>
      <c r="E137" s="141">
        <v>266</v>
      </c>
      <c r="F137" s="141">
        <v>18</v>
      </c>
      <c r="G137" s="141">
        <v>35</v>
      </c>
      <c r="H137" s="142"/>
      <c r="I137" s="141">
        <v>115</v>
      </c>
      <c r="J137" s="141">
        <v>108</v>
      </c>
      <c r="K137" s="141">
        <v>46</v>
      </c>
      <c r="L137" s="141">
        <v>173</v>
      </c>
      <c r="M137" s="54"/>
    </row>
    <row r="138" spans="1:13" ht="17.25" customHeight="1">
      <c r="A138" s="34" t="s">
        <v>73</v>
      </c>
      <c r="B138" s="141">
        <v>3</v>
      </c>
      <c r="C138" s="54">
        <v>0</v>
      </c>
      <c r="D138" s="141">
        <v>1</v>
      </c>
      <c r="E138" s="54">
        <v>0</v>
      </c>
      <c r="F138" s="54">
        <v>0</v>
      </c>
      <c r="G138" s="88">
        <v>1</v>
      </c>
      <c r="H138" s="88"/>
      <c r="I138" s="54">
        <v>0</v>
      </c>
      <c r="J138" s="88">
        <v>1</v>
      </c>
      <c r="K138" s="54">
        <v>0</v>
      </c>
      <c r="L138" s="54">
        <v>0</v>
      </c>
      <c r="M138" s="54"/>
    </row>
    <row r="139" spans="1:13" ht="17.25" customHeight="1">
      <c r="A139" s="51" t="s">
        <v>68</v>
      </c>
      <c r="B139" s="138">
        <v>1536</v>
      </c>
      <c r="C139" s="138">
        <v>38</v>
      </c>
      <c r="D139" s="138">
        <v>73</v>
      </c>
      <c r="E139" s="138">
        <v>366</v>
      </c>
      <c r="F139" s="138">
        <v>78</v>
      </c>
      <c r="G139" s="138">
        <v>70</v>
      </c>
      <c r="H139" s="138"/>
      <c r="I139" s="138">
        <v>436</v>
      </c>
      <c r="J139" s="138">
        <v>176</v>
      </c>
      <c r="K139" s="138">
        <v>109</v>
      </c>
      <c r="L139" s="138">
        <v>190</v>
      </c>
      <c r="M139" s="54"/>
    </row>
    <row r="140" spans="1:13" ht="18.75" customHeight="1">
      <c r="A140" s="49" t="s">
        <v>154</v>
      </c>
      <c r="B140" s="141"/>
      <c r="C140" s="88"/>
      <c r="D140" s="141"/>
      <c r="E140" s="88"/>
      <c r="F140" s="141"/>
      <c r="G140" s="88"/>
      <c r="H140" s="88"/>
      <c r="I140" s="88"/>
      <c r="J140" s="88"/>
      <c r="K140" s="88"/>
      <c r="L140" s="88"/>
      <c r="M140" s="54"/>
    </row>
    <row r="141" spans="1:13" ht="12" customHeight="1">
      <c r="A141" s="50" t="s">
        <v>89</v>
      </c>
      <c r="B141" s="141">
        <v>174</v>
      </c>
      <c r="C141" s="54">
        <v>0</v>
      </c>
      <c r="D141" s="141">
        <v>4</v>
      </c>
      <c r="E141" s="88">
        <v>28</v>
      </c>
      <c r="F141" s="141">
        <v>28</v>
      </c>
      <c r="G141" s="88">
        <v>8</v>
      </c>
      <c r="H141" s="88"/>
      <c r="I141" s="88">
        <v>37</v>
      </c>
      <c r="J141" s="88">
        <v>29</v>
      </c>
      <c r="K141" s="88">
        <v>30</v>
      </c>
      <c r="L141" s="88">
        <v>10</v>
      </c>
      <c r="M141" s="54"/>
    </row>
    <row r="142" spans="1:13" ht="12" customHeight="1">
      <c r="A142" s="34" t="s">
        <v>90</v>
      </c>
      <c r="B142" s="141">
        <v>95</v>
      </c>
      <c r="C142" s="88">
        <v>3</v>
      </c>
      <c r="D142" s="141">
        <v>1</v>
      </c>
      <c r="E142" s="88">
        <v>1</v>
      </c>
      <c r="F142" s="141">
        <v>6</v>
      </c>
      <c r="G142" s="88">
        <v>2</v>
      </c>
      <c r="H142" s="88"/>
      <c r="I142" s="88">
        <v>51</v>
      </c>
      <c r="J142" s="88">
        <v>8</v>
      </c>
      <c r="K142" s="88">
        <v>22</v>
      </c>
      <c r="L142" s="88">
        <v>1</v>
      </c>
      <c r="M142" s="54"/>
    </row>
    <row r="143" spans="1:13" ht="12" customHeight="1">
      <c r="A143" s="34" t="s">
        <v>104</v>
      </c>
      <c r="B143" s="141">
        <v>358</v>
      </c>
      <c r="C143" s="88">
        <v>15</v>
      </c>
      <c r="D143" s="141">
        <v>9</v>
      </c>
      <c r="E143" s="88">
        <v>51</v>
      </c>
      <c r="F143" s="141">
        <v>7</v>
      </c>
      <c r="G143" s="88">
        <v>23</v>
      </c>
      <c r="H143" s="88"/>
      <c r="I143" s="88">
        <v>210</v>
      </c>
      <c r="J143" s="88">
        <v>26</v>
      </c>
      <c r="K143" s="88">
        <v>11</v>
      </c>
      <c r="L143" s="88">
        <v>6</v>
      </c>
      <c r="M143" s="54"/>
    </row>
    <row r="144" spans="1:13" ht="12" customHeight="1">
      <c r="A144" s="34" t="s">
        <v>0</v>
      </c>
      <c r="B144" s="141">
        <v>63</v>
      </c>
      <c r="C144" s="88">
        <v>1</v>
      </c>
      <c r="D144" s="141">
        <v>3</v>
      </c>
      <c r="E144" s="88">
        <v>17</v>
      </c>
      <c r="F144" s="141">
        <v>19</v>
      </c>
      <c r="G144" s="54">
        <v>0</v>
      </c>
      <c r="H144" s="88"/>
      <c r="I144" s="88">
        <v>19</v>
      </c>
      <c r="J144" s="88">
        <v>4</v>
      </c>
      <c r="K144" s="54">
        <v>0</v>
      </c>
      <c r="L144" s="54">
        <v>0</v>
      </c>
      <c r="M144" s="54"/>
    </row>
    <row r="145" spans="1:16" ht="12" customHeight="1">
      <c r="A145" s="34" t="s">
        <v>1</v>
      </c>
      <c r="B145" s="141">
        <v>843</v>
      </c>
      <c r="C145" s="88">
        <v>19</v>
      </c>
      <c r="D145" s="141">
        <v>55</v>
      </c>
      <c r="E145" s="88">
        <v>269</v>
      </c>
      <c r="F145" s="141">
        <v>18</v>
      </c>
      <c r="G145" s="88">
        <v>36</v>
      </c>
      <c r="H145" s="88"/>
      <c r="I145" s="88">
        <v>119</v>
      </c>
      <c r="J145" s="88">
        <v>108</v>
      </c>
      <c r="K145" s="88">
        <v>46</v>
      </c>
      <c r="L145" s="88">
        <v>173</v>
      </c>
      <c r="M145" s="54"/>
    </row>
    <row r="146" spans="1:16" ht="16.5" customHeight="1">
      <c r="A146" s="52" t="s">
        <v>73</v>
      </c>
      <c r="B146" s="141">
        <v>3</v>
      </c>
      <c r="C146" s="54">
        <v>0</v>
      </c>
      <c r="D146" s="141">
        <v>1</v>
      </c>
      <c r="E146" s="54">
        <v>0</v>
      </c>
      <c r="F146" s="54">
        <v>0</v>
      </c>
      <c r="G146" s="88">
        <v>1</v>
      </c>
      <c r="H146" s="88"/>
      <c r="I146" s="54">
        <v>0</v>
      </c>
      <c r="J146" s="88">
        <v>1</v>
      </c>
      <c r="K146" s="54">
        <v>0</v>
      </c>
      <c r="L146" s="54">
        <v>0</v>
      </c>
      <c r="M146" s="54"/>
    </row>
    <row r="147" spans="1:16" ht="6" customHeight="1">
      <c r="A147" s="79"/>
      <c r="B147" s="141"/>
      <c r="C147" s="54"/>
      <c r="D147" s="141"/>
      <c r="E147" s="54"/>
      <c r="F147" s="54"/>
      <c r="G147" s="88"/>
      <c r="H147" s="88"/>
      <c r="I147" s="54"/>
      <c r="J147" s="88"/>
      <c r="K147" s="54"/>
      <c r="L147" s="54"/>
      <c r="M147" s="54"/>
    </row>
    <row r="148" spans="1:16" ht="52.5" customHeight="1">
      <c r="A148" s="34"/>
      <c r="B148" s="42" t="s">
        <v>68</v>
      </c>
      <c r="C148" s="155" t="s">
        <v>77</v>
      </c>
      <c r="D148" s="155" t="s">
        <v>105</v>
      </c>
      <c r="E148" s="155" t="s">
        <v>144</v>
      </c>
      <c r="F148" s="155" t="s">
        <v>143</v>
      </c>
      <c r="G148" s="155" t="s">
        <v>140</v>
      </c>
      <c r="H148" s="155"/>
      <c r="I148" s="155" t="s">
        <v>141</v>
      </c>
      <c r="J148" s="155" t="s">
        <v>110</v>
      </c>
      <c r="K148" s="155" t="s">
        <v>111</v>
      </c>
      <c r="L148" s="155" t="s">
        <v>142</v>
      </c>
      <c r="M148" s="155" t="s">
        <v>145</v>
      </c>
      <c r="N148" s="155" t="s">
        <v>146</v>
      </c>
      <c r="O148" s="155" t="s">
        <v>147</v>
      </c>
    </row>
    <row r="149" spans="1:16" ht="16.5" customHeight="1">
      <c r="A149" s="48" t="s">
        <v>68</v>
      </c>
      <c r="B149" s="138">
        <v>1588</v>
      </c>
      <c r="C149" s="138">
        <v>38</v>
      </c>
      <c r="D149" s="138">
        <v>75</v>
      </c>
      <c r="E149" s="138">
        <v>100</v>
      </c>
      <c r="F149" s="138">
        <v>75</v>
      </c>
      <c r="G149" s="138">
        <v>67</v>
      </c>
      <c r="H149" s="138"/>
      <c r="I149" s="138">
        <v>388</v>
      </c>
      <c r="J149" s="138">
        <v>64</v>
      </c>
      <c r="K149" s="138">
        <v>109</v>
      </c>
      <c r="L149" s="138">
        <v>228</v>
      </c>
      <c r="M149" s="138">
        <v>81</v>
      </c>
      <c r="N149" s="138">
        <v>258</v>
      </c>
      <c r="O149" s="138">
        <v>105</v>
      </c>
      <c r="P149" s="156"/>
    </row>
    <row r="150" spans="1:16" ht="21.75" customHeight="1">
      <c r="A150" s="49" t="s">
        <v>155</v>
      </c>
      <c r="B150" s="138"/>
      <c r="C150" s="139"/>
      <c r="D150" s="139"/>
      <c r="E150" s="139"/>
      <c r="F150" s="139"/>
      <c r="G150" s="139"/>
      <c r="H150" s="139"/>
      <c r="I150" s="139"/>
      <c r="J150" s="139"/>
      <c r="K150" s="140"/>
      <c r="L150" s="139"/>
      <c r="M150" s="139"/>
      <c r="N150" s="139"/>
      <c r="O150" s="139"/>
      <c r="P150" s="156"/>
    </row>
    <row r="151" spans="1:16" ht="11.25" customHeight="1">
      <c r="A151" s="50" t="s">
        <v>89</v>
      </c>
      <c r="B151" s="141">
        <v>182</v>
      </c>
      <c r="C151" s="54">
        <v>0</v>
      </c>
      <c r="D151" s="142">
        <v>4</v>
      </c>
      <c r="E151" s="141">
        <v>5</v>
      </c>
      <c r="F151" s="141">
        <v>28</v>
      </c>
      <c r="G151" s="141">
        <v>7</v>
      </c>
      <c r="H151" s="142"/>
      <c r="I151" s="141">
        <v>32</v>
      </c>
      <c r="J151" s="141">
        <v>16</v>
      </c>
      <c r="K151" s="142">
        <v>30</v>
      </c>
      <c r="L151" s="141">
        <v>17</v>
      </c>
      <c r="M151" s="141">
        <v>9</v>
      </c>
      <c r="N151" s="141">
        <v>25</v>
      </c>
      <c r="O151" s="141">
        <v>9</v>
      </c>
      <c r="P151" s="156"/>
    </row>
    <row r="152" spans="1:16" ht="11.25" customHeight="1">
      <c r="A152" s="34" t="s">
        <v>90</v>
      </c>
      <c r="B152" s="141">
        <v>97</v>
      </c>
      <c r="C152" s="141">
        <v>3</v>
      </c>
      <c r="D152" s="142">
        <v>2</v>
      </c>
      <c r="E152" s="141">
        <v>1</v>
      </c>
      <c r="F152" s="141">
        <v>6</v>
      </c>
      <c r="G152" s="142">
        <v>2</v>
      </c>
      <c r="H152" s="142"/>
      <c r="I152" s="141">
        <v>52</v>
      </c>
      <c r="J152" s="54">
        <v>0</v>
      </c>
      <c r="K152" s="141">
        <v>22</v>
      </c>
      <c r="L152" s="142">
        <v>5</v>
      </c>
      <c r="M152" s="54">
        <v>0</v>
      </c>
      <c r="N152" s="54">
        <v>0</v>
      </c>
      <c r="O152" s="142">
        <v>4</v>
      </c>
      <c r="P152" s="156"/>
    </row>
    <row r="153" spans="1:16" ht="11.25" customHeight="1">
      <c r="A153" s="34" t="s">
        <v>104</v>
      </c>
      <c r="B153" s="141">
        <v>362</v>
      </c>
      <c r="C153" s="141">
        <v>15</v>
      </c>
      <c r="D153" s="141">
        <v>9</v>
      </c>
      <c r="E153" s="141">
        <v>6</v>
      </c>
      <c r="F153" s="141">
        <v>6</v>
      </c>
      <c r="G153" s="141">
        <v>27</v>
      </c>
      <c r="H153" s="142"/>
      <c r="I153" s="141">
        <v>176</v>
      </c>
      <c r="J153" s="141">
        <v>13</v>
      </c>
      <c r="K153" s="141">
        <v>11</v>
      </c>
      <c r="L153" s="141">
        <v>13</v>
      </c>
      <c r="M153" s="141">
        <v>37</v>
      </c>
      <c r="N153" s="141">
        <v>39</v>
      </c>
      <c r="O153" s="141">
        <v>10</v>
      </c>
      <c r="P153" s="156"/>
    </row>
    <row r="154" spans="1:16" ht="11.25" customHeight="1">
      <c r="A154" s="34" t="s">
        <v>0</v>
      </c>
      <c r="B154" s="141">
        <v>66</v>
      </c>
      <c r="C154" s="141">
        <v>1</v>
      </c>
      <c r="D154" s="141">
        <v>3</v>
      </c>
      <c r="E154" s="141">
        <v>2</v>
      </c>
      <c r="F154" s="141">
        <v>19</v>
      </c>
      <c r="G154" s="54">
        <v>0</v>
      </c>
      <c r="H154" s="142"/>
      <c r="I154" s="141">
        <v>21</v>
      </c>
      <c r="J154" s="141">
        <v>11</v>
      </c>
      <c r="K154" s="54">
        <v>0</v>
      </c>
      <c r="L154" s="88">
        <v>3</v>
      </c>
      <c r="M154" s="88">
        <v>1</v>
      </c>
      <c r="N154" s="88">
        <v>5</v>
      </c>
      <c r="O154" s="54">
        <v>0</v>
      </c>
      <c r="P154" s="156"/>
    </row>
    <row r="155" spans="1:16" ht="11.25" customHeight="1">
      <c r="A155" s="34" t="s">
        <v>1</v>
      </c>
      <c r="B155" s="141">
        <v>878</v>
      </c>
      <c r="C155" s="141">
        <v>19</v>
      </c>
      <c r="D155" s="141">
        <v>56</v>
      </c>
      <c r="E155" s="141">
        <v>86</v>
      </c>
      <c r="F155" s="141">
        <v>16</v>
      </c>
      <c r="G155" s="141">
        <v>30</v>
      </c>
      <c r="H155" s="142"/>
      <c r="I155" s="141">
        <v>107</v>
      </c>
      <c r="J155" s="141">
        <v>24</v>
      </c>
      <c r="K155" s="141">
        <v>46</v>
      </c>
      <c r="L155" s="141">
        <v>189</v>
      </c>
      <c r="M155" s="141">
        <v>34</v>
      </c>
      <c r="N155" s="141">
        <v>189</v>
      </c>
      <c r="O155" s="141">
        <v>82</v>
      </c>
      <c r="P155" s="156"/>
    </row>
    <row r="156" spans="1:16" ht="18.75" customHeight="1">
      <c r="A156" s="52" t="s">
        <v>73</v>
      </c>
      <c r="B156" s="141">
        <v>3</v>
      </c>
      <c r="C156" s="54">
        <v>0</v>
      </c>
      <c r="D156" s="141">
        <v>1</v>
      </c>
      <c r="E156" s="54">
        <v>0</v>
      </c>
      <c r="F156" s="54">
        <v>0</v>
      </c>
      <c r="G156" s="88">
        <v>1</v>
      </c>
      <c r="H156" s="88"/>
      <c r="I156" s="54">
        <v>0</v>
      </c>
      <c r="J156" s="54">
        <v>0</v>
      </c>
      <c r="K156" s="54">
        <v>0</v>
      </c>
      <c r="L156" s="88">
        <v>1</v>
      </c>
      <c r="M156" s="54">
        <v>0</v>
      </c>
      <c r="N156" s="54">
        <v>0</v>
      </c>
      <c r="O156" s="54">
        <v>0</v>
      </c>
      <c r="P156" s="156"/>
    </row>
    <row r="157" spans="1:16" ht="6.75" customHeight="1">
      <c r="A157" s="123"/>
      <c r="B157" s="141"/>
      <c r="C157" s="88"/>
      <c r="D157" s="141"/>
      <c r="E157" s="88"/>
      <c r="F157" s="141"/>
      <c r="G157" s="88"/>
      <c r="H157" s="88"/>
      <c r="I157" s="88"/>
      <c r="J157" s="88"/>
      <c r="K157" s="88"/>
      <c r="L157" s="88"/>
    </row>
    <row r="158" spans="1:16" ht="45">
      <c r="A158" s="82"/>
      <c r="B158" s="42" t="s">
        <v>68</v>
      </c>
      <c r="C158" s="170" t="s">
        <v>77</v>
      </c>
      <c r="D158" s="170" t="s">
        <v>105</v>
      </c>
      <c r="E158" s="170" t="s">
        <v>144</v>
      </c>
      <c r="F158" s="170" t="s">
        <v>143</v>
      </c>
      <c r="G158" s="170" t="s">
        <v>140</v>
      </c>
      <c r="H158" s="170"/>
      <c r="I158" s="170" t="s">
        <v>141</v>
      </c>
      <c r="J158" s="170" t="s">
        <v>110</v>
      </c>
      <c r="K158" s="170" t="s">
        <v>111</v>
      </c>
      <c r="L158" s="170" t="s">
        <v>142</v>
      </c>
      <c r="M158" s="170" t="s">
        <v>145</v>
      </c>
      <c r="N158" s="170" t="s">
        <v>146</v>
      </c>
      <c r="O158" s="170" t="s">
        <v>147</v>
      </c>
    </row>
    <row r="159" spans="1:16">
      <c r="A159" s="48" t="s">
        <v>68</v>
      </c>
      <c r="B159" s="138">
        <v>1627</v>
      </c>
      <c r="C159" s="138">
        <v>40</v>
      </c>
      <c r="D159" s="138">
        <v>82</v>
      </c>
      <c r="E159" s="138">
        <v>101</v>
      </c>
      <c r="F159" s="138">
        <v>73</v>
      </c>
      <c r="G159" s="138">
        <v>79</v>
      </c>
      <c r="H159" s="138"/>
      <c r="I159" s="138">
        <v>378</v>
      </c>
      <c r="J159" s="138">
        <v>63</v>
      </c>
      <c r="K159" s="138">
        <v>112</v>
      </c>
      <c r="L159" s="138">
        <v>234</v>
      </c>
      <c r="M159" s="86">
        <v>77</v>
      </c>
      <c r="N159" s="138">
        <v>279</v>
      </c>
      <c r="O159" s="138">
        <v>109</v>
      </c>
    </row>
    <row r="160" spans="1:16" ht="18">
      <c r="A160" s="49" t="s">
        <v>157</v>
      </c>
      <c r="B160" s="138"/>
      <c r="C160" s="139"/>
      <c r="D160" s="139"/>
      <c r="E160" s="139"/>
      <c r="F160" s="139"/>
      <c r="G160" s="139"/>
      <c r="H160" s="139"/>
      <c r="I160" s="139"/>
      <c r="J160" s="139"/>
      <c r="K160" s="140"/>
      <c r="L160" s="139"/>
      <c r="M160" s="54"/>
      <c r="N160" s="139"/>
      <c r="O160" s="139"/>
    </row>
    <row r="161" spans="1:15" ht="9" customHeight="1">
      <c r="A161" s="50" t="s">
        <v>89</v>
      </c>
      <c r="B161" s="141">
        <v>182</v>
      </c>
      <c r="C161" s="88">
        <v>1</v>
      </c>
      <c r="D161" s="142">
        <v>7</v>
      </c>
      <c r="E161" s="141">
        <v>4</v>
      </c>
      <c r="F161" s="141">
        <v>26</v>
      </c>
      <c r="G161" s="141">
        <v>7</v>
      </c>
      <c r="H161" s="142"/>
      <c r="I161" s="141">
        <v>27</v>
      </c>
      <c r="J161" s="141">
        <v>13</v>
      </c>
      <c r="K161" s="141">
        <v>30</v>
      </c>
      <c r="L161" s="141">
        <v>17</v>
      </c>
      <c r="M161" s="54">
        <v>6</v>
      </c>
      <c r="N161" s="141">
        <v>31</v>
      </c>
      <c r="O161" s="141">
        <v>13</v>
      </c>
    </row>
    <row r="162" spans="1:15" ht="9" customHeight="1">
      <c r="A162" s="34" t="s">
        <v>90</v>
      </c>
      <c r="B162" s="141">
        <v>102</v>
      </c>
      <c r="C162" s="141">
        <v>3</v>
      </c>
      <c r="D162" s="88">
        <v>4</v>
      </c>
      <c r="E162" s="141">
        <v>1</v>
      </c>
      <c r="F162" s="141">
        <v>7</v>
      </c>
      <c r="G162" s="88">
        <v>2</v>
      </c>
      <c r="H162" s="142"/>
      <c r="I162" s="141">
        <v>53</v>
      </c>
      <c r="J162" s="54">
        <v>0</v>
      </c>
      <c r="K162" s="141">
        <v>22</v>
      </c>
      <c r="L162" s="141">
        <v>5</v>
      </c>
      <c r="M162" s="54">
        <v>0</v>
      </c>
      <c r="N162" s="141">
        <v>1</v>
      </c>
      <c r="O162" s="141">
        <v>4</v>
      </c>
    </row>
    <row r="163" spans="1:15" ht="9" customHeight="1">
      <c r="A163" s="34" t="s">
        <v>104</v>
      </c>
      <c r="B163" s="141">
        <v>367</v>
      </c>
      <c r="C163" s="141">
        <v>15</v>
      </c>
      <c r="D163" s="141">
        <v>10</v>
      </c>
      <c r="E163" s="141">
        <v>6</v>
      </c>
      <c r="F163" s="141">
        <v>6</v>
      </c>
      <c r="G163" s="141">
        <v>39</v>
      </c>
      <c r="H163" s="142"/>
      <c r="I163" s="141">
        <v>167</v>
      </c>
      <c r="J163" s="141">
        <v>14</v>
      </c>
      <c r="K163" s="141">
        <v>12</v>
      </c>
      <c r="L163" s="141">
        <v>13</v>
      </c>
      <c r="M163" s="54">
        <v>37</v>
      </c>
      <c r="N163" s="141">
        <v>38</v>
      </c>
      <c r="O163" s="141">
        <v>10</v>
      </c>
    </row>
    <row r="164" spans="1:15" ht="9" customHeight="1">
      <c r="A164" s="34" t="s">
        <v>0</v>
      </c>
      <c r="B164" s="141">
        <v>63</v>
      </c>
      <c r="C164" s="141">
        <v>1</v>
      </c>
      <c r="D164" s="141">
        <v>3</v>
      </c>
      <c r="E164" s="141">
        <v>2</v>
      </c>
      <c r="F164" s="141">
        <v>19</v>
      </c>
      <c r="G164" s="54">
        <v>0</v>
      </c>
      <c r="H164" s="142"/>
      <c r="I164" s="141">
        <v>18</v>
      </c>
      <c r="J164" s="141">
        <v>11</v>
      </c>
      <c r="K164" s="54">
        <v>0</v>
      </c>
      <c r="L164" s="88">
        <v>3</v>
      </c>
      <c r="M164" s="54">
        <v>1</v>
      </c>
      <c r="N164" s="88">
        <v>5</v>
      </c>
      <c r="O164" s="54">
        <v>0</v>
      </c>
    </row>
    <row r="165" spans="1:15" ht="9" customHeight="1">
      <c r="A165" s="34" t="s">
        <v>1</v>
      </c>
      <c r="B165" s="141">
        <v>908</v>
      </c>
      <c r="C165" s="141">
        <v>20</v>
      </c>
      <c r="D165" s="141">
        <v>57</v>
      </c>
      <c r="E165" s="141">
        <v>88</v>
      </c>
      <c r="F165" s="141">
        <v>14</v>
      </c>
      <c r="G165" s="141">
        <v>29</v>
      </c>
      <c r="H165" s="142"/>
      <c r="I165" s="141">
        <v>113</v>
      </c>
      <c r="J165" s="141">
        <v>25</v>
      </c>
      <c r="K165" s="141">
        <v>48</v>
      </c>
      <c r="L165" s="141">
        <v>195</v>
      </c>
      <c r="M165" s="54">
        <v>33</v>
      </c>
      <c r="N165" s="141">
        <v>204</v>
      </c>
      <c r="O165" s="141">
        <v>82</v>
      </c>
    </row>
    <row r="166" spans="1:15" ht="18">
      <c r="A166" s="34" t="s">
        <v>73</v>
      </c>
      <c r="B166" s="141">
        <v>5</v>
      </c>
      <c r="C166" s="54">
        <v>0</v>
      </c>
      <c r="D166" s="141">
        <v>1</v>
      </c>
      <c r="E166" s="54">
        <v>0</v>
      </c>
      <c r="F166" s="141">
        <v>1</v>
      </c>
      <c r="G166" s="88">
        <v>2</v>
      </c>
      <c r="H166" s="142"/>
      <c r="I166" s="54">
        <v>0</v>
      </c>
      <c r="J166" s="54">
        <v>0</v>
      </c>
      <c r="K166" s="54">
        <v>0</v>
      </c>
      <c r="L166" s="88">
        <v>1</v>
      </c>
      <c r="M166" s="54">
        <v>0</v>
      </c>
      <c r="N166" s="54">
        <v>0</v>
      </c>
      <c r="O166" s="54">
        <v>0</v>
      </c>
    </row>
    <row r="167" spans="1:15">
      <c r="A167" s="51" t="s">
        <v>68</v>
      </c>
      <c r="B167" s="138">
        <v>1767</v>
      </c>
      <c r="C167" s="138">
        <v>43</v>
      </c>
      <c r="D167" s="138">
        <v>92</v>
      </c>
      <c r="E167" s="138">
        <v>107</v>
      </c>
      <c r="F167" s="138">
        <v>73</v>
      </c>
      <c r="G167" s="138">
        <v>81</v>
      </c>
      <c r="H167" s="138"/>
      <c r="I167" s="138">
        <v>423</v>
      </c>
      <c r="J167" s="138">
        <v>63</v>
      </c>
      <c r="K167" s="138">
        <v>125</v>
      </c>
      <c r="L167" s="138">
        <v>245</v>
      </c>
      <c r="M167" s="86">
        <v>85</v>
      </c>
      <c r="N167" s="138">
        <v>307</v>
      </c>
      <c r="O167" s="138">
        <v>123</v>
      </c>
    </row>
    <row r="168" spans="1:15" ht="18">
      <c r="A168" s="49" t="s">
        <v>158</v>
      </c>
      <c r="B168" s="141"/>
      <c r="C168" s="143"/>
      <c r="D168" s="143"/>
      <c r="E168" s="143"/>
      <c r="F168" s="143"/>
      <c r="G168" s="143"/>
      <c r="H168" s="143"/>
      <c r="I168" s="143"/>
      <c r="J168" s="143"/>
      <c r="K168" s="144"/>
      <c r="L168" s="143"/>
      <c r="M168" s="54"/>
      <c r="N168" s="143"/>
      <c r="O168" s="143"/>
    </row>
    <row r="169" spans="1:15" ht="8.25" customHeight="1">
      <c r="A169" s="50" t="s">
        <v>89</v>
      </c>
      <c r="B169" s="141">
        <v>236</v>
      </c>
      <c r="C169" s="88">
        <v>1</v>
      </c>
      <c r="D169" s="142">
        <v>19</v>
      </c>
      <c r="E169" s="141">
        <v>4</v>
      </c>
      <c r="F169" s="141">
        <v>26</v>
      </c>
      <c r="G169" s="141">
        <v>7</v>
      </c>
      <c r="H169" s="142"/>
      <c r="I169" s="141">
        <v>64</v>
      </c>
      <c r="J169" s="141">
        <v>9</v>
      </c>
      <c r="K169" s="142">
        <v>31</v>
      </c>
      <c r="L169" s="141">
        <v>20</v>
      </c>
      <c r="M169" s="54">
        <v>11</v>
      </c>
      <c r="N169" s="141">
        <v>31</v>
      </c>
      <c r="O169" s="141">
        <v>13</v>
      </c>
    </row>
    <row r="170" spans="1:15" ht="8.25" customHeight="1">
      <c r="A170" s="34" t="s">
        <v>90</v>
      </c>
      <c r="B170" s="141">
        <v>101</v>
      </c>
      <c r="C170" s="141">
        <v>3</v>
      </c>
      <c r="D170" s="88">
        <v>4</v>
      </c>
      <c r="E170" s="141">
        <v>1</v>
      </c>
      <c r="F170" s="141">
        <v>7</v>
      </c>
      <c r="G170" s="88">
        <v>2</v>
      </c>
      <c r="H170" s="142"/>
      <c r="I170" s="141">
        <v>52</v>
      </c>
      <c r="J170" s="54">
        <v>0</v>
      </c>
      <c r="K170" s="141">
        <v>22</v>
      </c>
      <c r="L170" s="142">
        <v>5</v>
      </c>
      <c r="M170" s="54">
        <v>0</v>
      </c>
      <c r="N170" s="141">
        <v>1</v>
      </c>
      <c r="O170" s="141">
        <v>4</v>
      </c>
    </row>
    <row r="171" spans="1:15" ht="8.25" customHeight="1">
      <c r="A171" s="34" t="s">
        <v>104</v>
      </c>
      <c r="B171" s="141">
        <v>375</v>
      </c>
      <c r="C171" s="141">
        <v>16</v>
      </c>
      <c r="D171" s="141">
        <v>10</v>
      </c>
      <c r="E171" s="141">
        <v>6</v>
      </c>
      <c r="F171" s="141">
        <v>6</v>
      </c>
      <c r="G171" s="141">
        <v>39</v>
      </c>
      <c r="H171" s="142"/>
      <c r="I171" s="141">
        <v>168</v>
      </c>
      <c r="J171" s="141">
        <v>14</v>
      </c>
      <c r="K171" s="141">
        <v>12</v>
      </c>
      <c r="L171" s="141">
        <v>13</v>
      </c>
      <c r="M171" s="54">
        <v>37</v>
      </c>
      <c r="N171" s="141">
        <v>44</v>
      </c>
      <c r="O171" s="141">
        <v>10</v>
      </c>
    </row>
    <row r="172" spans="1:15" ht="8.25" customHeight="1">
      <c r="A172" s="34" t="s">
        <v>0</v>
      </c>
      <c r="B172" s="141">
        <v>65</v>
      </c>
      <c r="C172" s="141">
        <v>1</v>
      </c>
      <c r="D172" s="141">
        <v>3</v>
      </c>
      <c r="E172" s="141">
        <v>3</v>
      </c>
      <c r="F172" s="141">
        <v>19</v>
      </c>
      <c r="G172" s="54">
        <v>0</v>
      </c>
      <c r="H172" s="142"/>
      <c r="I172" s="141">
        <v>18</v>
      </c>
      <c r="J172" s="141">
        <v>11</v>
      </c>
      <c r="K172" s="88">
        <v>1</v>
      </c>
      <c r="L172" s="88">
        <v>3</v>
      </c>
      <c r="M172" s="54">
        <v>1</v>
      </c>
      <c r="N172" s="141">
        <v>5</v>
      </c>
      <c r="O172" s="54">
        <v>0</v>
      </c>
    </row>
    <row r="173" spans="1:15" ht="8.25" customHeight="1">
      <c r="A173" s="34" t="s">
        <v>1</v>
      </c>
      <c r="B173" s="141">
        <v>985</v>
      </c>
      <c r="C173" s="141">
        <v>22</v>
      </c>
      <c r="D173" s="141">
        <v>55</v>
      </c>
      <c r="E173" s="141">
        <v>93</v>
      </c>
      <c r="F173" s="141">
        <v>14</v>
      </c>
      <c r="G173" s="141">
        <v>31</v>
      </c>
      <c r="H173" s="142"/>
      <c r="I173" s="141">
        <v>121</v>
      </c>
      <c r="J173" s="141">
        <v>29</v>
      </c>
      <c r="K173" s="141">
        <v>59</v>
      </c>
      <c r="L173" s="141">
        <v>203</v>
      </c>
      <c r="M173" s="54">
        <v>36</v>
      </c>
      <c r="N173" s="141">
        <v>226</v>
      </c>
      <c r="O173" s="141">
        <v>96</v>
      </c>
    </row>
    <row r="174" spans="1:15" ht="18">
      <c r="A174" s="34" t="s">
        <v>73</v>
      </c>
      <c r="B174" s="141">
        <v>5</v>
      </c>
      <c r="C174" s="54">
        <v>0</v>
      </c>
      <c r="D174" s="141">
        <v>1</v>
      </c>
      <c r="E174" s="54">
        <v>0</v>
      </c>
      <c r="F174" s="141">
        <v>1</v>
      </c>
      <c r="G174" s="88">
        <v>2</v>
      </c>
      <c r="H174" s="88"/>
      <c r="I174" s="54">
        <v>0</v>
      </c>
      <c r="J174" s="54">
        <v>0</v>
      </c>
      <c r="K174" s="54">
        <v>0</v>
      </c>
      <c r="L174" s="88">
        <v>1</v>
      </c>
      <c r="M174" s="54">
        <v>0</v>
      </c>
      <c r="N174" s="54">
        <v>0</v>
      </c>
      <c r="O174" s="54">
        <v>0</v>
      </c>
    </row>
    <row r="175" spans="1:15">
      <c r="A175" s="51" t="s">
        <v>68</v>
      </c>
      <c r="B175" s="138">
        <v>1766</v>
      </c>
      <c r="C175" s="138">
        <v>45</v>
      </c>
      <c r="D175" s="138">
        <v>63</v>
      </c>
      <c r="E175" s="138">
        <v>115</v>
      </c>
      <c r="F175" s="138">
        <v>73</v>
      </c>
      <c r="G175" s="138">
        <v>82</v>
      </c>
      <c r="H175" s="138"/>
      <c r="I175" s="138">
        <v>421</v>
      </c>
      <c r="J175" s="138">
        <v>65</v>
      </c>
      <c r="K175" s="138">
        <v>129</v>
      </c>
      <c r="L175" s="138">
        <v>254</v>
      </c>
      <c r="M175" s="138">
        <v>81</v>
      </c>
      <c r="N175" s="138">
        <v>314</v>
      </c>
      <c r="O175" s="138">
        <v>124</v>
      </c>
    </row>
    <row r="176" spans="1:15" ht="18">
      <c r="A176" s="49" t="s">
        <v>159</v>
      </c>
      <c r="B176" s="141"/>
      <c r="C176" s="88"/>
      <c r="D176" s="141"/>
      <c r="E176" s="88"/>
      <c r="F176" s="141"/>
      <c r="G176" s="88"/>
      <c r="H176" s="88"/>
      <c r="I176" s="88"/>
      <c r="J176" s="88"/>
      <c r="K176" s="88"/>
      <c r="L176" s="88"/>
      <c r="M176" s="88"/>
      <c r="N176" s="88"/>
      <c r="O176" s="88"/>
    </row>
    <row r="177" spans="1:15" ht="9" customHeight="1">
      <c r="A177" s="50" t="s">
        <v>89</v>
      </c>
      <c r="B177" s="141">
        <v>236</v>
      </c>
      <c r="C177" s="54">
        <v>0</v>
      </c>
      <c r="D177" s="141">
        <v>10</v>
      </c>
      <c r="E177" s="88">
        <v>5</v>
      </c>
      <c r="F177" s="141">
        <v>26</v>
      </c>
      <c r="G177" s="88">
        <v>7</v>
      </c>
      <c r="H177" s="88"/>
      <c r="I177" s="88">
        <v>63</v>
      </c>
      <c r="J177" s="88">
        <v>9</v>
      </c>
      <c r="K177" s="88">
        <v>31</v>
      </c>
      <c r="L177" s="88">
        <v>27</v>
      </c>
      <c r="M177" s="88">
        <v>12</v>
      </c>
      <c r="N177" s="88">
        <v>33</v>
      </c>
      <c r="O177" s="88">
        <v>13</v>
      </c>
    </row>
    <row r="178" spans="1:15" ht="9" customHeight="1">
      <c r="A178" s="34" t="s">
        <v>90</v>
      </c>
      <c r="B178" s="141">
        <v>101</v>
      </c>
      <c r="C178" s="88">
        <v>3</v>
      </c>
      <c r="D178" s="141">
        <v>4</v>
      </c>
      <c r="E178" s="88">
        <v>1</v>
      </c>
      <c r="F178" s="141">
        <v>7</v>
      </c>
      <c r="G178" s="88">
        <v>2</v>
      </c>
      <c r="H178" s="88"/>
      <c r="I178" s="88">
        <v>52</v>
      </c>
      <c r="J178" s="54">
        <v>0</v>
      </c>
      <c r="K178" s="88">
        <v>22</v>
      </c>
      <c r="L178" s="88">
        <v>5</v>
      </c>
      <c r="M178" s="54">
        <v>0</v>
      </c>
      <c r="N178" s="88">
        <v>1</v>
      </c>
      <c r="O178" s="88">
        <v>4</v>
      </c>
    </row>
    <row r="179" spans="1:15" s="41" customFormat="1" ht="9" customHeight="1">
      <c r="A179" s="34" t="s">
        <v>104</v>
      </c>
      <c r="B179" s="141">
        <v>377</v>
      </c>
      <c r="C179" s="88">
        <v>20</v>
      </c>
      <c r="D179" s="141">
        <v>10</v>
      </c>
      <c r="E179" s="88">
        <v>6</v>
      </c>
      <c r="F179" s="141">
        <v>6</v>
      </c>
      <c r="G179" s="88">
        <v>39</v>
      </c>
      <c r="H179" s="88"/>
      <c r="I179" s="88">
        <v>168</v>
      </c>
      <c r="J179" s="88">
        <v>16</v>
      </c>
      <c r="K179" s="88">
        <v>12</v>
      </c>
      <c r="L179" s="88">
        <v>13</v>
      </c>
      <c r="M179" s="88">
        <v>31</v>
      </c>
      <c r="N179" s="88">
        <v>46</v>
      </c>
      <c r="O179" s="88">
        <v>10</v>
      </c>
    </row>
    <row r="180" spans="1:15" s="41" customFormat="1" ht="9" customHeight="1">
      <c r="A180" s="34" t="s">
        <v>0</v>
      </c>
      <c r="B180" s="141">
        <v>64</v>
      </c>
      <c r="C180" s="54">
        <v>0</v>
      </c>
      <c r="D180" s="141">
        <v>3</v>
      </c>
      <c r="E180" s="88">
        <v>3</v>
      </c>
      <c r="F180" s="141">
        <v>19</v>
      </c>
      <c r="G180" s="54">
        <v>0</v>
      </c>
      <c r="H180" s="88"/>
      <c r="I180" s="88">
        <v>18</v>
      </c>
      <c r="J180" s="88">
        <v>11</v>
      </c>
      <c r="K180" s="88">
        <v>1</v>
      </c>
      <c r="L180" s="88">
        <v>3</v>
      </c>
      <c r="M180" s="88">
        <v>1</v>
      </c>
      <c r="N180" s="88">
        <v>5</v>
      </c>
      <c r="O180" s="54">
        <v>0</v>
      </c>
    </row>
    <row r="181" spans="1:15" s="41" customFormat="1" ht="9" customHeight="1">
      <c r="A181" s="34" t="s">
        <v>1</v>
      </c>
      <c r="B181" s="141">
        <v>983</v>
      </c>
      <c r="C181" s="88">
        <v>22</v>
      </c>
      <c r="D181" s="141">
        <v>35</v>
      </c>
      <c r="E181" s="88">
        <v>100</v>
      </c>
      <c r="F181" s="141">
        <v>14</v>
      </c>
      <c r="G181" s="88">
        <v>32</v>
      </c>
      <c r="H181" s="88"/>
      <c r="I181" s="88">
        <v>120</v>
      </c>
      <c r="J181" s="88">
        <v>29</v>
      </c>
      <c r="K181" s="88">
        <v>63</v>
      </c>
      <c r="L181" s="88">
        <v>205</v>
      </c>
      <c r="M181" s="88">
        <v>37</v>
      </c>
      <c r="N181" s="88">
        <v>229</v>
      </c>
      <c r="O181" s="88">
        <v>97</v>
      </c>
    </row>
    <row r="182" spans="1:15" s="41" customFormat="1" ht="14.25" customHeight="1">
      <c r="A182" s="34" t="s">
        <v>73</v>
      </c>
      <c r="B182" s="141">
        <v>5</v>
      </c>
      <c r="C182" s="54">
        <v>0</v>
      </c>
      <c r="D182" s="141">
        <v>1</v>
      </c>
      <c r="E182" s="54">
        <v>0</v>
      </c>
      <c r="F182" s="141">
        <v>1</v>
      </c>
      <c r="G182" s="88">
        <v>2</v>
      </c>
      <c r="H182" s="88"/>
      <c r="I182" s="54">
        <v>0</v>
      </c>
      <c r="J182" s="54">
        <v>0</v>
      </c>
      <c r="K182" s="54">
        <v>0</v>
      </c>
      <c r="L182" s="88">
        <v>1</v>
      </c>
      <c r="M182" s="54">
        <v>0</v>
      </c>
      <c r="N182" s="54">
        <v>0</v>
      </c>
      <c r="O182" s="54">
        <v>0</v>
      </c>
    </row>
    <row r="183" spans="1:15" s="41" customFormat="1" ht="14.25" customHeight="1">
      <c r="A183" s="51" t="s">
        <v>68</v>
      </c>
      <c r="B183" s="138">
        <v>1795</v>
      </c>
      <c r="C183" s="138">
        <v>46</v>
      </c>
      <c r="D183" s="138">
        <v>64</v>
      </c>
      <c r="E183" s="138">
        <v>120</v>
      </c>
      <c r="F183" s="138">
        <v>56</v>
      </c>
      <c r="G183" s="138">
        <v>82</v>
      </c>
      <c r="H183" s="138"/>
      <c r="I183" s="138">
        <v>431</v>
      </c>
      <c r="J183" s="138">
        <v>72</v>
      </c>
      <c r="K183" s="138">
        <v>134</v>
      </c>
      <c r="L183" s="138">
        <v>252</v>
      </c>
      <c r="M183" s="138">
        <v>90</v>
      </c>
      <c r="N183" s="138">
        <v>323</v>
      </c>
      <c r="O183" s="138">
        <v>125</v>
      </c>
    </row>
    <row r="184" spans="1:15" s="41" customFormat="1" ht="21.75" customHeight="1">
      <c r="A184" s="49" t="s">
        <v>160</v>
      </c>
      <c r="B184" s="138"/>
      <c r="C184" s="139"/>
      <c r="D184" s="139"/>
      <c r="E184" s="139"/>
      <c r="F184" s="139"/>
      <c r="G184" s="139"/>
      <c r="H184" s="139"/>
      <c r="I184" s="139"/>
      <c r="J184" s="139"/>
      <c r="K184" s="140"/>
      <c r="L184" s="139"/>
      <c r="M184" s="139"/>
      <c r="N184" s="139"/>
      <c r="O184" s="139"/>
    </row>
    <row r="185" spans="1:15" s="41" customFormat="1" ht="9.75" customHeight="1">
      <c r="A185" s="50" t="s">
        <v>89</v>
      </c>
      <c r="B185" s="141">
        <v>258</v>
      </c>
      <c r="C185" s="54">
        <v>0</v>
      </c>
      <c r="D185" s="142">
        <v>11</v>
      </c>
      <c r="E185" s="141">
        <v>5</v>
      </c>
      <c r="F185" s="141">
        <v>9</v>
      </c>
      <c r="G185" s="141">
        <v>7</v>
      </c>
      <c r="H185" s="142"/>
      <c r="I185" s="141">
        <v>85</v>
      </c>
      <c r="J185" s="141">
        <v>12</v>
      </c>
      <c r="K185" s="142">
        <v>35</v>
      </c>
      <c r="L185" s="141">
        <v>26</v>
      </c>
      <c r="M185" s="141">
        <v>21</v>
      </c>
      <c r="N185" s="141">
        <v>33</v>
      </c>
      <c r="O185" s="141">
        <v>14</v>
      </c>
    </row>
    <row r="186" spans="1:15" ht="9.75" customHeight="1">
      <c r="A186" s="34" t="s">
        <v>90</v>
      </c>
      <c r="B186" s="141">
        <v>103</v>
      </c>
      <c r="C186" s="141">
        <v>3</v>
      </c>
      <c r="D186" s="142">
        <v>4</v>
      </c>
      <c r="E186" s="141">
        <v>1</v>
      </c>
      <c r="F186" s="141">
        <v>7</v>
      </c>
      <c r="G186" s="142">
        <v>2</v>
      </c>
      <c r="H186" s="142"/>
      <c r="I186" s="141">
        <v>53</v>
      </c>
      <c r="J186" s="54">
        <v>0</v>
      </c>
      <c r="K186" s="141">
        <v>22</v>
      </c>
      <c r="L186" s="142">
        <v>6</v>
      </c>
      <c r="M186" s="54">
        <v>0</v>
      </c>
      <c r="N186" s="142">
        <v>1</v>
      </c>
      <c r="O186" s="142">
        <v>4</v>
      </c>
    </row>
    <row r="187" spans="1:15" ht="9.75" customHeight="1">
      <c r="A187" s="34" t="s">
        <v>104</v>
      </c>
      <c r="B187" s="141">
        <v>349</v>
      </c>
      <c r="C187" s="141">
        <v>20</v>
      </c>
      <c r="D187" s="141">
        <v>10</v>
      </c>
      <c r="E187" s="141">
        <v>7</v>
      </c>
      <c r="F187" s="141">
        <v>6</v>
      </c>
      <c r="G187" s="141">
        <v>39</v>
      </c>
      <c r="H187" s="142"/>
      <c r="I187" s="141">
        <v>138</v>
      </c>
      <c r="J187" s="141">
        <v>16</v>
      </c>
      <c r="K187" s="141">
        <v>12</v>
      </c>
      <c r="L187" s="141">
        <v>13</v>
      </c>
      <c r="M187" s="141">
        <v>31</v>
      </c>
      <c r="N187" s="141">
        <v>47</v>
      </c>
      <c r="O187" s="141">
        <v>10</v>
      </c>
    </row>
    <row r="188" spans="1:15" ht="9.75" customHeight="1">
      <c r="A188" s="34" t="s">
        <v>0</v>
      </c>
      <c r="B188" s="141">
        <v>66</v>
      </c>
      <c r="C188" s="54">
        <v>0</v>
      </c>
      <c r="D188" s="141">
        <v>3</v>
      </c>
      <c r="E188" s="141">
        <v>3</v>
      </c>
      <c r="F188" s="141">
        <v>19</v>
      </c>
      <c r="G188" s="54">
        <v>0</v>
      </c>
      <c r="H188" s="142"/>
      <c r="I188" s="141">
        <v>19</v>
      </c>
      <c r="J188" s="141">
        <v>12</v>
      </c>
      <c r="K188" s="88">
        <v>2</v>
      </c>
      <c r="L188" s="88">
        <v>3</v>
      </c>
      <c r="M188" s="88">
        <v>1</v>
      </c>
      <c r="N188" s="88">
        <v>4</v>
      </c>
      <c r="O188" s="54">
        <v>0</v>
      </c>
    </row>
    <row r="189" spans="1:15" ht="9.75" customHeight="1">
      <c r="A189" s="34" t="s">
        <v>1</v>
      </c>
      <c r="B189" s="141">
        <v>1014</v>
      </c>
      <c r="C189" s="141">
        <v>23</v>
      </c>
      <c r="D189" s="141">
        <v>35</v>
      </c>
      <c r="E189" s="141">
        <v>104</v>
      </c>
      <c r="F189" s="141">
        <v>14</v>
      </c>
      <c r="G189" s="141">
        <v>32</v>
      </c>
      <c r="H189" s="142"/>
      <c r="I189" s="141">
        <v>136</v>
      </c>
      <c r="J189" s="141">
        <v>32</v>
      </c>
      <c r="K189" s="141">
        <v>63</v>
      </c>
      <c r="L189" s="141">
        <v>203</v>
      </c>
      <c r="M189" s="141">
        <v>37</v>
      </c>
      <c r="N189" s="141">
        <v>238</v>
      </c>
      <c r="O189" s="141">
        <v>97</v>
      </c>
    </row>
    <row r="190" spans="1:15" ht="18">
      <c r="A190" s="52" t="s">
        <v>73</v>
      </c>
      <c r="B190" s="141">
        <v>5</v>
      </c>
      <c r="C190" s="54">
        <v>0</v>
      </c>
      <c r="D190" s="141">
        <v>1</v>
      </c>
      <c r="E190" s="54">
        <v>0</v>
      </c>
      <c r="F190" s="141">
        <v>1</v>
      </c>
      <c r="G190" s="88">
        <v>2</v>
      </c>
      <c r="H190" s="88"/>
      <c r="I190" s="54">
        <v>0</v>
      </c>
      <c r="J190" s="54">
        <v>0</v>
      </c>
      <c r="K190" s="54">
        <v>0</v>
      </c>
      <c r="L190" s="88">
        <v>1</v>
      </c>
      <c r="M190" s="54">
        <v>0</v>
      </c>
      <c r="N190" s="54">
        <v>0</v>
      </c>
      <c r="O190" s="54">
        <v>0</v>
      </c>
    </row>
    <row r="191" spans="1:15" ht="7.5" customHeight="1">
      <c r="A191" s="123"/>
      <c r="B191" s="141"/>
      <c r="C191" s="54"/>
      <c r="D191" s="141"/>
      <c r="E191" s="54"/>
      <c r="F191" s="141"/>
      <c r="G191" s="88"/>
      <c r="H191" s="88"/>
      <c r="I191" s="54"/>
      <c r="J191" s="54"/>
      <c r="K191" s="54"/>
      <c r="L191" s="88"/>
      <c r="M191" s="54"/>
      <c r="N191" s="54"/>
      <c r="O191" s="54"/>
    </row>
    <row r="192" spans="1:15" ht="45">
      <c r="A192" s="82"/>
      <c r="B192" s="42" t="s">
        <v>68</v>
      </c>
      <c r="C192" s="190" t="s">
        <v>77</v>
      </c>
      <c r="D192" s="190" t="s">
        <v>105</v>
      </c>
      <c r="E192" s="190" t="s">
        <v>144</v>
      </c>
      <c r="F192" s="190" t="s">
        <v>143</v>
      </c>
      <c r="G192" s="190" t="s">
        <v>140</v>
      </c>
      <c r="H192" s="190"/>
      <c r="I192" s="190" t="s">
        <v>141</v>
      </c>
      <c r="J192" s="190" t="s">
        <v>110</v>
      </c>
      <c r="K192" s="190" t="s">
        <v>111</v>
      </c>
      <c r="L192" s="190" t="s">
        <v>142</v>
      </c>
      <c r="M192" s="190" t="s">
        <v>145</v>
      </c>
      <c r="N192" s="190" t="s">
        <v>146</v>
      </c>
      <c r="O192" s="190" t="s">
        <v>147</v>
      </c>
    </row>
    <row r="193" spans="1:15">
      <c r="A193" s="48" t="s">
        <v>68</v>
      </c>
      <c r="B193" s="138">
        <v>1528</v>
      </c>
      <c r="C193" s="138">
        <v>34</v>
      </c>
      <c r="D193" s="138">
        <v>65</v>
      </c>
      <c r="E193" s="138">
        <v>98</v>
      </c>
      <c r="F193" s="138">
        <v>83</v>
      </c>
      <c r="G193" s="138">
        <v>123</v>
      </c>
      <c r="H193" s="138"/>
      <c r="I193" s="138">
        <v>404</v>
      </c>
      <c r="J193" s="138">
        <v>55</v>
      </c>
      <c r="K193" s="138">
        <v>105</v>
      </c>
      <c r="L193" s="138">
        <v>272</v>
      </c>
      <c r="M193" s="86">
        <v>77</v>
      </c>
      <c r="N193" s="138">
        <v>151</v>
      </c>
      <c r="O193" s="138">
        <v>61</v>
      </c>
    </row>
    <row r="194" spans="1:15" ht="18">
      <c r="A194" s="49" t="s">
        <v>189</v>
      </c>
      <c r="B194" s="138"/>
      <c r="C194" s="139"/>
      <c r="D194" s="139"/>
      <c r="E194" s="139"/>
      <c r="F194" s="139"/>
      <c r="G194" s="139"/>
      <c r="H194" s="139"/>
      <c r="I194" s="139"/>
      <c r="J194" s="139"/>
      <c r="K194" s="140"/>
      <c r="L194" s="139"/>
      <c r="M194" s="54"/>
      <c r="N194" s="139"/>
      <c r="O194" s="139"/>
    </row>
    <row r="195" spans="1:15" ht="10.5" customHeight="1">
      <c r="A195" s="50" t="s">
        <v>89</v>
      </c>
      <c r="B195" s="245">
        <v>292</v>
      </c>
      <c r="C195" s="88">
        <v>0</v>
      </c>
      <c r="D195" s="88">
        <v>9</v>
      </c>
      <c r="E195" s="245">
        <v>10</v>
      </c>
      <c r="F195" s="245">
        <v>44</v>
      </c>
      <c r="G195" s="245">
        <v>36</v>
      </c>
      <c r="H195" s="88"/>
      <c r="I195" s="245">
        <v>97</v>
      </c>
      <c r="J195" s="245">
        <v>9</v>
      </c>
      <c r="K195" s="245">
        <v>29</v>
      </c>
      <c r="L195" s="245">
        <v>27</v>
      </c>
      <c r="M195" s="54">
        <v>8</v>
      </c>
      <c r="N195" s="245">
        <v>8</v>
      </c>
      <c r="O195" s="245">
        <v>15</v>
      </c>
    </row>
    <row r="196" spans="1:15" ht="10.5" customHeight="1">
      <c r="A196" s="34" t="s">
        <v>90</v>
      </c>
      <c r="B196" s="245">
        <v>91</v>
      </c>
      <c r="C196" s="245">
        <v>3</v>
      </c>
      <c r="D196" s="88">
        <v>4</v>
      </c>
      <c r="E196" s="245">
        <v>2</v>
      </c>
      <c r="F196" s="245">
        <v>8</v>
      </c>
      <c r="G196" s="88">
        <v>6</v>
      </c>
      <c r="H196" s="88"/>
      <c r="I196" s="245">
        <v>39</v>
      </c>
      <c r="J196" s="54">
        <v>0</v>
      </c>
      <c r="K196" s="245">
        <v>19</v>
      </c>
      <c r="L196" s="245">
        <v>4</v>
      </c>
      <c r="M196" s="54">
        <v>1</v>
      </c>
      <c r="N196" s="245">
        <v>1</v>
      </c>
      <c r="O196" s="245">
        <v>4</v>
      </c>
    </row>
    <row r="197" spans="1:15" ht="10.5" customHeight="1">
      <c r="A197" s="34" t="s">
        <v>104</v>
      </c>
      <c r="B197" s="245">
        <v>273</v>
      </c>
      <c r="C197" s="245">
        <v>14</v>
      </c>
      <c r="D197" s="245">
        <v>10</v>
      </c>
      <c r="E197" s="245">
        <v>19</v>
      </c>
      <c r="F197" s="245">
        <v>2</v>
      </c>
      <c r="G197" s="245">
        <v>4</v>
      </c>
      <c r="H197" s="88"/>
      <c r="I197" s="245">
        <v>118</v>
      </c>
      <c r="J197" s="245">
        <v>11</v>
      </c>
      <c r="K197" s="245">
        <v>12</v>
      </c>
      <c r="L197" s="245">
        <v>11</v>
      </c>
      <c r="M197" s="54">
        <v>30</v>
      </c>
      <c r="N197" s="245">
        <v>33</v>
      </c>
      <c r="O197" s="245">
        <v>9</v>
      </c>
    </row>
    <row r="198" spans="1:15" ht="10.5" customHeight="1">
      <c r="A198" s="34" t="s">
        <v>0</v>
      </c>
      <c r="B198" s="245">
        <v>90</v>
      </c>
      <c r="C198" s="245">
        <v>0</v>
      </c>
      <c r="D198" s="245">
        <v>3</v>
      </c>
      <c r="E198" s="245">
        <v>5</v>
      </c>
      <c r="F198" s="245">
        <v>1</v>
      </c>
      <c r="G198" s="54">
        <v>18</v>
      </c>
      <c r="H198" s="88"/>
      <c r="I198" s="245">
        <v>16</v>
      </c>
      <c r="J198" s="245">
        <v>12</v>
      </c>
      <c r="K198" s="54">
        <v>4</v>
      </c>
      <c r="L198" s="88">
        <v>3</v>
      </c>
      <c r="M198" s="54">
        <v>6</v>
      </c>
      <c r="N198" s="88">
        <v>21</v>
      </c>
      <c r="O198" s="54">
        <v>1</v>
      </c>
    </row>
    <row r="199" spans="1:15" ht="10.5" customHeight="1">
      <c r="A199" s="34" t="s">
        <v>1</v>
      </c>
      <c r="B199" s="245">
        <v>777</v>
      </c>
      <c r="C199" s="245">
        <v>17</v>
      </c>
      <c r="D199" s="245">
        <v>38</v>
      </c>
      <c r="E199" s="245">
        <v>62</v>
      </c>
      <c r="F199" s="245">
        <v>25</v>
      </c>
      <c r="G199" s="245">
        <v>59</v>
      </c>
      <c r="H199" s="88"/>
      <c r="I199" s="245">
        <v>134</v>
      </c>
      <c r="J199" s="245">
        <v>23</v>
      </c>
      <c r="K199" s="245">
        <v>41</v>
      </c>
      <c r="L199" s="245">
        <v>226</v>
      </c>
      <c r="M199" s="54">
        <v>32</v>
      </c>
      <c r="N199" s="245">
        <v>88</v>
      </c>
      <c r="O199" s="245">
        <v>32</v>
      </c>
    </row>
    <row r="200" spans="1:15" ht="18">
      <c r="A200" s="34" t="s">
        <v>73</v>
      </c>
      <c r="B200" s="245">
        <v>5</v>
      </c>
      <c r="C200" s="54">
        <v>0</v>
      </c>
      <c r="D200" s="245">
        <v>1</v>
      </c>
      <c r="E200" s="54">
        <v>0</v>
      </c>
      <c r="F200" s="245">
        <v>3</v>
      </c>
      <c r="G200" s="88">
        <v>0</v>
      </c>
      <c r="H200" s="88"/>
      <c r="I200" s="54">
        <v>0</v>
      </c>
      <c r="J200" s="54">
        <v>0</v>
      </c>
      <c r="K200" s="54">
        <v>0</v>
      </c>
      <c r="L200" s="88">
        <v>1</v>
      </c>
      <c r="M200" s="54">
        <v>0</v>
      </c>
      <c r="N200" s="54">
        <v>0</v>
      </c>
      <c r="O200" s="54">
        <v>0</v>
      </c>
    </row>
    <row r="201" spans="1:15">
      <c r="A201" s="51" t="s">
        <v>68</v>
      </c>
      <c r="B201" s="141">
        <v>1517</v>
      </c>
      <c r="C201" s="141">
        <v>25</v>
      </c>
      <c r="D201" s="141">
        <v>68</v>
      </c>
      <c r="E201" s="141">
        <v>160</v>
      </c>
      <c r="F201" s="141">
        <v>86</v>
      </c>
      <c r="G201" s="141">
        <v>122</v>
      </c>
      <c r="H201" s="141"/>
      <c r="I201" s="141">
        <v>409</v>
      </c>
      <c r="J201" s="141">
        <v>45</v>
      </c>
      <c r="K201" s="141">
        <v>120</v>
      </c>
      <c r="L201" s="141">
        <v>213</v>
      </c>
      <c r="M201" s="54">
        <v>62</v>
      </c>
      <c r="N201" s="141">
        <v>151</v>
      </c>
      <c r="O201" s="141">
        <v>56</v>
      </c>
    </row>
    <row r="202" spans="1:15" ht="18">
      <c r="A202" s="49" t="s">
        <v>168</v>
      </c>
      <c r="B202" s="141"/>
      <c r="C202" s="143"/>
      <c r="D202" s="143"/>
      <c r="E202" s="143"/>
      <c r="F202" s="143"/>
      <c r="G202" s="143"/>
      <c r="H202" s="143"/>
      <c r="I202" s="143"/>
      <c r="J202" s="143"/>
      <c r="K202" s="144"/>
      <c r="L202" s="143"/>
      <c r="M202" s="54"/>
      <c r="N202" s="143"/>
      <c r="O202" s="143"/>
    </row>
    <row r="203" spans="1:15" ht="9.75" customHeight="1">
      <c r="A203" s="50" t="s">
        <v>89</v>
      </c>
      <c r="B203" s="141">
        <v>209</v>
      </c>
      <c r="C203" s="54">
        <v>0</v>
      </c>
      <c r="D203" s="142">
        <v>7</v>
      </c>
      <c r="E203" s="141">
        <v>10</v>
      </c>
      <c r="F203" s="141">
        <v>46</v>
      </c>
      <c r="G203" s="141">
        <v>36</v>
      </c>
      <c r="H203" s="142"/>
      <c r="I203" s="141">
        <v>68</v>
      </c>
      <c r="J203" s="141" t="s">
        <v>119</v>
      </c>
      <c r="K203" s="142">
        <v>12</v>
      </c>
      <c r="L203" s="141">
        <v>12</v>
      </c>
      <c r="M203" s="54">
        <v>0</v>
      </c>
      <c r="N203" s="141">
        <v>12</v>
      </c>
      <c r="O203" s="141">
        <v>6</v>
      </c>
    </row>
    <row r="204" spans="1:15" ht="9.75" customHeight="1">
      <c r="A204" s="34" t="s">
        <v>90</v>
      </c>
      <c r="B204" s="141">
        <v>120</v>
      </c>
      <c r="C204" s="141">
        <v>3</v>
      </c>
      <c r="D204" s="88">
        <v>5</v>
      </c>
      <c r="E204" s="141">
        <v>8</v>
      </c>
      <c r="F204" s="141">
        <v>8</v>
      </c>
      <c r="G204" s="88">
        <v>7</v>
      </c>
      <c r="H204" s="142"/>
      <c r="I204" s="141">
        <v>43</v>
      </c>
      <c r="J204" s="54">
        <v>4</v>
      </c>
      <c r="K204" s="141">
        <v>34</v>
      </c>
      <c r="L204" s="142">
        <v>4</v>
      </c>
      <c r="M204" s="54">
        <v>0</v>
      </c>
      <c r="N204" s="141" t="s">
        <v>119</v>
      </c>
      <c r="O204" s="141">
        <v>4</v>
      </c>
    </row>
    <row r="205" spans="1:15" ht="9.75" customHeight="1">
      <c r="A205" s="34" t="s">
        <v>104</v>
      </c>
      <c r="B205" s="141">
        <v>188</v>
      </c>
      <c r="C205" s="141">
        <v>4</v>
      </c>
      <c r="D205" s="141">
        <v>7</v>
      </c>
      <c r="E205" s="141">
        <v>12</v>
      </c>
      <c r="F205" s="141">
        <v>3</v>
      </c>
      <c r="G205" s="141">
        <v>4</v>
      </c>
      <c r="H205" s="142"/>
      <c r="I205" s="141">
        <v>98</v>
      </c>
      <c r="J205" s="141">
        <v>8</v>
      </c>
      <c r="K205" s="141">
        <v>26</v>
      </c>
      <c r="L205" s="141">
        <v>9</v>
      </c>
      <c r="M205" s="54">
        <v>0</v>
      </c>
      <c r="N205" s="141">
        <v>15</v>
      </c>
      <c r="O205" s="141">
        <v>2</v>
      </c>
    </row>
    <row r="206" spans="1:15" ht="9.75" customHeight="1">
      <c r="A206" s="34" t="s">
        <v>0</v>
      </c>
      <c r="B206" s="141">
        <v>142</v>
      </c>
      <c r="C206" s="54">
        <v>0</v>
      </c>
      <c r="D206" s="141">
        <v>10</v>
      </c>
      <c r="E206" s="141">
        <v>17</v>
      </c>
      <c r="F206" s="141" t="s">
        <v>119</v>
      </c>
      <c r="G206" s="54">
        <v>18</v>
      </c>
      <c r="H206" s="142"/>
      <c r="I206" s="141">
        <v>16</v>
      </c>
      <c r="J206" s="141">
        <v>12</v>
      </c>
      <c r="K206" s="88">
        <v>4</v>
      </c>
      <c r="L206" s="88">
        <v>3</v>
      </c>
      <c r="M206" s="54">
        <v>38</v>
      </c>
      <c r="N206" s="141">
        <v>21</v>
      </c>
      <c r="O206" s="54">
        <v>3</v>
      </c>
    </row>
    <row r="207" spans="1:15" ht="9.75" customHeight="1">
      <c r="A207" s="34" t="s">
        <v>1</v>
      </c>
      <c r="B207" s="141">
        <v>855</v>
      </c>
      <c r="C207" s="141">
        <v>18</v>
      </c>
      <c r="D207" s="141">
        <v>38</v>
      </c>
      <c r="E207" s="141">
        <v>113</v>
      </c>
      <c r="F207" s="141">
        <v>28</v>
      </c>
      <c r="G207" s="141">
        <v>57</v>
      </c>
      <c r="H207" s="142"/>
      <c r="I207" s="141">
        <v>184</v>
      </c>
      <c r="J207" s="141">
        <v>21</v>
      </c>
      <c r="K207" s="141">
        <v>44</v>
      </c>
      <c r="L207" s="141">
        <v>184</v>
      </c>
      <c r="M207" s="54">
        <v>24</v>
      </c>
      <c r="N207" s="141">
        <v>103</v>
      </c>
      <c r="O207" s="141">
        <v>41</v>
      </c>
    </row>
    <row r="208" spans="1:15" ht="18">
      <c r="A208" s="34" t="s">
        <v>73</v>
      </c>
      <c r="B208" s="141">
        <v>3</v>
      </c>
      <c r="C208" s="54">
        <v>0</v>
      </c>
      <c r="D208" s="141">
        <v>1</v>
      </c>
      <c r="E208" s="54">
        <v>0</v>
      </c>
      <c r="F208" s="141">
        <v>1</v>
      </c>
      <c r="G208" s="54">
        <v>0</v>
      </c>
      <c r="H208" s="88"/>
      <c r="I208" s="54">
        <v>0</v>
      </c>
      <c r="J208" s="54">
        <v>0</v>
      </c>
      <c r="K208" s="54">
        <v>0</v>
      </c>
      <c r="L208" s="88">
        <v>1</v>
      </c>
      <c r="M208" s="54">
        <v>0</v>
      </c>
      <c r="N208" s="54">
        <v>0</v>
      </c>
      <c r="O208" s="54">
        <v>0</v>
      </c>
    </row>
    <row r="209" spans="1:16">
      <c r="A209" s="51" t="s">
        <v>68</v>
      </c>
      <c r="B209" s="138">
        <v>1497</v>
      </c>
      <c r="C209" s="138">
        <v>25</v>
      </c>
      <c r="D209" s="138">
        <v>69</v>
      </c>
      <c r="E209" s="138">
        <v>145</v>
      </c>
      <c r="F209" s="138">
        <v>85</v>
      </c>
      <c r="G209" s="138">
        <v>123</v>
      </c>
      <c r="H209" s="138"/>
      <c r="I209" s="138">
        <v>393</v>
      </c>
      <c r="J209" s="138">
        <v>51</v>
      </c>
      <c r="K209" s="138">
        <v>125</v>
      </c>
      <c r="L209" s="138">
        <v>215</v>
      </c>
      <c r="M209" s="86">
        <v>60</v>
      </c>
      <c r="N209" s="138">
        <v>150</v>
      </c>
      <c r="O209" s="86">
        <v>56</v>
      </c>
      <c r="P209" s="156"/>
    </row>
    <row r="210" spans="1:16" ht="18">
      <c r="A210" s="49" t="s">
        <v>171</v>
      </c>
      <c r="B210" s="141"/>
      <c r="C210" s="143"/>
      <c r="D210" s="143"/>
      <c r="E210" s="143"/>
      <c r="F210" s="143"/>
      <c r="G210" s="143"/>
      <c r="H210" s="143"/>
      <c r="I210" s="143"/>
      <c r="J210" s="143"/>
      <c r="K210" s="144"/>
      <c r="L210" s="143"/>
      <c r="M210" s="54"/>
      <c r="N210" s="143"/>
      <c r="O210" s="54"/>
      <c r="P210" s="156"/>
    </row>
    <row r="211" spans="1:16" ht="10.5" customHeight="1">
      <c r="A211" s="50" t="s">
        <v>89</v>
      </c>
      <c r="B211" s="141">
        <v>194</v>
      </c>
      <c r="C211" s="54">
        <v>0</v>
      </c>
      <c r="D211" s="142">
        <v>7</v>
      </c>
      <c r="E211" s="141">
        <v>6</v>
      </c>
      <c r="F211" s="141">
        <v>46</v>
      </c>
      <c r="G211" s="141">
        <v>37</v>
      </c>
      <c r="H211" s="142"/>
      <c r="I211" s="141">
        <v>48</v>
      </c>
      <c r="J211" s="141">
        <v>0</v>
      </c>
      <c r="K211" s="142">
        <v>17</v>
      </c>
      <c r="L211" s="141">
        <v>15</v>
      </c>
      <c r="M211" s="54">
        <v>1</v>
      </c>
      <c r="N211" s="141">
        <v>11</v>
      </c>
      <c r="O211" s="54">
        <v>6</v>
      </c>
      <c r="P211" s="156"/>
    </row>
    <row r="212" spans="1:16" ht="10.5" customHeight="1">
      <c r="A212" s="34" t="s">
        <v>90</v>
      </c>
      <c r="B212" s="141">
        <v>126</v>
      </c>
      <c r="C212" s="141">
        <v>3</v>
      </c>
      <c r="D212" s="88">
        <v>8</v>
      </c>
      <c r="E212" s="141">
        <v>8</v>
      </c>
      <c r="F212" s="141">
        <v>8</v>
      </c>
      <c r="G212" s="88">
        <v>7</v>
      </c>
      <c r="H212" s="142"/>
      <c r="I212" s="141">
        <v>47</v>
      </c>
      <c r="J212" s="54">
        <v>4</v>
      </c>
      <c r="K212" s="141">
        <v>34</v>
      </c>
      <c r="L212" s="142">
        <v>3</v>
      </c>
      <c r="M212" s="54">
        <v>0</v>
      </c>
      <c r="N212" s="141">
        <v>0</v>
      </c>
      <c r="O212" s="54">
        <v>4</v>
      </c>
      <c r="P212" s="156"/>
    </row>
    <row r="213" spans="1:16" ht="10.5" customHeight="1">
      <c r="A213" s="34" t="s">
        <v>104</v>
      </c>
      <c r="B213" s="141">
        <v>191</v>
      </c>
      <c r="C213" s="141">
        <v>4</v>
      </c>
      <c r="D213" s="141">
        <v>6</v>
      </c>
      <c r="E213" s="141">
        <v>13</v>
      </c>
      <c r="F213" s="141">
        <v>4</v>
      </c>
      <c r="G213" s="141">
        <v>4</v>
      </c>
      <c r="H213" s="142"/>
      <c r="I213" s="141">
        <v>102</v>
      </c>
      <c r="J213" s="141">
        <v>6</v>
      </c>
      <c r="K213" s="141">
        <v>25</v>
      </c>
      <c r="L213" s="141">
        <v>10</v>
      </c>
      <c r="M213" s="54">
        <v>0</v>
      </c>
      <c r="N213" s="141">
        <v>15</v>
      </c>
      <c r="O213" s="54">
        <v>2</v>
      </c>
      <c r="P213" s="156"/>
    </row>
    <row r="214" spans="1:16" ht="10.5" customHeight="1">
      <c r="A214" s="34" t="s">
        <v>0</v>
      </c>
      <c r="B214" s="141">
        <v>140</v>
      </c>
      <c r="C214" s="54">
        <v>0</v>
      </c>
      <c r="D214" s="141">
        <v>10</v>
      </c>
      <c r="E214" s="141">
        <v>19</v>
      </c>
      <c r="F214" s="141">
        <v>0</v>
      </c>
      <c r="G214" s="54">
        <v>18</v>
      </c>
      <c r="H214" s="142"/>
      <c r="I214" s="141">
        <v>16</v>
      </c>
      <c r="J214" s="141">
        <v>14</v>
      </c>
      <c r="K214" s="88">
        <v>4</v>
      </c>
      <c r="L214" s="88">
        <v>3</v>
      </c>
      <c r="M214" s="54">
        <v>35</v>
      </c>
      <c r="N214" s="141">
        <v>18</v>
      </c>
      <c r="O214" s="54">
        <v>3</v>
      </c>
      <c r="P214" s="156"/>
    </row>
    <row r="215" spans="1:16" ht="10.5" customHeight="1">
      <c r="A215" s="34" t="s">
        <v>1</v>
      </c>
      <c r="B215" s="141">
        <v>844</v>
      </c>
      <c r="C215" s="141">
        <v>18</v>
      </c>
      <c r="D215" s="141">
        <v>38</v>
      </c>
      <c r="E215" s="141">
        <v>99</v>
      </c>
      <c r="F215" s="141">
        <v>26</v>
      </c>
      <c r="G215" s="141">
        <v>57</v>
      </c>
      <c r="H215" s="142"/>
      <c r="I215" s="141">
        <v>180</v>
      </c>
      <c r="J215" s="141">
        <v>27</v>
      </c>
      <c r="K215" s="141">
        <v>45</v>
      </c>
      <c r="L215" s="141">
        <v>183</v>
      </c>
      <c r="M215" s="54">
        <v>24</v>
      </c>
      <c r="N215" s="141">
        <v>106</v>
      </c>
      <c r="O215" s="54">
        <v>41</v>
      </c>
      <c r="P215" s="156"/>
    </row>
    <row r="216" spans="1:16" ht="18">
      <c r="A216" s="34" t="s">
        <v>73</v>
      </c>
      <c r="B216" s="141">
        <v>2</v>
      </c>
      <c r="C216" s="54">
        <v>0</v>
      </c>
      <c r="D216" s="54">
        <v>0</v>
      </c>
      <c r="E216" s="54">
        <v>0</v>
      </c>
      <c r="F216" s="141">
        <v>1</v>
      </c>
      <c r="G216" s="54">
        <v>0</v>
      </c>
      <c r="H216" s="88"/>
      <c r="I216" s="54">
        <v>0</v>
      </c>
      <c r="J216" s="54">
        <v>0</v>
      </c>
      <c r="K216" s="54">
        <v>0</v>
      </c>
      <c r="L216" s="88">
        <v>1</v>
      </c>
      <c r="M216" s="54">
        <v>0</v>
      </c>
      <c r="N216" s="54">
        <v>0</v>
      </c>
      <c r="O216" s="54">
        <v>0</v>
      </c>
      <c r="P216" s="156"/>
    </row>
    <row r="217" spans="1:16" s="222" customFormat="1">
      <c r="A217" s="51" t="s">
        <v>68</v>
      </c>
      <c r="B217" s="220">
        <v>1600</v>
      </c>
      <c r="C217" s="247">
        <v>21</v>
      </c>
      <c r="D217" s="138">
        <v>73</v>
      </c>
      <c r="E217" s="138">
        <v>168</v>
      </c>
      <c r="F217" s="138">
        <v>85</v>
      </c>
      <c r="G217" s="138">
        <v>127</v>
      </c>
      <c r="H217" s="138"/>
      <c r="I217" s="138">
        <v>437</v>
      </c>
      <c r="J217" s="138">
        <v>72</v>
      </c>
      <c r="K217" s="138">
        <v>128</v>
      </c>
      <c r="L217" s="138">
        <v>221</v>
      </c>
      <c r="M217" s="86">
        <v>60</v>
      </c>
      <c r="N217" s="138">
        <v>151</v>
      </c>
      <c r="O217" s="138">
        <v>57</v>
      </c>
      <c r="P217" s="248"/>
    </row>
    <row r="218" spans="1:16" ht="18">
      <c r="A218" s="49" t="s">
        <v>187</v>
      </c>
      <c r="B218" s="39"/>
      <c r="C218" s="246"/>
      <c r="D218" s="143"/>
      <c r="E218" s="143"/>
      <c r="F218" s="143"/>
      <c r="G218" s="143"/>
      <c r="H218" s="143"/>
      <c r="I218" s="143"/>
      <c r="J218" s="143"/>
      <c r="K218" s="144"/>
      <c r="L218" s="143"/>
      <c r="M218" s="54"/>
      <c r="N218" s="143"/>
      <c r="O218" s="143"/>
      <c r="P218" s="248"/>
    </row>
    <row r="219" spans="1:16" ht="9.75" customHeight="1">
      <c r="A219" s="50" t="s">
        <v>89</v>
      </c>
      <c r="B219" s="39">
        <v>242</v>
      </c>
      <c r="C219" s="245">
        <v>0</v>
      </c>
      <c r="D219" s="142">
        <v>9</v>
      </c>
      <c r="E219" s="141">
        <v>6</v>
      </c>
      <c r="F219" s="141">
        <v>46</v>
      </c>
      <c r="G219" s="141">
        <v>39</v>
      </c>
      <c r="H219" s="142"/>
      <c r="I219" s="141">
        <v>92</v>
      </c>
      <c r="J219" s="141">
        <v>0</v>
      </c>
      <c r="K219" s="142">
        <v>17</v>
      </c>
      <c r="L219" s="141">
        <v>15</v>
      </c>
      <c r="M219" s="54">
        <v>1</v>
      </c>
      <c r="N219" s="141">
        <v>11</v>
      </c>
      <c r="O219" s="141">
        <v>6</v>
      </c>
      <c r="P219" s="248"/>
    </row>
    <row r="220" spans="1:16" ht="9.75" customHeight="1">
      <c r="A220" s="34" t="s">
        <v>90</v>
      </c>
      <c r="B220" s="39">
        <v>139</v>
      </c>
      <c r="C220" s="245">
        <v>3</v>
      </c>
      <c r="D220" s="88">
        <v>8</v>
      </c>
      <c r="E220" s="141">
        <v>14</v>
      </c>
      <c r="F220" s="141">
        <v>6</v>
      </c>
      <c r="G220" s="88">
        <v>7</v>
      </c>
      <c r="H220" s="142"/>
      <c r="I220" s="141">
        <v>45</v>
      </c>
      <c r="J220" s="54">
        <v>13</v>
      </c>
      <c r="K220" s="141">
        <v>34</v>
      </c>
      <c r="L220" s="142">
        <v>4</v>
      </c>
      <c r="M220" s="54">
        <v>0</v>
      </c>
      <c r="N220" s="141">
        <v>0</v>
      </c>
      <c r="O220" s="141">
        <v>5</v>
      </c>
      <c r="P220" s="248"/>
    </row>
    <row r="221" spans="1:16" ht="9.75" customHeight="1">
      <c r="A221" s="34" t="s">
        <v>104</v>
      </c>
      <c r="B221" s="39">
        <v>194</v>
      </c>
      <c r="C221" s="245">
        <v>4</v>
      </c>
      <c r="D221" s="141">
        <v>6</v>
      </c>
      <c r="E221" s="141">
        <v>13</v>
      </c>
      <c r="F221" s="141">
        <v>6</v>
      </c>
      <c r="G221" s="141">
        <v>4</v>
      </c>
      <c r="H221" s="142"/>
      <c r="I221" s="141">
        <v>101</v>
      </c>
      <c r="J221" s="141">
        <v>7</v>
      </c>
      <c r="K221" s="141">
        <v>25</v>
      </c>
      <c r="L221" s="141">
        <v>11</v>
      </c>
      <c r="M221" s="54">
        <v>0</v>
      </c>
      <c r="N221" s="141">
        <v>15</v>
      </c>
      <c r="O221" s="141">
        <v>2</v>
      </c>
      <c r="P221" s="248"/>
    </row>
    <row r="222" spans="1:16" ht="9.75" customHeight="1">
      <c r="A222" s="34" t="s">
        <v>0</v>
      </c>
      <c r="B222" s="39">
        <v>171</v>
      </c>
      <c r="C222" s="245">
        <v>0</v>
      </c>
      <c r="D222" s="141">
        <v>10</v>
      </c>
      <c r="E222" s="141">
        <v>46</v>
      </c>
      <c r="F222" s="141">
        <v>0</v>
      </c>
      <c r="G222" s="54">
        <v>18</v>
      </c>
      <c r="H222" s="142"/>
      <c r="I222" s="141">
        <v>19</v>
      </c>
      <c r="J222" s="141">
        <v>16</v>
      </c>
      <c r="K222" s="88">
        <v>5</v>
      </c>
      <c r="L222" s="88">
        <v>3</v>
      </c>
      <c r="M222" s="54">
        <v>35</v>
      </c>
      <c r="N222" s="141">
        <v>16</v>
      </c>
      <c r="O222" s="54">
        <v>3</v>
      </c>
      <c r="P222" s="248"/>
    </row>
    <row r="223" spans="1:16" ht="9.75" customHeight="1">
      <c r="A223" s="34" t="s">
        <v>1</v>
      </c>
      <c r="B223" s="39">
        <v>852</v>
      </c>
      <c r="C223" s="245">
        <v>14</v>
      </c>
      <c r="D223" s="141">
        <v>40</v>
      </c>
      <c r="E223" s="141">
        <v>89</v>
      </c>
      <c r="F223" s="141">
        <v>26</v>
      </c>
      <c r="G223" s="141">
        <v>59</v>
      </c>
      <c r="H223" s="142"/>
      <c r="I223" s="141">
        <v>180</v>
      </c>
      <c r="J223" s="141">
        <v>36</v>
      </c>
      <c r="K223" s="141">
        <v>47</v>
      </c>
      <c r="L223" s="141">
        <v>187</v>
      </c>
      <c r="M223" s="54">
        <v>24</v>
      </c>
      <c r="N223" s="141">
        <v>109</v>
      </c>
      <c r="O223" s="141">
        <v>41</v>
      </c>
      <c r="P223" s="248"/>
    </row>
    <row r="224" spans="1:16" ht="18">
      <c r="A224" s="52" t="s">
        <v>73</v>
      </c>
      <c r="B224" s="39">
        <v>2</v>
      </c>
      <c r="C224" s="245">
        <v>0</v>
      </c>
      <c r="D224" s="245">
        <v>0</v>
      </c>
      <c r="E224" s="54">
        <v>0</v>
      </c>
      <c r="F224" s="141">
        <v>1</v>
      </c>
      <c r="G224" s="54">
        <v>0</v>
      </c>
      <c r="H224" s="88"/>
      <c r="I224" s="54">
        <v>0</v>
      </c>
      <c r="J224" s="54">
        <v>0</v>
      </c>
      <c r="K224" s="54">
        <v>0</v>
      </c>
      <c r="L224" s="88">
        <v>1</v>
      </c>
      <c r="M224" s="54">
        <v>0</v>
      </c>
      <c r="N224" s="54">
        <v>0</v>
      </c>
      <c r="O224" s="54">
        <v>0</v>
      </c>
      <c r="P224" s="248"/>
    </row>
    <row r="225" spans="1:15" ht="4.5" customHeight="1">
      <c r="A225" s="123"/>
      <c r="C225" s="54"/>
      <c r="D225" s="141"/>
      <c r="E225" s="54"/>
      <c r="F225" s="141"/>
      <c r="G225" s="88"/>
      <c r="H225" s="88"/>
      <c r="I225" s="54"/>
      <c r="J225" s="54"/>
      <c r="K225" s="54"/>
      <c r="L225" s="88"/>
      <c r="M225" s="54"/>
      <c r="N225" s="54"/>
      <c r="O225" s="54"/>
    </row>
    <row r="226" spans="1:15">
      <c r="A226" s="38" t="s">
        <v>161</v>
      </c>
    </row>
    <row r="227" spans="1:15">
      <c r="A227" s="39" t="s">
        <v>131</v>
      </c>
    </row>
    <row r="228" spans="1:15">
      <c r="A228" s="87" t="s">
        <v>114</v>
      </c>
    </row>
    <row r="229" spans="1:15">
      <c r="A229" s="39" t="s">
        <v>183</v>
      </c>
    </row>
    <row r="230" spans="1:15">
      <c r="A230" s="40" t="s">
        <v>3</v>
      </c>
    </row>
  </sheetData>
  <phoneticPr fontId="15" type="noConversion"/>
  <hyperlinks>
    <hyperlink ref="A230" location="'BARÓMETRO E-ADMIN. G 4.1.3'!A1" display="IR A GRÁFICO ==&gt;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Rodriguez Marcos, Jesus</cp:lastModifiedBy>
  <cp:lastPrinted>2019-01-21T17:02:47Z</cp:lastPrinted>
  <dcterms:created xsi:type="dcterms:W3CDTF">2012-11-14T09:19:51Z</dcterms:created>
  <dcterms:modified xsi:type="dcterms:W3CDTF">2019-01-28T18:03:35Z</dcterms:modified>
</cp:coreProperties>
</file>