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INFORMES WEB 2022\EJECUCION MENSUAL CONSORCIOS\SEPTIEMBRE\"/>
    </mc:Choice>
  </mc:AlternateContent>
  <bookViews>
    <workbookView xWindow="0" yWindow="0" windowWidth="28800" windowHeight="11700"/>
  </bookViews>
  <sheets>
    <sheet name="CI-W-M-2 - GASTOS POR CAPÍTULO" sheetId="1" r:id="rId1"/>
  </sheets>
  <calcPr calcId="162913"/>
</workbook>
</file>

<file path=xl/calcChain.xml><?xml version="1.0" encoding="utf-8"?>
<calcChain xmlns="http://schemas.openxmlformats.org/spreadsheetml/2006/main">
  <c r="E17" i="1" l="1"/>
  <c r="C18" i="1"/>
  <c r="K18" i="1" s="1"/>
  <c r="K17" i="1"/>
  <c r="K16" i="1"/>
  <c r="K13" i="1"/>
  <c r="K12" i="1"/>
  <c r="H18" i="1"/>
  <c r="H17" i="1"/>
  <c r="H16" i="1"/>
  <c r="H13" i="1"/>
  <c r="H12" i="1"/>
  <c r="E18" i="1"/>
  <c r="E16" i="1"/>
  <c r="E13" i="1"/>
  <c r="E12" i="1"/>
  <c r="H11" i="1"/>
  <c r="K11" i="1"/>
  <c r="E11" i="1"/>
  <c r="C14" i="1"/>
  <c r="H14" i="1" s="1"/>
  <c r="K14" i="1" l="1"/>
  <c r="E14" i="1"/>
</calcChain>
</file>

<file path=xl/sharedStrings.xml><?xml version="1.0" encoding="utf-8"?>
<sst xmlns="http://schemas.openxmlformats.org/spreadsheetml/2006/main" count="30" uniqueCount="23">
  <si>
    <t>CAPÍTULO</t>
  </si>
  <si>
    <t>PRESUPUESTO 
ACTUALIZADO</t>
  </si>
  <si>
    <t>DISPOSICIÓN DE GASTO</t>
  </si>
  <si>
    <t>OBLIGACIONES RECONOCIDAS</t>
  </si>
  <si>
    <t>PAGOS</t>
  </si>
  <si>
    <t>IMPORTE</t>
  </si>
  <si>
    <t>% ACTUAL</t>
  </si>
  <si>
    <t>% AÑO ANTER.</t>
  </si>
  <si>
    <t>1</t>
  </si>
  <si>
    <t>Gastos de Personal</t>
  </si>
  <si>
    <t>2</t>
  </si>
  <si>
    <t>Gastos de Funcionamiento</t>
  </si>
  <si>
    <t>6</t>
  </si>
  <si>
    <t>Inversiones Reales</t>
  </si>
  <si>
    <t>TOTAL</t>
  </si>
  <si>
    <t>Operaciones Corrientes</t>
  </si>
  <si>
    <t>Operaciones de Capital</t>
  </si>
  <si>
    <t>CONSORCIO CIENTÍFICO TECN</t>
  </si>
  <si>
    <t>EJECUCIÓN DEL PRESUPUESTO DE GASTOS</t>
  </si>
  <si>
    <t>Septiembre 2022</t>
  </si>
  <si>
    <t>Euros</t>
  </si>
  <si>
    <t>Resumen por Capítulos</t>
  </si>
  <si>
    <t>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</si>
</sst>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0"/>
    <numFmt numFmtId="165" formatCode="#,##0.0;\-#,##0.0;0.0"/>
    <numFmt numFmtId="166" formatCode="#,##0.0;\-#,##0.0;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333333"/>
      <name val="Arial"/>
    </font>
    <font>
      <b/>
      <sz val="8"/>
      <color rgb="FF333333"/>
      <name val="Arial"/>
    </font>
    <font>
      <b/>
      <i/>
      <sz val="16"/>
      <color rgb="FF639C00"/>
      <name val="Arial"/>
    </font>
    <font>
      <b/>
      <i/>
      <sz val="13"/>
      <color rgb="FF000000"/>
      <name val="Arial"/>
    </font>
    <font>
      <sz val="8"/>
      <color rgb="FF333333"/>
      <name val="Arial"/>
    </font>
    <font>
      <b/>
      <sz val="10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CFDA1"/>
        <bgColor rgb="FFFFFFFF"/>
      </patternFill>
    </fill>
    <fill>
      <patternFill patternType="solid">
        <fgColor rgb="FFF7FFE1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left" vertical="center" wrapText="1"/>
    </xf>
    <xf numFmtId="164" fontId="4" fillId="4" borderId="0" xfId="0" applyNumberFormat="1" applyFont="1" applyFill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49" fontId="4" fillId="2" borderId="0" xfId="0" applyNumberFormat="1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left" wrapText="1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left"/>
    </xf>
    <xf numFmtId="3" fontId="4" fillId="4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10" zoomScaleNormal="110" workbookViewId="0">
      <selection activeCell="K22" sqref="K22"/>
    </sheetView>
  </sheetViews>
  <sheetFormatPr baseColWidth="10" defaultRowHeight="12.75" x14ac:dyDescent="0.2"/>
  <cols>
    <col min="1" max="1" width="2" customWidth="1"/>
    <col min="2" max="2" width="25.140625" customWidth="1"/>
    <col min="3" max="4" width="15" customWidth="1"/>
    <col min="5" max="6" width="9.5703125" customWidth="1"/>
    <col min="7" max="7" width="15" customWidth="1"/>
    <col min="8" max="9" width="9.5703125" customWidth="1"/>
    <col min="10" max="10" width="15" customWidth="1"/>
    <col min="11" max="12" width="9.5703125" customWidth="1"/>
    <col min="13" max="13" width="0.42578125" customWidth="1"/>
    <col min="14" max="14" width="4.7109375" customWidth="1"/>
  </cols>
  <sheetData>
    <row r="1" spans="1:13" s="1" customFormat="1" ht="22.9" customHeight="1" x14ac:dyDescent="0.2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ht="2.65" customHeight="1" x14ac:dyDescent="0.2"/>
    <row r="3" spans="1:13" s="1" customFormat="1" ht="18.2" customHeight="1" x14ac:dyDescent="0.2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2.65" customHeight="1" x14ac:dyDescent="0.2"/>
    <row r="5" spans="1:13" s="1" customFormat="1" ht="18.2" customHeight="1" x14ac:dyDescent="0.2">
      <c r="A5" s="20" t="s">
        <v>19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1" customFormat="1" ht="14.45" customHeight="1" x14ac:dyDescent="0.2"/>
    <row r="7" spans="1:13" s="1" customFormat="1" ht="15.4" customHeight="1" x14ac:dyDescent="0.2">
      <c r="A7" s="21" t="s">
        <v>20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1" customFormat="1" ht="17.649999999999999" customHeight="1" x14ac:dyDescent="0.2">
      <c r="A8" s="15" t="s">
        <v>21</v>
      </c>
    </row>
    <row r="9" spans="1:13" s="1" customFormat="1" ht="21.4" customHeight="1" x14ac:dyDescent="0.2">
      <c r="A9" s="22" t="s">
        <v>0</v>
      </c>
      <c r="B9" s="22"/>
      <c r="C9" s="23" t="s">
        <v>1</v>
      </c>
      <c r="D9" s="24" t="s">
        <v>2</v>
      </c>
      <c r="E9" s="24"/>
      <c r="F9" s="24"/>
      <c r="G9" s="24" t="s">
        <v>3</v>
      </c>
      <c r="H9" s="24"/>
      <c r="I9" s="24"/>
      <c r="J9" s="24" t="s">
        <v>4</v>
      </c>
      <c r="K9" s="24"/>
      <c r="L9" s="24"/>
    </row>
    <row r="10" spans="1:13" s="1" customFormat="1" ht="28.7" customHeight="1" x14ac:dyDescent="0.2">
      <c r="A10" s="22"/>
      <c r="B10" s="22"/>
      <c r="C10" s="23"/>
      <c r="D10" s="2" t="s">
        <v>5</v>
      </c>
      <c r="E10" s="3" t="s">
        <v>6</v>
      </c>
      <c r="F10" s="3" t="s">
        <v>7</v>
      </c>
      <c r="G10" s="2" t="s">
        <v>5</v>
      </c>
      <c r="H10" s="3" t="s">
        <v>6</v>
      </c>
      <c r="I10" s="3" t="s">
        <v>7</v>
      </c>
      <c r="J10" s="2" t="s">
        <v>5</v>
      </c>
      <c r="K10" s="3" t="s">
        <v>6</v>
      </c>
      <c r="L10" s="3" t="s">
        <v>7</v>
      </c>
    </row>
    <row r="11" spans="1:13" s="1" customFormat="1" ht="22.9" customHeight="1" x14ac:dyDescent="0.2">
      <c r="A11" s="4" t="s">
        <v>8</v>
      </c>
      <c r="B11" s="4" t="s">
        <v>9</v>
      </c>
      <c r="C11" s="25">
        <v>393000</v>
      </c>
      <c r="D11" s="5">
        <v>242496.34</v>
      </c>
      <c r="E11" s="6">
        <f>D11/C11*100</f>
        <v>61.703903307888041</v>
      </c>
      <c r="F11" s="6">
        <v>58.8</v>
      </c>
      <c r="G11" s="5">
        <v>242496.34</v>
      </c>
      <c r="H11" s="6">
        <f>G11/C11*100</f>
        <v>61.703903307888041</v>
      </c>
      <c r="I11" s="6">
        <v>58.8</v>
      </c>
      <c r="J11" s="5">
        <v>237494.21</v>
      </c>
      <c r="K11" s="6">
        <f>J11/C11*100</f>
        <v>60.43109669211195</v>
      </c>
      <c r="L11" s="6">
        <v>58.8</v>
      </c>
    </row>
    <row r="12" spans="1:13" s="1" customFormat="1" ht="22.9" customHeight="1" x14ac:dyDescent="0.2">
      <c r="A12" s="7" t="s">
        <v>10</v>
      </c>
      <c r="B12" s="7" t="s">
        <v>11</v>
      </c>
      <c r="C12" s="30">
        <v>1202000</v>
      </c>
      <c r="D12" s="8">
        <v>847773.25</v>
      </c>
      <c r="E12" s="9">
        <f t="shared" ref="E12:E18" si="0">D12/C12*100</f>
        <v>70.530220465890181</v>
      </c>
      <c r="F12" s="9">
        <v>95.4</v>
      </c>
      <c r="G12" s="8">
        <v>847773.25</v>
      </c>
      <c r="H12" s="9">
        <f t="shared" ref="H12:H18" si="1">G12/C12*100</f>
        <v>70.530220465890181</v>
      </c>
      <c r="I12" s="9">
        <v>95.4</v>
      </c>
      <c r="J12" s="8">
        <v>816771.96</v>
      </c>
      <c r="K12" s="9">
        <f t="shared" ref="K12:K18" si="2">J12/C12*100</f>
        <v>67.951078202995006</v>
      </c>
      <c r="L12" s="9">
        <v>81</v>
      </c>
    </row>
    <row r="13" spans="1:13" s="1" customFormat="1" ht="22.9" customHeight="1" x14ac:dyDescent="0.2">
      <c r="A13" s="4" t="s">
        <v>12</v>
      </c>
      <c r="B13" s="4" t="s">
        <v>13</v>
      </c>
      <c r="C13" s="25">
        <v>4000</v>
      </c>
      <c r="D13" s="5">
        <v>589.27</v>
      </c>
      <c r="E13" s="6">
        <f t="shared" si="0"/>
        <v>14.731749999999998</v>
      </c>
      <c r="F13" s="6">
        <v>74.599999999999994</v>
      </c>
      <c r="G13" s="5">
        <v>589.27</v>
      </c>
      <c r="H13" s="6">
        <f t="shared" si="1"/>
        <v>14.731749999999998</v>
      </c>
      <c r="I13" s="6">
        <v>74.599999999999994</v>
      </c>
      <c r="J13" s="5">
        <v>589.27</v>
      </c>
      <c r="K13" s="6">
        <f t="shared" si="2"/>
        <v>14.731749999999998</v>
      </c>
      <c r="L13" s="6">
        <v>74.599999999999994</v>
      </c>
    </row>
    <row r="14" spans="1:13" s="1" customFormat="1" ht="20.25" customHeight="1" x14ac:dyDescent="0.2">
      <c r="A14" s="17" t="s">
        <v>14</v>
      </c>
      <c r="B14" s="17"/>
      <c r="C14" s="26">
        <f>SUM(C11:C13)</f>
        <v>1599000</v>
      </c>
      <c r="D14" s="10">
        <v>1090858.8600000001</v>
      </c>
      <c r="E14" s="11">
        <f t="shared" si="0"/>
        <v>68.221317073170738</v>
      </c>
      <c r="F14" s="12">
        <v>80.8</v>
      </c>
      <c r="G14" s="10">
        <v>1090858.8600000001</v>
      </c>
      <c r="H14" s="13">
        <f t="shared" si="1"/>
        <v>68.221317073170738</v>
      </c>
      <c r="I14" s="13">
        <v>80.8</v>
      </c>
      <c r="J14" s="10">
        <v>1054855.44</v>
      </c>
      <c r="K14" s="13">
        <f t="shared" si="2"/>
        <v>65.969696060037521</v>
      </c>
      <c r="L14" s="13">
        <v>72.099999999999994</v>
      </c>
    </row>
    <row r="15" spans="1:13" s="1" customFormat="1" ht="19.7" customHeight="1" x14ac:dyDescent="0.2">
      <c r="A15" s="15" t="s">
        <v>22</v>
      </c>
      <c r="C15" s="27"/>
    </row>
    <row r="16" spans="1:13" s="1" customFormat="1" ht="17.649999999999999" customHeight="1" x14ac:dyDescent="0.2">
      <c r="A16" s="18" t="s">
        <v>15</v>
      </c>
      <c r="B16" s="18"/>
      <c r="C16" s="28">
        <v>1595000</v>
      </c>
      <c r="D16" s="5">
        <v>1090269.5900000001</v>
      </c>
      <c r="E16" s="6">
        <f t="shared" si="0"/>
        <v>68.355460188087775</v>
      </c>
      <c r="F16" s="6">
        <v>80.8</v>
      </c>
      <c r="G16" s="5">
        <v>1090269.5900000001</v>
      </c>
      <c r="H16" s="6">
        <f t="shared" si="1"/>
        <v>68.355460188087775</v>
      </c>
      <c r="I16" s="6">
        <v>80.8</v>
      </c>
      <c r="J16" s="5">
        <v>1054266.17</v>
      </c>
      <c r="K16" s="6">
        <f t="shared" si="2"/>
        <v>66.098192476489032</v>
      </c>
      <c r="L16" s="6">
        <v>72.099999999999994</v>
      </c>
    </row>
    <row r="17" spans="1:12" s="1" customFormat="1" ht="17.649999999999999" customHeight="1" x14ac:dyDescent="0.2">
      <c r="A17" s="19" t="s">
        <v>16</v>
      </c>
      <c r="B17" s="19"/>
      <c r="C17" s="29">
        <v>4000</v>
      </c>
      <c r="D17" s="8">
        <v>589.27</v>
      </c>
      <c r="E17" s="9">
        <f>D17/C17*100</f>
        <v>14.731749999999998</v>
      </c>
      <c r="F17" s="9">
        <v>74.599999999999994</v>
      </c>
      <c r="G17" s="8">
        <v>589.27</v>
      </c>
      <c r="H17" s="9">
        <f t="shared" si="1"/>
        <v>14.731749999999998</v>
      </c>
      <c r="I17" s="9">
        <v>74.599999999999994</v>
      </c>
      <c r="J17" s="8">
        <v>589.27</v>
      </c>
      <c r="K17" s="9">
        <f t="shared" si="2"/>
        <v>14.731749999999998</v>
      </c>
      <c r="L17" s="9">
        <v>74.599999999999994</v>
      </c>
    </row>
    <row r="18" spans="1:12" s="1" customFormat="1" ht="18.600000000000001" customHeight="1" x14ac:dyDescent="0.2">
      <c r="A18" s="17" t="s">
        <v>14</v>
      </c>
      <c r="B18" s="17"/>
      <c r="C18" s="26">
        <f>SUM(C16:C17)</f>
        <v>1599000</v>
      </c>
      <c r="D18" s="10">
        <v>1090858.8600000001</v>
      </c>
      <c r="E18" s="13">
        <f t="shared" si="0"/>
        <v>68.221317073170738</v>
      </c>
      <c r="F18" s="14">
        <v>80.8</v>
      </c>
      <c r="G18" s="10">
        <v>1090858.8600000001</v>
      </c>
      <c r="H18" s="11">
        <f t="shared" si="1"/>
        <v>68.221317073170738</v>
      </c>
      <c r="I18" s="13">
        <v>80.8</v>
      </c>
      <c r="J18" s="10">
        <v>1054855.44</v>
      </c>
      <c r="K18" s="13">
        <f t="shared" si="2"/>
        <v>65.969696060037521</v>
      </c>
      <c r="L18" s="13">
        <v>72.099999999999994</v>
      </c>
    </row>
    <row r="19" spans="1:12" s="1" customFormat="1" ht="28.7" customHeight="1" x14ac:dyDescent="0.2"/>
  </sheetData>
  <mergeCells count="13">
    <mergeCell ref="A1:M1"/>
    <mergeCell ref="A14:B14"/>
    <mergeCell ref="A16:B16"/>
    <mergeCell ref="A17:B17"/>
    <mergeCell ref="A18:B18"/>
    <mergeCell ref="A3:M3"/>
    <mergeCell ref="A5:M5"/>
    <mergeCell ref="A7:M7"/>
    <mergeCell ref="A9:B10"/>
    <mergeCell ref="C9:C10"/>
    <mergeCell ref="D9:F9"/>
    <mergeCell ref="G9:I9"/>
    <mergeCell ref="J9:L9"/>
  </mergeCells>
  <pageMargins left="0.7" right="0.7" top="0.75" bottom="0.75" header="0.3" footer="0.3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991A59-74CF-42DD-AD86-A26C8262804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195d365a-4650-4758-ad79-2b6c72eef1e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dae6b93-f5e3-4d16-8f8e-842b1648108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F587B3-1054-42F8-BE26-28E1D7FB2C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B28E7-C80E-4F3D-981F-E3DABDB89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CI-W-M-2 - GASTOS POR CAPÍTULO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Fraga Arnaiz, Maria Elvira</cp:lastModifiedBy>
  <dcterms:created xsi:type="dcterms:W3CDTF">2022-10-18T09:37:00Z</dcterms:created>
  <dcterms:modified xsi:type="dcterms:W3CDTF">2022-10-18T10:01:46Z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