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05" tabRatio="748"/>
  </bookViews>
  <sheets>
    <sheet name="Indice" sheetId="17" r:id="rId1"/>
    <sheet name="3.1" sheetId="29" r:id="rId2"/>
    <sheet name="3.2" sheetId="30" r:id="rId3"/>
    <sheet name="3.3" sheetId="31" r:id="rId4"/>
    <sheet name="3.4" sheetId="32" r:id="rId5"/>
    <sheet name="3.5" sheetId="33" r:id="rId6"/>
    <sheet name="4.0" sheetId="11" r:id="rId7"/>
    <sheet name="4.1" sheetId="6" r:id="rId8"/>
    <sheet name="4.2" sheetId="7" r:id="rId9"/>
    <sheet name="4.3" sheetId="35" r:id="rId10"/>
    <sheet name="4.4" sheetId="8" r:id="rId11"/>
    <sheet name="4.5" sheetId="9" r:id="rId12"/>
    <sheet name="4.6" sheetId="10" r:id="rId13"/>
    <sheet name="5.1" sheetId="12" r:id="rId14"/>
  </sheets>
  <definedNames>
    <definedName name="_xlnm.Print_Area" localSheetId="7">'4.1'!$A$1:$E$21</definedName>
  </definedNames>
  <calcPr calcId="162913"/>
</workbook>
</file>

<file path=xl/calcChain.xml><?xml version="1.0" encoding="utf-8"?>
<calcChain xmlns="http://schemas.openxmlformats.org/spreadsheetml/2006/main">
  <c r="B20" i="33" l="1"/>
  <c r="B11" i="33"/>
  <c r="C9" i="31"/>
  <c r="B9" i="31"/>
  <c r="F8" i="30"/>
  <c r="F9" i="30" s="1"/>
  <c r="E8" i="30"/>
  <c r="E9" i="30" s="1"/>
  <c r="D8" i="30"/>
  <c r="D9" i="30" s="1"/>
  <c r="C8" i="30"/>
  <c r="C9" i="30" s="1"/>
</calcChain>
</file>

<file path=xl/sharedStrings.xml><?xml version="1.0" encoding="utf-8"?>
<sst xmlns="http://schemas.openxmlformats.org/spreadsheetml/2006/main" count="222" uniqueCount="145">
  <si>
    <t>DESPLAZAMIENTOS DÍA LABORABLE MEDIO</t>
  </si>
  <si>
    <t>Intracomarcal</t>
  </si>
  <si>
    <t>TOTAL</t>
  </si>
  <si>
    <t xml:space="preserve">Internos </t>
  </si>
  <si>
    <t>Álava</t>
  </si>
  <si>
    <t>Bizkaia</t>
  </si>
  <si>
    <t>Gipuzkoa</t>
  </si>
  <si>
    <t>Cantabria</t>
  </si>
  <si>
    <t>Navarra</t>
  </si>
  <si>
    <t>Burgos</t>
  </si>
  <si>
    <t>La Rioja</t>
  </si>
  <si>
    <t>Resto</t>
  </si>
  <si>
    <t>Francia</t>
  </si>
  <si>
    <t>%</t>
  </si>
  <si>
    <t>Externos</t>
  </si>
  <si>
    <t>Compras</t>
  </si>
  <si>
    <t>Estudio</t>
  </si>
  <si>
    <t>Gestiones Personales</t>
  </si>
  <si>
    <t>Ocio</t>
  </si>
  <si>
    <t>Trabajo</t>
  </si>
  <si>
    <t>Otros</t>
  </si>
  <si>
    <t>Bilbao</t>
  </si>
  <si>
    <t>MOTIVO</t>
  </si>
  <si>
    <t>Doméstico</t>
  </si>
  <si>
    <t>Internacional</t>
  </si>
  <si>
    <t>VITORIA</t>
  </si>
  <si>
    <t>BILBAO</t>
  </si>
  <si>
    <t>SAN SEBASTIÁN</t>
  </si>
  <si>
    <t>Desplazamientos anuales en los aeropuertos vascos según tipología de tránsito . 2016</t>
  </si>
  <si>
    <t>Desplazamientos en día laborable medio en los aeropuertos vascos según tipología de tránsito . 2016</t>
  </si>
  <si>
    <t>TIPO DE TRÁFICO</t>
  </si>
  <si>
    <t>Desplazamientos anuales en aeropuertos de la CAPV según origen/ destino. Año 2016</t>
  </si>
  <si>
    <t>ORIGEN/ DESTINO</t>
  </si>
  <si>
    <t>Total Internacional</t>
  </si>
  <si>
    <t>Nacional</t>
  </si>
  <si>
    <t>Desplazamientos en día laborable medio en aeropuertos de la CAPV según origen/ destino. Año 2016</t>
  </si>
  <si>
    <t>UE Schengen</t>
  </si>
  <si>
    <t>UE no Schengen</t>
  </si>
  <si>
    <t>Resto de Europa</t>
  </si>
  <si>
    <t>Resto internacional</t>
  </si>
  <si>
    <t>Desplazamientos en día laborable medio en los aeropuertos de la CAPV según motivo. Año 2016</t>
  </si>
  <si>
    <t>Desplazamientos en día laborable medio en los aeropuertos de la CAPV según modo de acceso al aeropuerto. Año 2016</t>
  </si>
  <si>
    <t>Autobús</t>
  </si>
  <si>
    <t>Taxi</t>
  </si>
  <si>
    <t>Coche privado</t>
  </si>
  <si>
    <t>Coche Alquiler</t>
  </si>
  <si>
    <t>Desplazamientos en día laborable medio en los aeropuertos de la CAPV según provincia de procedencia. Año 2016</t>
  </si>
  <si>
    <t>Resto CAPV</t>
  </si>
  <si>
    <t>MODO</t>
  </si>
  <si>
    <t>PROVINCIA</t>
  </si>
  <si>
    <t>LÍNEA</t>
  </si>
  <si>
    <t>DESPLAZAMIENTOS ANUALES</t>
  </si>
  <si>
    <t>Txorierri</t>
  </si>
  <si>
    <t>Bilbao-Amorebieta</t>
  </si>
  <si>
    <t>Bermeo-Amorebieta</t>
  </si>
  <si>
    <t>Durango-Ermua</t>
  </si>
  <si>
    <t>Durango-Amorebieta</t>
  </si>
  <si>
    <t>Funicular de la Reineta</t>
  </si>
  <si>
    <t>Total Bizkaia</t>
  </si>
  <si>
    <t>Donostia-Hendaya</t>
  </si>
  <si>
    <t>Zumaia-Donostia</t>
  </si>
  <si>
    <t>Ermua-Eibar</t>
  </si>
  <si>
    <t>Donostia-Lasarte</t>
  </si>
  <si>
    <t>Eibar-Zumaia</t>
  </si>
  <si>
    <t>Museo Azpeitia-Lasao</t>
  </si>
  <si>
    <t>Total Gipuzkoa</t>
  </si>
  <si>
    <t>Desplazamientos anuales y en día laborable medio de las líneas de Euskotren por Terrritorio Histórico. 2015</t>
  </si>
  <si>
    <t>Desplazamientos anuales y en día laborable medio de las líneas de cercanías de Renfe. 2015</t>
  </si>
  <si>
    <t>CERCANÍAS</t>
  </si>
  <si>
    <t>Núcleo Bilbao</t>
  </si>
  <si>
    <t>Núcleo San Sebastián</t>
  </si>
  <si>
    <t>Vitoria - Gasteiz</t>
  </si>
  <si>
    <t>Desplazamientos anuales y en día laborable medio de los servicios de largo recorrido de  Renfe por Territorio Histórico de origen. 2015</t>
  </si>
  <si>
    <t>PROVINCIA ORIGEN</t>
  </si>
  <si>
    <t>Estimación de los desplazamientos por líneas de Renfe Métrica en base a los datos del año  2010. 2015.</t>
  </si>
  <si>
    <t>AÑO 2015</t>
  </si>
  <si>
    <t>DESPLZAMIENTOS ANUALES</t>
  </si>
  <si>
    <t>Bilbao-Balmaseda</t>
  </si>
  <si>
    <t>TRANVÍA</t>
  </si>
  <si>
    <t>Intercomarcales</t>
  </si>
  <si>
    <t>Desplazamientos anuales y en día laborable medio en los servicios de tranvía de Bilbao y Vitoria-Gasteiz. 2015</t>
  </si>
  <si>
    <t>Desplazamientos anuales y en día laborable medio en Metro Bilbao. Año 2015</t>
  </si>
  <si>
    <t>TIPO DESPLZAMIENTO</t>
  </si>
  <si>
    <t>DESPLAZAMIENTOS EN DÍA LABORABLE MEDIO</t>
  </si>
  <si>
    <t>EUSKOTREN</t>
  </si>
  <si>
    <t>RENFE</t>
  </si>
  <si>
    <t>METRO</t>
  </si>
  <si>
    <t>CERC</t>
  </si>
  <si>
    <t>REG</t>
  </si>
  <si>
    <t>L.REC.</t>
  </si>
  <si>
    <t>MÉTRICA</t>
  </si>
  <si>
    <t>Desplazamientos en día laborable medio en modos ferroviarios según tipología de desplazamiento. Año 2015</t>
  </si>
  <si>
    <t>TIPO</t>
  </si>
  <si>
    <t>INSTALACIÓN</t>
  </si>
  <si>
    <t>Funicular</t>
  </si>
  <si>
    <t>F. Artxanda</t>
  </si>
  <si>
    <t>F. Igeldo</t>
  </si>
  <si>
    <t>F. Larreineta</t>
  </si>
  <si>
    <t>F. Mamariga</t>
  </si>
  <si>
    <t>Total Funicular</t>
  </si>
  <si>
    <t>Ascensor</t>
  </si>
  <si>
    <t>A. de Begoña</t>
  </si>
  <si>
    <t>A. de Solokoetxe</t>
  </si>
  <si>
    <t>A. de Ereaga</t>
  </si>
  <si>
    <t>A. de Arangoiti</t>
  </si>
  <si>
    <t>A. de la Salve</t>
  </si>
  <si>
    <t>Total Ascensor</t>
  </si>
  <si>
    <t>Desplazamientos anuales y  en día laaborable medio realizados en funiculares y ascensores por instalación. Año 2015</t>
  </si>
  <si>
    <t>http://www.euskadi.eus/estadisticas-del-departamento-de-desarrollo-economico-e-infraestructuras/web01-s2ekono/es/</t>
  </si>
  <si>
    <r>
      <rPr>
        <b/>
        <sz val="8"/>
        <color indexed="56"/>
        <rFont val="Arial"/>
        <family val="2"/>
      </rPr>
      <t>Fuente</t>
    </r>
    <r>
      <rPr>
        <sz val="8"/>
        <color indexed="56"/>
        <rFont val="Arial"/>
        <family val="2"/>
      </rPr>
      <t>: Gobierno Vasco. Departamento de Desarrollo Económico e Infraestructuras.  Imagen de la demanda del transporte 2016</t>
    </r>
  </si>
  <si>
    <t>Transporte de personas</t>
  </si>
  <si>
    <t>Transporte de mercancías</t>
  </si>
  <si>
    <t>Renfe Métrica: FEVE</t>
  </si>
  <si>
    <t>Sin datos</t>
  </si>
  <si>
    <t>A</t>
  </si>
  <si>
    <t>B</t>
  </si>
  <si>
    <t>3.1 Desplazamientos anuales en los aeropuertos vascos según tipología de tránsito . 2016</t>
  </si>
  <si>
    <t xml:space="preserve">     Desplazamientos en día laborable medio en los aeropuertos vascos según tipología de tránsito . 2016</t>
  </si>
  <si>
    <t>3.2 Desplazamientos anuales en aeropuertos de la CAPV según origen/ destino. Año 2016</t>
  </si>
  <si>
    <t xml:space="preserve">      Desplazamientos en día laborable medio en aeropuertos de la CAPV según origen/ destino. Año 2016</t>
  </si>
  <si>
    <t>3.3 Desplazamientos en día laborable medio en los aeropuertos de la CAPV según motivo. Año 2016</t>
  </si>
  <si>
    <t>3.4 Desplazamientos en día laborable medio en los aeropuertos de la CAPV según modo de acceso al aeropuerto. Año 2016</t>
  </si>
  <si>
    <t>3.5 Desplazamientos en día laborable medio en los aeropuertos de la CAPV según provincia de procedencia. Año 2016</t>
  </si>
  <si>
    <t>4.0 Desplazamientos en día laborable medio en modos ferroviarios según tipología de desplazamiento. Año 2015</t>
  </si>
  <si>
    <t>4.1 Desplazamientos anuales y en día laborable medio de las líneas de Euskotren por Terrritorio Histórico. 2015</t>
  </si>
  <si>
    <t>4.2 Desplazamientos anuales y en día laborable medio de las líneas de cercanías de Renfe. 2015</t>
  </si>
  <si>
    <t>4.3 Desplazamientos anuales y en día laborable medio de los servicios de largo recorrido de  Renfe por Territorio Histórico de origen. 2015</t>
  </si>
  <si>
    <t>4.4 Estimación de los desplazamientos por líneas de Renfe Métrica en base a los datos del año  2010. 2015.</t>
  </si>
  <si>
    <t>Bilbao-Santander</t>
  </si>
  <si>
    <t>Bilbao-León</t>
  </si>
  <si>
    <t>4.5 Desplazamientos anuales y en día laborable medio en los servicios de tranvía de Bilbao y Vitoria-Gasteiz. 2015</t>
  </si>
  <si>
    <t>4.6 Desplazamientos anuales y en día laborable medio en Metro Bilbao. Año 2015</t>
  </si>
  <si>
    <t>5.1 Desplazamientos anuales y  en día laaborable medio realizados en funiculares y ascensores por instalación. Año 2015</t>
  </si>
  <si>
    <r>
      <t>3.</t>
    </r>
    <r>
      <rPr>
        <sz val="7"/>
        <color theme="8" tint="-0.499984740745262"/>
        <rFont val="Times New Roman"/>
        <family val="1"/>
      </rPr>
      <t xml:space="preserve">      </t>
    </r>
    <r>
      <rPr>
        <sz val="11"/>
        <color theme="8" tint="-0.499984740745262"/>
        <rFont val="Calibri"/>
        <family val="2"/>
        <scheme val="minor"/>
      </rPr>
      <t xml:space="preserve">Transporte </t>
    </r>
    <r>
      <rPr>
        <b/>
        <sz val="11"/>
        <color theme="8" tint="-0.499984740745262"/>
        <rFont val="Calibri"/>
        <family val="2"/>
        <scheme val="minor"/>
      </rPr>
      <t>aéreo</t>
    </r>
  </si>
  <si>
    <r>
      <t>4.</t>
    </r>
    <r>
      <rPr>
        <sz val="7"/>
        <color theme="8" tint="-0.499984740745262"/>
        <rFont val="Times New Roman"/>
        <family val="1"/>
      </rPr>
      <t xml:space="preserve">      </t>
    </r>
    <r>
      <rPr>
        <sz val="11"/>
        <color theme="8" tint="-0.499984740745262"/>
        <rFont val="Calibri"/>
        <family val="2"/>
        <scheme val="minor"/>
      </rPr>
      <t xml:space="preserve">Transporte </t>
    </r>
    <r>
      <rPr>
        <b/>
        <sz val="11"/>
        <color theme="8" tint="-0.499984740745262"/>
        <rFont val="Calibri"/>
        <family val="2"/>
        <scheme val="minor"/>
      </rPr>
      <t>ferroviario</t>
    </r>
    <r>
      <rPr>
        <sz val="11"/>
        <color theme="8" tint="-0.499984740745262"/>
        <rFont val="Calibri"/>
        <family val="2"/>
        <scheme val="minor"/>
      </rPr>
      <t xml:space="preserve"> </t>
    </r>
  </si>
  <si>
    <r>
      <t>5.</t>
    </r>
    <r>
      <rPr>
        <sz val="7"/>
        <color theme="8" tint="-0.499984740745262"/>
        <rFont val="Times New Roman"/>
        <family val="1"/>
      </rPr>
      <t xml:space="preserve">      </t>
    </r>
    <r>
      <rPr>
        <sz val="11"/>
        <color theme="8" tint="-0.499984740745262"/>
        <rFont val="Calibri"/>
        <family val="2"/>
        <scheme val="minor"/>
      </rPr>
      <t xml:space="preserve">Transporte de personas por </t>
    </r>
    <r>
      <rPr>
        <b/>
        <sz val="11"/>
        <color theme="8" tint="-0.499984740745262"/>
        <rFont val="Calibri"/>
        <family val="2"/>
        <scheme val="minor"/>
      </rPr>
      <t>cable</t>
    </r>
    <r>
      <rPr>
        <sz val="11"/>
        <color theme="8" tint="-0.499984740745262"/>
        <rFont val="Calibri"/>
        <family val="2"/>
        <scheme val="minor"/>
      </rPr>
      <t xml:space="preserve"> </t>
    </r>
  </si>
  <si>
    <r>
      <t>Difusión quinquenal (año</t>
    </r>
    <r>
      <rPr>
        <b/>
        <sz val="12"/>
        <color rgb="FF003366"/>
        <rFont val="Arial"/>
        <family val="2"/>
      </rPr>
      <t xml:space="preserve"> 2016)</t>
    </r>
  </si>
  <si>
    <t>Imagen de la Demanda del Transporte 2016</t>
  </si>
  <si>
    <r>
      <t>1.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1"/>
        <color theme="0" tint="-0.499984740745262"/>
        <rFont val="Calibri"/>
        <family val="2"/>
        <scheme val="minor"/>
      </rPr>
      <t xml:space="preserve">Transporte de mercancías por </t>
    </r>
    <r>
      <rPr>
        <b/>
        <sz val="11"/>
        <color theme="0" tint="-0.499984740745262"/>
        <rFont val="Calibri"/>
        <family val="2"/>
        <scheme val="minor"/>
      </rPr>
      <t>carretera</t>
    </r>
  </si>
  <si>
    <r>
      <t>2.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1"/>
        <color theme="0" tint="-0.499984740745262"/>
        <rFont val="Calibri"/>
        <family val="2"/>
        <scheme val="minor"/>
      </rPr>
      <t xml:space="preserve">Transporte de mercancías por </t>
    </r>
    <r>
      <rPr>
        <b/>
        <sz val="11"/>
        <color theme="0" tint="-0.499984740745262"/>
        <rFont val="Calibri"/>
        <family val="2"/>
        <scheme val="minor"/>
      </rPr>
      <t>vía aérea</t>
    </r>
    <r>
      <rPr>
        <sz val="11"/>
        <color theme="0" tint="-0.499984740745262"/>
        <rFont val="Calibri"/>
        <family val="2"/>
        <scheme val="minor"/>
      </rPr>
      <t xml:space="preserve"> </t>
    </r>
  </si>
  <si>
    <r>
      <t>3.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1"/>
        <color theme="0" tint="-0.499984740745262"/>
        <rFont val="Calibri"/>
        <family val="2"/>
        <scheme val="minor"/>
      </rPr>
      <t xml:space="preserve">Transporte de mercancías por </t>
    </r>
    <r>
      <rPr>
        <b/>
        <sz val="11"/>
        <color theme="0" tint="-0.499984740745262"/>
        <rFont val="Calibri"/>
        <family val="2"/>
        <scheme val="minor"/>
      </rPr>
      <t>ferrocarril</t>
    </r>
  </si>
  <si>
    <r>
      <t>4.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1"/>
        <color theme="0" tint="-0.499984740745262"/>
        <rFont val="Calibri"/>
        <family val="2"/>
        <scheme val="minor"/>
      </rPr>
      <t xml:space="preserve">Transporte de mercancías por </t>
    </r>
    <r>
      <rPr>
        <b/>
        <sz val="11"/>
        <color theme="0" tint="-0.499984740745262"/>
        <rFont val="Calibri"/>
        <family val="2"/>
        <scheme val="minor"/>
      </rPr>
      <t>vía marítima</t>
    </r>
    <r>
      <rPr>
        <sz val="11"/>
        <color theme="0" tint="-0.499984740745262"/>
        <rFont val="Calibri"/>
        <family val="2"/>
        <scheme val="minor"/>
      </rPr>
      <t xml:space="preserve"> </t>
    </r>
  </si>
  <si>
    <r>
      <t xml:space="preserve">1 y 2      Transporte de personas por </t>
    </r>
    <r>
      <rPr>
        <b/>
        <sz val="10"/>
        <color theme="0" tint="-0.499984740745262"/>
        <rFont val="Arial"/>
        <family val="2"/>
      </rPr>
      <t>carretera</t>
    </r>
  </si>
  <si>
    <r>
      <t>1</t>
    </r>
    <r>
      <rPr>
        <sz val="7"/>
        <color theme="0" tint="-0.499984740745262"/>
        <rFont val="Times New Roman"/>
        <family val="1"/>
      </rPr>
      <t xml:space="preserve">   </t>
    </r>
    <r>
      <rPr>
        <u/>
        <sz val="11"/>
        <color theme="0" tint="-0.499984740745262"/>
        <rFont val="Calibri"/>
        <family val="2"/>
        <scheme val="minor"/>
      </rPr>
      <t>Vehículos ligeros</t>
    </r>
    <r>
      <rPr>
        <sz val="11"/>
        <color theme="0" tint="-0.499984740745262"/>
        <rFont val="Calibri"/>
        <family val="2"/>
        <scheme val="minor"/>
      </rPr>
      <t>:</t>
    </r>
  </si>
  <si>
    <r>
      <t>2</t>
    </r>
    <r>
      <rPr>
        <sz val="7"/>
        <color theme="0" tint="-0.499984740745262"/>
        <rFont val="Times New Roman"/>
        <family val="1"/>
      </rPr>
      <t xml:space="preserve">   </t>
    </r>
    <r>
      <rPr>
        <u/>
        <sz val="11"/>
        <color theme="0" tint="-0.499984740745262"/>
        <rFont val="Calibri"/>
        <family val="2"/>
        <scheme val="minor"/>
      </rPr>
      <t>Autobús: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</si>
</sst>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72"/>
      <name val="MS Sans Serif"/>
      <family val="2"/>
    </font>
    <font>
      <sz val="9"/>
      <name val="Times New Roman"/>
      <family val="1"/>
    </font>
    <font>
      <sz val="9"/>
      <color theme="3"/>
      <name val="Arial"/>
      <family val="2"/>
    </font>
    <font>
      <sz val="10"/>
      <name val="Times New Roman"/>
      <family val="1"/>
    </font>
    <font>
      <sz val="8"/>
      <color indexed="56"/>
      <name val="Arial"/>
      <family val="2"/>
    </font>
    <font>
      <b/>
      <sz val="8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theme="8" tint="-0.499984740745262"/>
      <name val="Calibri"/>
      <family val="2"/>
      <scheme val="minor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7"/>
      <color theme="8" tint="-0.499984740745262"/>
      <name val="Times New Roman"/>
      <family val="1"/>
    </font>
    <font>
      <b/>
      <sz val="11"/>
      <color theme="8" tint="-0.499984740745262"/>
      <name val="Calibri"/>
      <family val="2"/>
      <scheme val="minor"/>
    </font>
    <font>
      <b/>
      <sz val="16"/>
      <color rgb="FF1F497D"/>
      <name val="Arial"/>
      <family val="2"/>
    </font>
    <font>
      <b/>
      <sz val="12"/>
      <color rgb="FF1F497D"/>
      <name val="Arial"/>
      <family val="2"/>
    </font>
    <font>
      <b/>
      <sz val="12"/>
      <color rgb="FF003366"/>
      <name val="Arial"/>
      <family val="2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7"/>
      <color theme="0" tint="-0.499984740745262"/>
      <name val="Times New Roman"/>
      <family val="1"/>
    </font>
    <font>
      <b/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5"/>
      </left>
      <right/>
      <top/>
      <bottom style="thin">
        <color indexed="8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rgb="FF000000"/>
      </bottom>
      <diagonal/>
    </border>
  </borders>
  <cellStyleXfs count="9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3" fontId="5" fillId="0" borderId="0" applyFill="0" applyBorder="0" applyAlignment="0" applyProtection="0"/>
    <xf numFmtId="0" fontId="2" fillId="0" borderId="0" applyBorder="0"/>
    <xf numFmtId="43" fontId="1" fillId="0" borderId="0" applyFont="0" applyFill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2" applyNumberFormat="0" applyFont="0" applyAlignment="0" applyProtection="0"/>
    <xf numFmtId="0" fontId="6" fillId="0" borderId="0"/>
    <xf numFmtId="0" fontId="4" fillId="7" borderId="3" applyAlignment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</cellStyleXfs>
  <cellXfs count="113">
    <xf numFmtId="0" fontId="0" fillId="0" borderId="0" xfId="0"/>
    <xf numFmtId="0" fontId="9" fillId="0" borderId="19" xfId="94" applyFont="1" applyFill="1" applyBorder="1"/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5" fontId="13" fillId="0" borderId="3" xfId="6" applyNumberFormat="1" applyFont="1" applyFill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horizontal="right" vertical="top"/>
    </xf>
    <xf numFmtId="0" fontId="13" fillId="0" borderId="3" xfId="9" applyFont="1" applyBorder="1"/>
    <xf numFmtId="3" fontId="13" fillId="0" borderId="3" xfId="0" applyNumberFormat="1" applyFont="1" applyFill="1" applyBorder="1" applyAlignment="1" applyProtection="1">
      <alignment horizontal="right" vertical="top"/>
    </xf>
    <xf numFmtId="164" fontId="13" fillId="0" borderId="3" xfId="2" applyNumberFormat="1" applyFont="1" applyBorder="1"/>
    <xf numFmtId="0" fontId="13" fillId="0" borderId="3" xfId="9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165" fontId="13" fillId="0" borderId="3" xfId="0" applyNumberFormat="1" applyFont="1" applyBorder="1"/>
    <xf numFmtId="0" fontId="13" fillId="0" borderId="3" xfId="0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/>
    <xf numFmtId="0" fontId="13" fillId="0" borderId="15" xfId="0" applyFont="1" applyFill="1" applyBorder="1"/>
    <xf numFmtId="3" fontId="13" fillId="0" borderId="16" xfId="0" applyNumberFormat="1" applyFont="1" applyFill="1" applyBorder="1"/>
    <xf numFmtId="3" fontId="13" fillId="0" borderId="11" xfId="0" applyNumberFormat="1" applyFont="1" applyFill="1" applyBorder="1"/>
    <xf numFmtId="164" fontId="13" fillId="0" borderId="11" xfId="2" applyNumberFormat="1" applyFont="1" applyFill="1" applyBorder="1"/>
    <xf numFmtId="0" fontId="13" fillId="0" borderId="3" xfId="36" applyFont="1" applyFill="1" applyBorder="1" applyAlignment="1">
      <alignment horizontal="center" vertical="center"/>
    </xf>
    <xf numFmtId="0" fontId="13" fillId="0" borderId="3" xfId="36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center" vertical="center"/>
    </xf>
    <xf numFmtId="165" fontId="13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 applyProtection="1">
      <alignment vertical="top"/>
    </xf>
    <xf numFmtId="164" fontId="5" fillId="0" borderId="3" xfId="2" applyNumberFormat="1" applyFont="1" applyFill="1" applyBorder="1" applyAlignment="1" applyProtection="1">
      <alignment vertical="top"/>
    </xf>
    <xf numFmtId="0" fontId="13" fillId="0" borderId="3" xfId="6" applyNumberFormat="1" applyFont="1" applyFill="1" applyBorder="1" applyAlignment="1" applyProtection="1">
      <alignment vertical="top"/>
    </xf>
    <xf numFmtId="165" fontId="13" fillId="0" borderId="3" xfId="6" applyNumberFormat="1" applyFont="1" applyFill="1" applyBorder="1" applyAlignment="1" applyProtection="1">
      <alignment vertical="top"/>
    </xf>
    <xf numFmtId="164" fontId="13" fillId="0" borderId="3" xfId="6" applyNumberFormat="1" applyFont="1" applyFill="1" applyBorder="1" applyAlignment="1" applyProtection="1">
      <alignment vertical="top"/>
    </xf>
    <xf numFmtId="0" fontId="13" fillId="0" borderId="11" xfId="3" applyFont="1" applyFill="1" applyBorder="1"/>
    <xf numFmtId="3" fontId="13" fillId="0" borderId="11" xfId="3" applyNumberFormat="1" applyFont="1" applyFill="1" applyBorder="1"/>
    <xf numFmtId="164" fontId="13" fillId="0" borderId="11" xfId="3" applyNumberFormat="1" applyFont="1" applyFill="1" applyBorder="1"/>
    <xf numFmtId="0" fontId="13" fillId="8" borderId="3" xfId="0" applyFont="1" applyFill="1" applyBorder="1"/>
    <xf numFmtId="3" fontId="13" fillId="8" borderId="3" xfId="0" applyNumberFormat="1" applyFont="1" applyFill="1" applyBorder="1"/>
    <xf numFmtId="164" fontId="13" fillId="8" borderId="3" xfId="2" applyNumberFormat="1" applyFont="1" applyFill="1" applyBorder="1"/>
    <xf numFmtId="165" fontId="13" fillId="0" borderId="11" xfId="1" applyNumberFormat="1" applyFont="1" applyFill="1" applyBorder="1"/>
    <xf numFmtId="0" fontId="13" fillId="0" borderId="3" xfId="9" applyFont="1" applyBorder="1" applyAlignment="1">
      <alignment horizontal="center"/>
    </xf>
    <xf numFmtId="0" fontId="13" fillId="0" borderId="9" xfId="6" applyFont="1" applyFill="1" applyBorder="1"/>
    <xf numFmtId="0" fontId="13" fillId="0" borderId="10" xfId="6" applyFont="1" applyFill="1" applyBorder="1"/>
    <xf numFmtId="165" fontId="13" fillId="0" borderId="9" xfId="6" applyNumberFormat="1" applyFont="1" applyFill="1" applyBorder="1"/>
    <xf numFmtId="164" fontId="5" fillId="0" borderId="3" xfId="2" applyNumberFormat="1" applyFont="1" applyBorder="1"/>
    <xf numFmtId="165" fontId="5" fillId="0" borderId="3" xfId="1" applyNumberFormat="1" applyFont="1" applyBorder="1"/>
    <xf numFmtId="165" fontId="5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3" xfId="1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0" fontId="5" fillId="0" borderId="0" xfId="0" applyFont="1"/>
    <xf numFmtId="165" fontId="5" fillId="0" borderId="0" xfId="0" applyNumberFormat="1" applyFont="1"/>
    <xf numFmtId="164" fontId="5" fillId="0" borderId="3" xfId="0" applyNumberFormat="1" applyFont="1" applyBorder="1"/>
    <xf numFmtId="165" fontId="5" fillId="0" borderId="3" xfId="4" applyNumberFormat="1" applyFont="1" applyFill="1" applyBorder="1"/>
    <xf numFmtId="164" fontId="13" fillId="0" borderId="3" xfId="0" applyNumberFormat="1" applyFont="1" applyBorder="1"/>
    <xf numFmtId="0" fontId="5" fillId="0" borderId="11" xfId="0" applyFont="1" applyBorder="1"/>
    <xf numFmtId="3" fontId="5" fillId="0" borderId="11" xfId="0" applyNumberFormat="1" applyFont="1" applyBorder="1"/>
    <xf numFmtId="164" fontId="5" fillId="0" borderId="11" xfId="2" applyNumberFormat="1" applyFont="1" applyBorder="1"/>
    <xf numFmtId="3" fontId="5" fillId="0" borderId="12" xfId="0" applyNumberFormat="1" applyFont="1" applyBorder="1"/>
    <xf numFmtId="0" fontId="5" fillId="0" borderId="15" xfId="4" applyFont="1" applyFill="1" applyBorder="1"/>
    <xf numFmtId="0" fontId="5" fillId="0" borderId="16" xfId="4" applyFont="1" applyFill="1" applyBorder="1"/>
    <xf numFmtId="3" fontId="5" fillId="0" borderId="11" xfId="4" applyNumberFormat="1" applyFont="1" applyFill="1" applyBorder="1"/>
    <xf numFmtId="164" fontId="5" fillId="0" borderId="11" xfId="4" applyNumberFormat="1" applyFont="1" applyFill="1" applyBorder="1"/>
    <xf numFmtId="0" fontId="5" fillId="0" borderId="17" xfId="4" applyFont="1" applyFill="1" applyBorder="1"/>
    <xf numFmtId="0" fontId="5" fillId="0" borderId="0" xfId="0" applyFont="1" applyAlignment="1">
      <alignment horizontal="left" vertical="center"/>
    </xf>
    <xf numFmtId="3" fontId="13" fillId="0" borderId="11" xfId="0" applyNumberFormat="1" applyFont="1" applyBorder="1"/>
    <xf numFmtId="165" fontId="5" fillId="0" borderId="11" xfId="1" applyNumberFormat="1" applyFont="1" applyBorder="1"/>
    <xf numFmtId="165" fontId="5" fillId="0" borderId="3" xfId="5" applyNumberFormat="1" applyFont="1" applyFill="1" applyBorder="1"/>
    <xf numFmtId="165" fontId="13" fillId="0" borderId="3" xfId="1" applyNumberFormat="1" applyFont="1" applyBorder="1" applyAlignment="1">
      <alignment horizontal="center"/>
    </xf>
    <xf numFmtId="164" fontId="13" fillId="0" borderId="3" xfId="2" applyNumberFormat="1" applyFont="1" applyFill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4" fontId="5" fillId="0" borderId="3" xfId="2" applyNumberFormat="1" applyFont="1" applyFill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3" xfId="9" applyFont="1" applyBorder="1" applyAlignment="1">
      <alignment horizontal="center" wrapText="1"/>
    </xf>
    <xf numFmtId="0" fontId="16" fillId="0" borderId="0" xfId="0" applyFont="1" applyAlignment="1"/>
    <xf numFmtId="0" fontId="17" fillId="0" borderId="20" xfId="94" applyFont="1" applyFill="1" applyBorder="1" applyAlignment="1"/>
    <xf numFmtId="0" fontId="18" fillId="0" borderId="20" xfId="94" applyFont="1" applyFill="1" applyBorder="1" applyAlignment="1"/>
    <xf numFmtId="0" fontId="18" fillId="0" borderId="0" xfId="94" applyFont="1" applyFill="1" applyBorder="1" applyAlignment="1"/>
    <xf numFmtId="0" fontId="9" fillId="0" borderId="21" xfId="94" applyFont="1" applyFill="1" applyBorder="1"/>
    <xf numFmtId="0" fontId="9" fillId="0" borderId="22" xfId="94" applyFont="1" applyFill="1" applyBorder="1"/>
    <xf numFmtId="3" fontId="11" fillId="0" borderId="21" xfId="95" applyNumberFormat="1" applyFont="1" applyFill="1" applyBorder="1" applyAlignment="1">
      <alignment horizontal="left"/>
    </xf>
    <xf numFmtId="3" fontId="11" fillId="0" borderId="22" xfId="95" applyNumberFormat="1" applyFont="1" applyFill="1" applyBorder="1" applyAlignment="1">
      <alignment horizontal="left"/>
    </xf>
    <xf numFmtId="0" fontId="21" fillId="0" borderId="23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3" fillId="0" borderId="7" xfId="6" applyFont="1" applyFill="1" applyBorder="1" applyAlignment="1">
      <alignment horizontal="left"/>
    </xf>
    <xf numFmtId="0" fontId="13" fillId="0" borderId="8" xfId="6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3" fillId="0" borderId="3" xfId="36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left"/>
    </xf>
    <xf numFmtId="0" fontId="5" fillId="0" borderId="3" xfId="5" applyFont="1" applyFill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4" fillId="0" borderId="0" xfId="0" applyFont="1" applyAlignment="1"/>
    <xf numFmtId="0" fontId="25" fillId="0" borderId="20" xfId="94" applyFont="1" applyFill="1" applyBorder="1" applyAlignment="1"/>
    <xf numFmtId="0" fontId="26" fillId="0" borderId="20" xfId="94" applyFont="1" applyFill="1" applyBorder="1" applyAlignment="1"/>
  </cellXfs>
  <cellStyles count="96">
    <cellStyle name="% 20 - 3. enfasia" xfId="4" builtinId="38"/>
    <cellStyle name="% 20 - 6. enfasia" xfId="5" builtinId="50"/>
    <cellStyle name="% 60 - 6. enfasia" xfId="6" builtinId="52"/>
    <cellStyle name="20% - Énfasis6 2" xfId="12"/>
    <cellStyle name="20% - Énfasis6 3" xfId="13"/>
    <cellStyle name="Ehunekoa" xfId="2" builtinId="5"/>
    <cellStyle name="Estilo 1" xfId="9"/>
    <cellStyle name="Estilo 2" xfId="36"/>
    <cellStyle name="Koma" xfId="1" builtinId="3"/>
    <cellStyle name="Millares 2" xfId="10"/>
    <cellStyle name="Millares 3" xfId="14"/>
    <cellStyle name="Millares 4" xfId="15"/>
    <cellStyle name="Millares 5" xfId="16"/>
    <cellStyle name="Millares 6" xfId="32"/>
    <cellStyle name="Normal 2" xfId="7"/>
    <cellStyle name="Normal 2 2" xfId="11"/>
    <cellStyle name="Normal 3" xfId="17"/>
    <cellStyle name="Normal 3 2" xfId="56"/>
    <cellStyle name="Normal 4" xfId="18"/>
    <cellStyle name="Normal 5" xfId="19"/>
    <cellStyle name="Normal 6" xfId="31"/>
    <cellStyle name="Normal 7" xfId="35"/>
    <cellStyle name="Normal 8" xfId="30"/>
    <cellStyle name="Normal_1" xfId="95"/>
    <cellStyle name="Normala" xfId="0" builtinId="0"/>
    <cellStyle name="Normala 2" xfId="94"/>
    <cellStyle name="Notas 2" xfId="34"/>
    <cellStyle name="Ona" xfId="3" builtinId="26"/>
    <cellStyle name="Porcentaje 2" xfId="20"/>
    <cellStyle name="Porcentaje 3" xfId="33"/>
    <cellStyle name="Porcentual 2" xfId="8"/>
    <cellStyle name="Porcentual 3" xfId="21"/>
    <cellStyle name="Porcentual 4" xfId="22"/>
    <cellStyle name="style1473327405785" xfId="93"/>
    <cellStyle name="style1473327405832" xfId="92"/>
    <cellStyle name="style1473327405863" xfId="91"/>
    <cellStyle name="style1473327405901" xfId="90"/>
    <cellStyle name="style1473327405948" xfId="88"/>
    <cellStyle name="style1473327405985" xfId="87"/>
    <cellStyle name="style1473327406017" xfId="84"/>
    <cellStyle name="style1473327406048" xfId="77"/>
    <cellStyle name="style1473327406086" xfId="89"/>
    <cellStyle name="style1473327406133" xfId="86"/>
    <cellStyle name="style1473327406164" xfId="85"/>
    <cellStyle name="style1473327406202" xfId="76"/>
    <cellStyle name="style1473327406249" xfId="74"/>
    <cellStyle name="style1473327406287" xfId="75"/>
    <cellStyle name="style1473327406318" xfId="73"/>
    <cellStyle name="style1473327406365" xfId="72"/>
    <cellStyle name="style1473327406402" xfId="71"/>
    <cellStyle name="style1473327406434" xfId="66"/>
    <cellStyle name="style1473327406487" xfId="78"/>
    <cellStyle name="style1473327406518" xfId="68"/>
    <cellStyle name="style1473327406565" xfId="67"/>
    <cellStyle name="style1473327406587" xfId="58"/>
    <cellStyle name="style1473327406666" xfId="81"/>
    <cellStyle name="style1473327406703" xfId="54"/>
    <cellStyle name="style1473327406735" xfId="82"/>
    <cellStyle name="style1473327406782" xfId="69"/>
    <cellStyle name="style1473327406804" xfId="70"/>
    <cellStyle name="style1473327406935" xfId="83"/>
    <cellStyle name="style1473327406966" xfId="79"/>
    <cellStyle name="style1473327407004" xfId="65"/>
    <cellStyle name="style1473327407035" xfId="64"/>
    <cellStyle name="style1473327407082" xfId="63"/>
    <cellStyle name="style1473327407184" xfId="59"/>
    <cellStyle name="style1473327407267" xfId="57"/>
    <cellStyle name="style1473327407289" xfId="53"/>
    <cellStyle name="style1473327407336" xfId="55"/>
    <cellStyle name="style1473327407367" xfId="62"/>
    <cellStyle name="style1473327407937" xfId="61"/>
    <cellStyle name="style1473327407969" xfId="80"/>
    <cellStyle name="style1473327408254" xfId="60"/>
    <cellStyle name="style1489490244145" xfId="23"/>
    <cellStyle name="style1489490244207" xfId="24"/>
    <cellStyle name="style1489490244242" xfId="25"/>
    <cellStyle name="style1489490244276" xfId="27"/>
    <cellStyle name="style1489490244365" xfId="26"/>
    <cellStyle name="style1489490244397" xfId="28"/>
    <cellStyle name="style1489490244438" xfId="29"/>
    <cellStyle name="style1496155751319" xfId="37"/>
    <cellStyle name="style1496155751389" xfId="38"/>
    <cellStyle name="style1496155751473" xfId="39"/>
    <cellStyle name="style1496155751558" xfId="40"/>
    <cellStyle name="style1496155751636" xfId="41"/>
    <cellStyle name="style1496155751759" xfId="42"/>
    <cellStyle name="style1496155751971" xfId="43"/>
    <cellStyle name="style1496155752041" xfId="44"/>
    <cellStyle name="style1496155752212" xfId="45"/>
    <cellStyle name="style1496155752296" xfId="46"/>
    <cellStyle name="style1496155752412" xfId="47"/>
    <cellStyle name="style1496155752497" xfId="48"/>
    <cellStyle name="style1496155753252" xfId="49"/>
    <cellStyle name="style1496155753330" xfId="50"/>
    <cellStyle name="style1496155753451" xfId="51"/>
    <cellStyle name="style1496155753893" xfId="5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F18" sqref="F18"/>
    </sheetView>
  </sheetViews>
  <sheetFormatPr defaultRowHeight="15" x14ac:dyDescent="0.25"/>
  <cols>
    <col min="1" max="1" width="5.140625" style="80" customWidth="1"/>
    <col min="2" max="2" width="4.42578125" style="80" customWidth="1"/>
    <col min="3" max="3" width="9.140625" style="80"/>
    <col min="4" max="4" width="129.42578125" style="80" bestFit="1" customWidth="1"/>
    <col min="5" max="16384" width="9.140625" style="80"/>
  </cols>
  <sheetData>
    <row r="1" spans="1:4" ht="15.75" thickBot="1" x14ac:dyDescent="0.3"/>
    <row r="2" spans="1:4" ht="35.25" customHeight="1" x14ac:dyDescent="0.25">
      <c r="A2" s="88" t="s">
        <v>137</v>
      </c>
      <c r="B2" s="89"/>
      <c r="C2" s="89"/>
      <c r="D2" s="89"/>
    </row>
    <row r="3" spans="1:4" ht="15" customHeight="1" thickBot="1" x14ac:dyDescent="0.3">
      <c r="A3" s="90" t="s">
        <v>136</v>
      </c>
      <c r="B3" s="91"/>
      <c r="C3" s="91"/>
      <c r="D3" s="91"/>
    </row>
    <row r="5" spans="1:4" x14ac:dyDescent="0.25">
      <c r="A5" s="80" t="s">
        <v>114</v>
      </c>
      <c r="B5" s="81" t="s">
        <v>110</v>
      </c>
    </row>
    <row r="6" spans="1:4" s="110" customFormat="1" x14ac:dyDescent="0.25">
      <c r="B6" s="112" t="s">
        <v>142</v>
      </c>
    </row>
    <row r="7" spans="1:4" s="110" customFormat="1" x14ac:dyDescent="0.25">
      <c r="C7" s="112" t="s">
        <v>143</v>
      </c>
    </row>
    <row r="8" spans="1:4" s="110" customFormat="1" x14ac:dyDescent="0.25">
      <c r="C8" s="112" t="s">
        <v>144</v>
      </c>
    </row>
    <row r="9" spans="1:4" x14ac:dyDescent="0.25">
      <c r="B9" s="82" t="s">
        <v>133</v>
      </c>
    </row>
    <row r="10" spans="1:4" x14ac:dyDescent="0.25">
      <c r="D10" s="82" t="s">
        <v>116</v>
      </c>
    </row>
    <row r="11" spans="1:4" x14ac:dyDescent="0.25">
      <c r="D11" s="82" t="s">
        <v>117</v>
      </c>
    </row>
    <row r="12" spans="1:4" x14ac:dyDescent="0.25">
      <c r="D12" s="82" t="s">
        <v>118</v>
      </c>
    </row>
    <row r="13" spans="1:4" x14ac:dyDescent="0.25">
      <c r="D13" s="82" t="s">
        <v>119</v>
      </c>
    </row>
    <row r="14" spans="1:4" x14ac:dyDescent="0.25">
      <c r="D14" s="82" t="s">
        <v>120</v>
      </c>
    </row>
    <row r="15" spans="1:4" x14ac:dyDescent="0.25">
      <c r="D15" s="82" t="s">
        <v>121</v>
      </c>
    </row>
    <row r="16" spans="1:4" x14ac:dyDescent="0.25">
      <c r="D16" s="83" t="s">
        <v>122</v>
      </c>
    </row>
    <row r="17" spans="1:4" x14ac:dyDescent="0.25">
      <c r="B17" s="82" t="s">
        <v>134</v>
      </c>
    </row>
    <row r="18" spans="1:4" x14ac:dyDescent="0.25">
      <c r="B18" s="83"/>
      <c r="D18" s="83" t="s">
        <v>123</v>
      </c>
    </row>
    <row r="19" spans="1:4" x14ac:dyDescent="0.25">
      <c r="D19" s="82" t="s">
        <v>124</v>
      </c>
    </row>
    <row r="20" spans="1:4" x14ac:dyDescent="0.25">
      <c r="D20" s="82" t="s">
        <v>125</v>
      </c>
    </row>
    <row r="21" spans="1:4" x14ac:dyDescent="0.25">
      <c r="D21" s="82" t="s">
        <v>126</v>
      </c>
    </row>
    <row r="22" spans="1:4" x14ac:dyDescent="0.25">
      <c r="D22" s="82" t="s">
        <v>127</v>
      </c>
    </row>
    <row r="23" spans="1:4" x14ac:dyDescent="0.25">
      <c r="D23" s="82" t="s">
        <v>130</v>
      </c>
    </row>
    <row r="24" spans="1:4" x14ac:dyDescent="0.25">
      <c r="D24" s="82" t="s">
        <v>131</v>
      </c>
    </row>
    <row r="25" spans="1:4" x14ac:dyDescent="0.25">
      <c r="B25" s="82" t="s">
        <v>135</v>
      </c>
    </row>
    <row r="26" spans="1:4" x14ac:dyDescent="0.25">
      <c r="D26" s="82" t="s">
        <v>132</v>
      </c>
    </row>
    <row r="27" spans="1:4" x14ac:dyDescent="0.25">
      <c r="D27" s="83"/>
    </row>
    <row r="28" spans="1:4" s="110" customFormat="1" x14ac:dyDescent="0.25">
      <c r="A28" s="110" t="s">
        <v>115</v>
      </c>
      <c r="B28" s="111" t="s">
        <v>111</v>
      </c>
    </row>
    <row r="29" spans="1:4" s="110" customFormat="1" x14ac:dyDescent="0.25">
      <c r="C29" s="112" t="s">
        <v>138</v>
      </c>
    </row>
    <row r="30" spans="1:4" s="110" customFormat="1" x14ac:dyDescent="0.25">
      <c r="C30" s="112" t="s">
        <v>139</v>
      </c>
    </row>
    <row r="31" spans="1:4" s="110" customFormat="1" x14ac:dyDescent="0.25">
      <c r="C31" s="112" t="s">
        <v>140</v>
      </c>
    </row>
    <row r="32" spans="1:4" s="110" customFormat="1" x14ac:dyDescent="0.25">
      <c r="C32" s="112" t="s">
        <v>141</v>
      </c>
    </row>
    <row r="34" spans="1:4" s="1" customFormat="1" ht="12" x14ac:dyDescent="0.2">
      <c r="A34" s="86" t="s">
        <v>109</v>
      </c>
      <c r="B34" s="84"/>
      <c r="C34" s="84"/>
      <c r="D34" s="84"/>
    </row>
    <row r="35" spans="1:4" s="1" customFormat="1" ht="12" x14ac:dyDescent="0.2">
      <c r="A35" s="87" t="s">
        <v>108</v>
      </c>
      <c r="B35" s="85"/>
      <c r="C35" s="85"/>
      <c r="D35" s="85"/>
    </row>
  </sheetData>
  <mergeCells count="2">
    <mergeCell ref="A2:D2"/>
    <mergeCell ref="A3:D3"/>
  </mergeCells>
  <pageMargins left="0.7" right="0.7" top="0.75" bottom="0.75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"/>
  <sheetViews>
    <sheetView zoomScaleNormal="100" workbookViewId="0"/>
  </sheetViews>
  <sheetFormatPr defaultColWidth="11.42578125" defaultRowHeight="12.75" x14ac:dyDescent="0.2"/>
  <cols>
    <col min="1" max="1" width="22.7109375" style="53" customWidth="1"/>
    <col min="2" max="4" width="26.85546875" style="53" customWidth="1"/>
    <col min="5" max="16384" width="11.42578125" style="53"/>
  </cols>
  <sheetData>
    <row r="1" spans="1:4" ht="32.25" customHeight="1" x14ac:dyDescent="0.2">
      <c r="A1" s="77" t="s">
        <v>72</v>
      </c>
    </row>
    <row r="2" spans="1:4" ht="25.5" x14ac:dyDescent="0.2">
      <c r="A2" s="13" t="s">
        <v>73</v>
      </c>
      <c r="B2" s="13" t="s">
        <v>51</v>
      </c>
      <c r="C2" s="13" t="s">
        <v>0</v>
      </c>
      <c r="D2" s="13" t="s">
        <v>13</v>
      </c>
    </row>
    <row r="3" spans="1:4" x14ac:dyDescent="0.2">
      <c r="A3" s="58" t="s">
        <v>4</v>
      </c>
      <c r="B3" s="59">
        <v>117538.06120743879</v>
      </c>
      <c r="C3" s="69">
        <v>391.7935373581293</v>
      </c>
      <c r="D3" s="60">
        <v>0.25059827595946998</v>
      </c>
    </row>
    <row r="4" spans="1:4" x14ac:dyDescent="0.2">
      <c r="A4" s="58" t="s">
        <v>5</v>
      </c>
      <c r="B4" s="59">
        <v>143586.90221251021</v>
      </c>
      <c r="C4" s="69">
        <v>478.62300737503404</v>
      </c>
      <c r="D4" s="60">
        <v>0.30613598501775174</v>
      </c>
    </row>
    <row r="5" spans="1:4" x14ac:dyDescent="0.2">
      <c r="A5" s="58" t="s">
        <v>6</v>
      </c>
      <c r="B5" s="59">
        <v>207904.84437668783</v>
      </c>
      <c r="C5" s="69">
        <v>693.01614792229282</v>
      </c>
      <c r="D5" s="60">
        <v>0.44326573902277816</v>
      </c>
    </row>
    <row r="6" spans="1:4" x14ac:dyDescent="0.2">
      <c r="A6" s="25" t="s">
        <v>2</v>
      </c>
      <c r="B6" s="25">
        <v>469029.80779663683</v>
      </c>
      <c r="C6" s="42">
        <v>1563.4326926554561</v>
      </c>
      <c r="D6" s="26">
        <v>0.99999999999999978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8"/>
  <sheetViews>
    <sheetView zoomScaleNormal="100" workbookViewId="0"/>
  </sheetViews>
  <sheetFormatPr defaultColWidth="11.42578125" defaultRowHeight="12.75" x14ac:dyDescent="0.2"/>
  <cols>
    <col min="1" max="1" width="19.7109375" style="53" customWidth="1"/>
    <col min="2" max="3" width="24" style="53" customWidth="1"/>
    <col min="4" max="16384" width="11.42578125" style="53"/>
  </cols>
  <sheetData>
    <row r="1" spans="1:4" ht="32.25" customHeight="1" x14ac:dyDescent="0.2">
      <c r="A1" s="77" t="s">
        <v>74</v>
      </c>
    </row>
    <row r="2" spans="1:4" ht="25.5" x14ac:dyDescent="0.2">
      <c r="A2" s="13" t="s">
        <v>75</v>
      </c>
      <c r="B2" s="13" t="s">
        <v>76</v>
      </c>
      <c r="C2" s="13" t="s">
        <v>0</v>
      </c>
      <c r="D2" s="13" t="s">
        <v>13</v>
      </c>
    </row>
    <row r="3" spans="1:4" x14ac:dyDescent="0.2">
      <c r="A3" s="8" t="s">
        <v>77</v>
      </c>
      <c r="B3" s="9">
        <v>953681.58264505758</v>
      </c>
      <c r="C3" s="9">
        <v>3178.9386088168585</v>
      </c>
      <c r="D3" s="47">
        <v>0.914549824743915</v>
      </c>
    </row>
    <row r="4" spans="1:4" x14ac:dyDescent="0.2">
      <c r="A4" s="8" t="s">
        <v>128</v>
      </c>
      <c r="B4" s="9">
        <v>68347.157636643649</v>
      </c>
      <c r="C4" s="9">
        <v>227.82385878881217</v>
      </c>
      <c r="D4" s="47">
        <v>6.5542715908356877E-2</v>
      </c>
    </row>
    <row r="5" spans="1:4" x14ac:dyDescent="0.2">
      <c r="A5" s="8" t="s">
        <v>129</v>
      </c>
      <c r="B5" s="9">
        <v>20759.259718298366</v>
      </c>
      <c r="C5" s="9">
        <v>69.197532394327894</v>
      </c>
      <c r="D5" s="47">
        <v>1.990745934772779E-2</v>
      </c>
    </row>
    <row r="6" spans="1:4" x14ac:dyDescent="0.2">
      <c r="A6" s="10" t="s">
        <v>2</v>
      </c>
      <c r="B6" s="11">
        <v>1042788</v>
      </c>
      <c r="C6" s="11">
        <v>3475.96</v>
      </c>
      <c r="D6" s="12">
        <v>1</v>
      </c>
    </row>
    <row r="8" spans="1:4" x14ac:dyDescent="0.2">
      <c r="A8" s="78" t="s">
        <v>112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zoomScaleNormal="100" workbookViewId="0"/>
  </sheetViews>
  <sheetFormatPr defaultColWidth="11.42578125" defaultRowHeight="12.75" x14ac:dyDescent="0.2"/>
  <cols>
    <col min="1" max="1" width="17" style="53" customWidth="1"/>
    <col min="2" max="2" width="20.140625" style="53" customWidth="1"/>
    <col min="3" max="3" width="25" style="53" customWidth="1"/>
    <col min="4" max="4" width="11.5703125" style="53" bestFit="1" customWidth="1"/>
    <col min="5" max="16384" width="11.42578125" style="53"/>
  </cols>
  <sheetData>
    <row r="1" spans="1:4" ht="32.25" customHeight="1" x14ac:dyDescent="0.2">
      <c r="A1" s="77" t="s">
        <v>80</v>
      </c>
    </row>
    <row r="2" spans="1:4" ht="25.5" x14ac:dyDescent="0.2">
      <c r="A2" s="13"/>
      <c r="B2" s="13" t="s">
        <v>51</v>
      </c>
      <c r="C2" s="13" t="s">
        <v>0</v>
      </c>
      <c r="D2" s="13" t="s">
        <v>13</v>
      </c>
    </row>
    <row r="3" spans="1:4" x14ac:dyDescent="0.2">
      <c r="A3" s="58" t="s">
        <v>21</v>
      </c>
      <c r="B3" s="59">
        <v>2887548</v>
      </c>
      <c r="C3" s="59">
        <v>9625.16</v>
      </c>
      <c r="D3" s="60">
        <v>0.27273536127318593</v>
      </c>
    </row>
    <row r="4" spans="1:4" x14ac:dyDescent="0.2">
      <c r="A4" s="58" t="s">
        <v>71</v>
      </c>
      <c r="B4" s="59">
        <v>7699814</v>
      </c>
      <c r="C4" s="59">
        <v>25666.046666666665</v>
      </c>
      <c r="D4" s="60">
        <v>0.72726463872681413</v>
      </c>
    </row>
    <row r="5" spans="1:4" x14ac:dyDescent="0.2">
      <c r="A5" s="36" t="s">
        <v>2</v>
      </c>
      <c r="B5" s="37">
        <v>10587362</v>
      </c>
      <c r="C5" s="68">
        <v>35291.206666666665</v>
      </c>
      <c r="D5" s="38">
        <v>1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zoomScaleNormal="100" workbookViewId="0"/>
  </sheetViews>
  <sheetFormatPr defaultColWidth="11.42578125" defaultRowHeight="12.75" x14ac:dyDescent="0.2"/>
  <cols>
    <col min="1" max="1" width="20.140625" style="53" customWidth="1"/>
    <col min="2" max="2" width="20.85546875" style="53" customWidth="1"/>
    <col min="3" max="3" width="27" style="53" bestFit="1" customWidth="1"/>
    <col min="4" max="4" width="19.85546875" style="53" bestFit="1" customWidth="1"/>
    <col min="5" max="16384" width="11.42578125" style="53"/>
  </cols>
  <sheetData>
    <row r="1" spans="1:4" ht="32.25" customHeight="1" x14ac:dyDescent="0.2">
      <c r="A1" s="77" t="s">
        <v>81</v>
      </c>
    </row>
    <row r="2" spans="1:4" ht="25.5" x14ac:dyDescent="0.2">
      <c r="A2" s="13" t="s">
        <v>82</v>
      </c>
      <c r="B2" s="13" t="s">
        <v>51</v>
      </c>
      <c r="C2" s="13" t="s">
        <v>83</v>
      </c>
      <c r="D2" s="13" t="s">
        <v>13</v>
      </c>
    </row>
    <row r="3" spans="1:4" x14ac:dyDescent="0.2">
      <c r="A3" s="8" t="s">
        <v>1</v>
      </c>
      <c r="B3" s="31">
        <v>84662179</v>
      </c>
      <c r="C3" s="31">
        <v>282207.26333333331</v>
      </c>
      <c r="D3" s="32">
        <v>0.96699999999999997</v>
      </c>
    </row>
    <row r="4" spans="1:4" x14ac:dyDescent="0.2">
      <c r="A4" s="8" t="s">
        <v>79</v>
      </c>
      <c r="B4" s="31">
        <v>2873636</v>
      </c>
      <c r="C4" s="31">
        <v>9578.7866666666669</v>
      </c>
      <c r="D4" s="32">
        <v>3.3000000000000002E-2</v>
      </c>
    </row>
    <row r="5" spans="1:4" x14ac:dyDescent="0.2">
      <c r="A5" s="33" t="s">
        <v>2</v>
      </c>
      <c r="B5" s="34">
        <v>87535815</v>
      </c>
      <c r="C5" s="34">
        <v>291786.05</v>
      </c>
      <c r="D5" s="35">
        <v>1</v>
      </c>
    </row>
  </sheetData>
  <pageMargins left="0.7" right="0.7" top="0.7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4"/>
  <sheetViews>
    <sheetView zoomScaleNormal="100" workbookViewId="0"/>
  </sheetViews>
  <sheetFormatPr defaultColWidth="11.42578125" defaultRowHeight="12.75" x14ac:dyDescent="0.2"/>
  <cols>
    <col min="1" max="1" width="13.28515625" style="53" customWidth="1"/>
    <col min="2" max="2" width="16.140625" style="53" bestFit="1" customWidth="1"/>
    <col min="3" max="3" width="22.42578125" style="53" customWidth="1"/>
    <col min="4" max="4" width="22.7109375" style="53" customWidth="1"/>
    <col min="5" max="5" width="11.5703125" style="53" bestFit="1" customWidth="1"/>
    <col min="6" max="16384" width="11.42578125" style="53"/>
  </cols>
  <sheetData>
    <row r="1" spans="1:5" ht="32.25" customHeight="1" x14ac:dyDescent="0.2">
      <c r="A1" s="77" t="s">
        <v>107</v>
      </c>
    </row>
    <row r="2" spans="1:5" ht="38.25" x14ac:dyDescent="0.2">
      <c r="A2" s="13" t="s">
        <v>92</v>
      </c>
      <c r="B2" s="13" t="s">
        <v>93</v>
      </c>
      <c r="C2" s="13" t="s">
        <v>51</v>
      </c>
      <c r="D2" s="13" t="s">
        <v>0</v>
      </c>
      <c r="E2" s="13" t="s">
        <v>13</v>
      </c>
    </row>
    <row r="3" spans="1:5" x14ac:dyDescent="0.2">
      <c r="A3" s="106" t="s">
        <v>94</v>
      </c>
      <c r="B3" s="58" t="s">
        <v>95</v>
      </c>
      <c r="C3" s="59">
        <v>728921</v>
      </c>
      <c r="D3" s="59">
        <v>2429.7366666666667</v>
      </c>
      <c r="E3" s="60">
        <v>0.30239022024607898</v>
      </c>
    </row>
    <row r="4" spans="1:5" x14ac:dyDescent="0.2">
      <c r="A4" s="107"/>
      <c r="B4" s="58" t="s">
        <v>96</v>
      </c>
      <c r="C4" s="59">
        <v>564332</v>
      </c>
      <c r="D4" s="59">
        <v>1881.1066666666666</v>
      </c>
      <c r="E4" s="60">
        <v>0.23411107345228085</v>
      </c>
    </row>
    <row r="5" spans="1:5" x14ac:dyDescent="0.2">
      <c r="A5" s="107"/>
      <c r="B5" s="58" t="s">
        <v>97</v>
      </c>
      <c r="C5" s="59">
        <v>165412</v>
      </c>
      <c r="D5" s="59">
        <v>551.37333333333333</v>
      </c>
      <c r="E5" s="60">
        <v>6.8620565344316251E-2</v>
      </c>
    </row>
    <row r="6" spans="1:5" x14ac:dyDescent="0.2">
      <c r="A6" s="108"/>
      <c r="B6" s="58" t="s">
        <v>98</v>
      </c>
      <c r="C6" s="61">
        <v>589676</v>
      </c>
      <c r="D6" s="59">
        <v>1965.5866666666666</v>
      </c>
      <c r="E6" s="60">
        <v>0.24462493948428793</v>
      </c>
    </row>
    <row r="7" spans="1:5" x14ac:dyDescent="0.2">
      <c r="A7" s="62" t="s">
        <v>99</v>
      </c>
      <c r="B7" s="63"/>
      <c r="C7" s="64">
        <v>2048341</v>
      </c>
      <c r="D7" s="64">
        <v>6827.8033333333333</v>
      </c>
      <c r="E7" s="65">
        <v>0.84974679852696366</v>
      </c>
    </row>
    <row r="8" spans="1:5" x14ac:dyDescent="0.2">
      <c r="A8" s="109" t="s">
        <v>100</v>
      </c>
      <c r="B8" s="58" t="s">
        <v>101</v>
      </c>
      <c r="C8" s="75" t="s">
        <v>113</v>
      </c>
      <c r="D8" s="59"/>
      <c r="E8" s="60"/>
    </row>
    <row r="9" spans="1:5" x14ac:dyDescent="0.2">
      <c r="A9" s="107"/>
      <c r="B9" s="58" t="s">
        <v>102</v>
      </c>
      <c r="C9" s="75" t="s">
        <v>113</v>
      </c>
      <c r="D9" s="59"/>
      <c r="E9" s="60"/>
    </row>
    <row r="10" spans="1:5" x14ac:dyDescent="0.2">
      <c r="A10" s="107"/>
      <c r="B10" s="58" t="s">
        <v>103</v>
      </c>
      <c r="C10" s="59">
        <v>362190</v>
      </c>
      <c r="D10" s="59">
        <v>1207.3</v>
      </c>
      <c r="E10" s="60">
        <v>0.15025320147303645</v>
      </c>
    </row>
    <row r="11" spans="1:5" x14ac:dyDescent="0.2">
      <c r="A11" s="107"/>
      <c r="B11" s="58" t="s">
        <v>104</v>
      </c>
      <c r="C11" s="76" t="s">
        <v>113</v>
      </c>
      <c r="D11" s="59"/>
      <c r="E11" s="60"/>
    </row>
    <row r="12" spans="1:5" x14ac:dyDescent="0.2">
      <c r="A12" s="108"/>
      <c r="B12" s="58" t="s">
        <v>105</v>
      </c>
      <c r="C12" s="76" t="s">
        <v>113</v>
      </c>
      <c r="D12" s="59"/>
      <c r="E12" s="60"/>
    </row>
    <row r="13" spans="1:5" x14ac:dyDescent="0.2">
      <c r="A13" s="62" t="s">
        <v>106</v>
      </c>
      <c r="B13" s="66"/>
      <c r="C13" s="64">
        <v>362190</v>
      </c>
      <c r="D13" s="64">
        <v>1207.3</v>
      </c>
      <c r="E13" s="65">
        <v>0.15025320147303645</v>
      </c>
    </row>
    <row r="14" spans="1:5" x14ac:dyDescent="0.2">
      <c r="A14" s="23" t="s">
        <v>2</v>
      </c>
      <c r="B14" s="24"/>
      <c r="C14" s="25">
        <v>2410531</v>
      </c>
      <c r="D14" s="25">
        <v>8035.1033333333335</v>
      </c>
      <c r="E14" s="26">
        <v>1</v>
      </c>
    </row>
  </sheetData>
  <mergeCells count="2">
    <mergeCell ref="A3:A6"/>
    <mergeCell ref="A8:A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4"/>
  <sheetViews>
    <sheetView zoomScaleNormal="100" workbookViewId="0"/>
  </sheetViews>
  <sheetFormatPr defaultColWidth="11.42578125" defaultRowHeight="12.75" x14ac:dyDescent="0.2"/>
  <cols>
    <col min="1" max="1" width="33.5703125" style="53" customWidth="1"/>
    <col min="2" max="2" width="19.28515625" style="53" bestFit="1" customWidth="1"/>
    <col min="3" max="3" width="17" style="53" bestFit="1" customWidth="1"/>
    <col min="4" max="4" width="18.140625" style="53" bestFit="1" customWidth="1"/>
    <col min="5" max="5" width="17.140625" style="53" bestFit="1" customWidth="1"/>
    <col min="6" max="6" width="18.140625" style="53" bestFit="1" customWidth="1"/>
    <col min="7" max="16384" width="11.42578125" style="53"/>
  </cols>
  <sheetData>
    <row r="1" spans="1:5" ht="32.25" customHeight="1" x14ac:dyDescent="0.2">
      <c r="A1" s="77" t="s">
        <v>28</v>
      </c>
    </row>
    <row r="2" spans="1:5" ht="15" customHeight="1" x14ac:dyDescent="0.2">
      <c r="A2" s="4"/>
      <c r="B2" s="4" t="s">
        <v>25</v>
      </c>
      <c r="C2" s="4" t="s">
        <v>26</v>
      </c>
      <c r="D2" s="4" t="s">
        <v>27</v>
      </c>
      <c r="E2" s="4" t="s">
        <v>2</v>
      </c>
    </row>
    <row r="3" spans="1:5" ht="15" customHeight="1" x14ac:dyDescent="0.2">
      <c r="A3" s="2" t="s">
        <v>23</v>
      </c>
      <c r="B3" s="49">
        <v>29338</v>
      </c>
      <c r="C3" s="49">
        <v>2592351</v>
      </c>
      <c r="D3" s="49">
        <v>261946</v>
      </c>
      <c r="E3" s="49">
        <v>2883635</v>
      </c>
    </row>
    <row r="4" spans="1:5" ht="15" customHeight="1" x14ac:dyDescent="0.2">
      <c r="A4" s="2" t="s">
        <v>24</v>
      </c>
      <c r="B4" s="49">
        <v>7119</v>
      </c>
      <c r="C4" s="49">
        <v>1989468</v>
      </c>
      <c r="D4" s="49">
        <v>2458</v>
      </c>
      <c r="E4" s="49">
        <v>1999045</v>
      </c>
    </row>
    <row r="5" spans="1:5" ht="15" customHeight="1" x14ac:dyDescent="0.2">
      <c r="A5" s="3" t="s">
        <v>2</v>
      </c>
      <c r="B5" s="50">
        <v>36457</v>
      </c>
      <c r="C5" s="50">
        <v>4581819</v>
      </c>
      <c r="D5" s="50">
        <v>264404</v>
      </c>
      <c r="E5" s="50">
        <v>4882680</v>
      </c>
    </row>
    <row r="6" spans="1:5" ht="15" customHeight="1" x14ac:dyDescent="0.2"/>
    <row r="7" spans="1:5" ht="15" customHeight="1" x14ac:dyDescent="0.2"/>
    <row r="8" spans="1:5" ht="21.75" customHeight="1" x14ac:dyDescent="0.2">
      <c r="A8" s="77" t="s">
        <v>29</v>
      </c>
    </row>
    <row r="9" spans="1:5" ht="15" customHeight="1" x14ac:dyDescent="0.2">
      <c r="A9" s="4" t="s">
        <v>30</v>
      </c>
      <c r="B9" s="4" t="s">
        <v>25</v>
      </c>
      <c r="C9" s="4" t="s">
        <v>26</v>
      </c>
      <c r="D9" s="4" t="s">
        <v>27</v>
      </c>
      <c r="E9" s="4" t="s">
        <v>2</v>
      </c>
    </row>
    <row r="10" spans="1:5" ht="15" customHeight="1" x14ac:dyDescent="0.2">
      <c r="A10" s="2" t="s">
        <v>23</v>
      </c>
      <c r="B10" s="49">
        <v>97.793333333333337</v>
      </c>
      <c r="C10" s="49">
        <v>8641.17</v>
      </c>
      <c r="D10" s="49">
        <v>873.15333333333331</v>
      </c>
      <c r="E10" s="49">
        <v>9612.1166666666668</v>
      </c>
    </row>
    <row r="11" spans="1:5" ht="15" customHeight="1" x14ac:dyDescent="0.2">
      <c r="A11" s="2" t="s">
        <v>24</v>
      </c>
      <c r="B11" s="49">
        <v>23.73</v>
      </c>
      <c r="C11" s="49">
        <v>6631.56</v>
      </c>
      <c r="D11" s="49">
        <v>8.1933333333333334</v>
      </c>
      <c r="E11" s="49">
        <v>6663.4833333333336</v>
      </c>
    </row>
    <row r="12" spans="1:5" ht="15" customHeight="1" x14ac:dyDescent="0.2">
      <c r="A12" s="3" t="s">
        <v>2</v>
      </c>
      <c r="B12" s="50">
        <v>121.52333333333333</v>
      </c>
      <c r="C12" s="50">
        <v>15272.73</v>
      </c>
      <c r="D12" s="50">
        <v>881.34666666666669</v>
      </c>
      <c r="E12" s="50">
        <v>16275.6</v>
      </c>
    </row>
    <row r="13" spans="1:5" ht="15" customHeight="1" x14ac:dyDescent="0.2"/>
    <row r="14" spans="1:5" ht="15" customHeight="1" x14ac:dyDescent="0.2"/>
  </sheetData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2"/>
  <sheetViews>
    <sheetView zoomScaleNormal="100" workbookViewId="0"/>
  </sheetViews>
  <sheetFormatPr defaultColWidth="11.42578125" defaultRowHeight="12.75" x14ac:dyDescent="0.2"/>
  <cols>
    <col min="1" max="1" width="33.5703125" style="53" customWidth="1"/>
    <col min="2" max="2" width="19.28515625" style="53" bestFit="1" customWidth="1"/>
    <col min="3" max="3" width="17" style="53" bestFit="1" customWidth="1"/>
    <col min="4" max="4" width="18.140625" style="53" bestFit="1" customWidth="1"/>
    <col min="5" max="5" width="17.140625" style="53" bestFit="1" customWidth="1"/>
    <col min="6" max="6" width="18.140625" style="53" bestFit="1" customWidth="1"/>
    <col min="7" max="16384" width="11.42578125" style="53"/>
  </cols>
  <sheetData>
    <row r="1" spans="1:7" ht="32.25" customHeight="1" x14ac:dyDescent="0.2">
      <c r="A1" s="77" t="s">
        <v>31</v>
      </c>
    </row>
    <row r="2" spans="1:7" ht="15" customHeight="1" x14ac:dyDescent="0.2">
      <c r="A2" s="95" t="s">
        <v>32</v>
      </c>
      <c r="B2" s="95"/>
      <c r="C2" s="15" t="s">
        <v>25</v>
      </c>
      <c r="D2" s="15" t="s">
        <v>26</v>
      </c>
      <c r="E2" s="4" t="s">
        <v>27</v>
      </c>
      <c r="F2" s="15" t="s">
        <v>2</v>
      </c>
    </row>
    <row r="3" spans="1:7" ht="15" customHeight="1" x14ac:dyDescent="0.2">
      <c r="A3" s="96" t="s">
        <v>34</v>
      </c>
      <c r="B3" s="97"/>
      <c r="C3" s="29">
        <v>29338</v>
      </c>
      <c r="D3" s="29">
        <v>2592351</v>
      </c>
      <c r="E3" s="29">
        <v>261946</v>
      </c>
      <c r="F3" s="29">
        <v>2883635</v>
      </c>
      <c r="G3" s="54"/>
    </row>
    <row r="4" spans="1:7" ht="15" customHeight="1" x14ac:dyDescent="0.2">
      <c r="A4" s="98" t="s">
        <v>24</v>
      </c>
      <c r="B4" s="6" t="s">
        <v>36</v>
      </c>
      <c r="C4" s="29">
        <v>5709</v>
      </c>
      <c r="D4" s="29">
        <v>1355835</v>
      </c>
      <c r="E4" s="29">
        <v>1349</v>
      </c>
      <c r="F4" s="29">
        <v>1362893</v>
      </c>
      <c r="G4" s="54"/>
    </row>
    <row r="5" spans="1:7" ht="15" customHeight="1" x14ac:dyDescent="0.2">
      <c r="A5" s="99"/>
      <c r="B5" s="6" t="s">
        <v>37</v>
      </c>
      <c r="C5" s="29">
        <v>360</v>
      </c>
      <c r="D5" s="29">
        <v>529101</v>
      </c>
      <c r="E5" s="29">
        <v>882</v>
      </c>
      <c r="F5" s="29">
        <v>530343</v>
      </c>
      <c r="G5" s="54"/>
    </row>
    <row r="6" spans="1:7" ht="15" customHeight="1" x14ac:dyDescent="0.2">
      <c r="A6" s="99"/>
      <c r="B6" s="6" t="s">
        <v>38</v>
      </c>
      <c r="C6" s="29">
        <v>924</v>
      </c>
      <c r="D6" s="29">
        <v>102752</v>
      </c>
      <c r="E6" s="29">
        <v>165</v>
      </c>
      <c r="F6" s="29">
        <v>103841</v>
      </c>
      <c r="G6" s="54"/>
    </row>
    <row r="7" spans="1:7" ht="15" customHeight="1" x14ac:dyDescent="0.2">
      <c r="A7" s="99"/>
      <c r="B7" s="6" t="s">
        <v>39</v>
      </c>
      <c r="C7" s="29">
        <v>126</v>
      </c>
      <c r="D7" s="29">
        <v>1780</v>
      </c>
      <c r="E7" s="29">
        <v>62</v>
      </c>
      <c r="F7" s="29">
        <v>1968</v>
      </c>
      <c r="G7" s="54"/>
    </row>
    <row r="8" spans="1:7" ht="15" customHeight="1" x14ac:dyDescent="0.2">
      <c r="A8" s="100"/>
      <c r="B8" s="14" t="s">
        <v>33</v>
      </c>
      <c r="C8" s="7">
        <f>SUM(C4:C7)</f>
        <v>7119</v>
      </c>
      <c r="D8" s="7">
        <f>SUM(D4:D7)</f>
        <v>1989468</v>
      </c>
      <c r="E8" s="7">
        <f>SUM(E4:E7)</f>
        <v>2458</v>
      </c>
      <c r="F8" s="7">
        <f>SUM(F4:F7)</f>
        <v>1999045</v>
      </c>
      <c r="G8" s="54"/>
    </row>
    <row r="9" spans="1:7" ht="15" customHeight="1" x14ac:dyDescent="0.2">
      <c r="A9" s="101" t="s">
        <v>2</v>
      </c>
      <c r="B9" s="101"/>
      <c r="C9" s="19">
        <f>C3+C8</f>
        <v>36457</v>
      </c>
      <c r="D9" s="19">
        <f>D3+D8</f>
        <v>4581819</v>
      </c>
      <c r="E9" s="19">
        <f>E3+E8</f>
        <v>264404</v>
      </c>
      <c r="F9" s="19">
        <f>F3+F8</f>
        <v>4882680</v>
      </c>
      <c r="G9" s="54"/>
    </row>
    <row r="10" spans="1:7" ht="15" customHeight="1" x14ac:dyDescent="0.2"/>
    <row r="11" spans="1:7" ht="15" customHeight="1" x14ac:dyDescent="0.2"/>
    <row r="12" spans="1:7" ht="31.5" customHeight="1" x14ac:dyDescent="0.2">
      <c r="A12" s="77" t="s">
        <v>35</v>
      </c>
    </row>
    <row r="13" spans="1:7" ht="15" customHeight="1" x14ac:dyDescent="0.2">
      <c r="A13" s="95" t="s">
        <v>32</v>
      </c>
      <c r="B13" s="95"/>
      <c r="C13" s="15" t="s">
        <v>25</v>
      </c>
      <c r="D13" s="15" t="s">
        <v>26</v>
      </c>
      <c r="E13" s="4" t="s">
        <v>27</v>
      </c>
      <c r="F13" s="15" t="s">
        <v>2</v>
      </c>
      <c r="G13" s="15" t="s">
        <v>13</v>
      </c>
    </row>
    <row r="14" spans="1:7" ht="15" customHeight="1" x14ac:dyDescent="0.2">
      <c r="A14" s="102" t="s">
        <v>34</v>
      </c>
      <c r="B14" s="102"/>
      <c r="C14" s="71">
        <v>97.793333333333337</v>
      </c>
      <c r="D14" s="71">
        <v>8641.17</v>
      </c>
      <c r="E14" s="71">
        <v>873.15333333333331</v>
      </c>
      <c r="F14" s="71">
        <v>9612.1166666666668</v>
      </c>
      <c r="G14" s="72">
        <v>0.59058447410028914</v>
      </c>
    </row>
    <row r="15" spans="1:7" ht="15" customHeight="1" x14ac:dyDescent="0.2">
      <c r="A15" s="92" t="s">
        <v>24</v>
      </c>
      <c r="B15" s="6" t="s">
        <v>36</v>
      </c>
      <c r="C15" s="73">
        <v>19.03</v>
      </c>
      <c r="D15" s="73">
        <v>4519.45</v>
      </c>
      <c r="E15" s="73">
        <v>4.496666666666667</v>
      </c>
      <c r="F15" s="73">
        <v>4542.9766666666665</v>
      </c>
      <c r="G15" s="74">
        <v>0.27912806081905839</v>
      </c>
    </row>
    <row r="16" spans="1:7" ht="15" customHeight="1" x14ac:dyDescent="0.2">
      <c r="A16" s="92"/>
      <c r="B16" s="6" t="s">
        <v>37</v>
      </c>
      <c r="C16" s="73">
        <v>1.2</v>
      </c>
      <c r="D16" s="73">
        <v>1763.67</v>
      </c>
      <c r="E16" s="73">
        <v>2.94</v>
      </c>
      <c r="F16" s="73">
        <v>1767.81</v>
      </c>
      <c r="G16" s="74">
        <v>0.10861719383617194</v>
      </c>
    </row>
    <row r="17" spans="1:7" ht="15" customHeight="1" x14ac:dyDescent="0.2">
      <c r="A17" s="92"/>
      <c r="B17" s="6" t="s">
        <v>38</v>
      </c>
      <c r="C17" s="73">
        <v>3.08</v>
      </c>
      <c r="D17" s="73">
        <v>342.50666666666666</v>
      </c>
      <c r="E17" s="73">
        <v>0.55000000000000004</v>
      </c>
      <c r="F17" s="73">
        <v>346.13666666666666</v>
      </c>
      <c r="G17" s="74">
        <v>2.1267213907116583E-2</v>
      </c>
    </row>
    <row r="18" spans="1:7" ht="15" customHeight="1" x14ac:dyDescent="0.2">
      <c r="A18" s="92"/>
      <c r="B18" s="6" t="s">
        <v>39</v>
      </c>
      <c r="C18" s="73">
        <v>0.42</v>
      </c>
      <c r="D18" s="73">
        <v>5.9333333333333336</v>
      </c>
      <c r="E18" s="73">
        <v>0.20666666666666667</v>
      </c>
      <c r="F18" s="73">
        <v>6.56</v>
      </c>
      <c r="G18" s="74">
        <v>4.0305733736390668E-4</v>
      </c>
    </row>
    <row r="19" spans="1:7" ht="15" customHeight="1" x14ac:dyDescent="0.2">
      <c r="A19" s="92"/>
      <c r="B19" s="14" t="s">
        <v>33</v>
      </c>
      <c r="C19" s="73">
        <v>23.730000000000004</v>
      </c>
      <c r="D19" s="73">
        <v>6631.56</v>
      </c>
      <c r="E19" s="73">
        <v>8.1933333333333334</v>
      </c>
      <c r="F19" s="73">
        <v>6663.4833333333336</v>
      </c>
      <c r="G19" s="74">
        <v>0.40941552589971081</v>
      </c>
    </row>
    <row r="20" spans="1:7" ht="15" customHeight="1" x14ac:dyDescent="0.2">
      <c r="A20" s="93" t="s">
        <v>2</v>
      </c>
      <c r="B20" s="94"/>
      <c r="C20" s="51">
        <v>121.52333333333334</v>
      </c>
      <c r="D20" s="51">
        <v>15272.73</v>
      </c>
      <c r="E20" s="51">
        <v>881.34666666666669</v>
      </c>
      <c r="F20" s="51">
        <v>16275.6</v>
      </c>
      <c r="G20" s="52">
        <v>1</v>
      </c>
    </row>
    <row r="21" spans="1:7" ht="15" customHeight="1" x14ac:dyDescent="0.2"/>
    <row r="22" spans="1:7" ht="15" customHeight="1" x14ac:dyDescent="0.2"/>
  </sheetData>
  <mergeCells count="8">
    <mergeCell ref="A15:A19"/>
    <mergeCell ref="A20:B20"/>
    <mergeCell ref="A2:B2"/>
    <mergeCell ref="A3:B3"/>
    <mergeCell ref="A4:A8"/>
    <mergeCell ref="A9:B9"/>
    <mergeCell ref="A13:B13"/>
    <mergeCell ref="A14:B14"/>
  </mergeCells>
  <pageMargins left="0.7" right="0.7" top="0.75" bottom="0.75" header="0.3" footer="0.3"/>
  <pageSetup paperSize="9" scale="89" orientation="landscape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1"/>
  <sheetViews>
    <sheetView zoomScaleNormal="100" workbookViewId="0"/>
  </sheetViews>
  <sheetFormatPr defaultColWidth="11.42578125" defaultRowHeight="12.75" x14ac:dyDescent="0.2"/>
  <cols>
    <col min="1" max="1" width="33.5703125" style="53" customWidth="1"/>
    <col min="2" max="2" width="19.28515625" style="53" bestFit="1" customWidth="1"/>
    <col min="3" max="3" width="17" style="53" bestFit="1" customWidth="1"/>
    <col min="4" max="4" width="18.140625" style="53" bestFit="1" customWidth="1"/>
    <col min="5" max="5" width="17.140625" style="53" bestFit="1" customWidth="1"/>
    <col min="6" max="6" width="18.140625" style="53" bestFit="1" customWidth="1"/>
    <col min="7" max="16384" width="11.42578125" style="53"/>
  </cols>
  <sheetData>
    <row r="1" spans="1:3" ht="32.25" customHeight="1" x14ac:dyDescent="0.2">
      <c r="A1" s="77" t="s">
        <v>40</v>
      </c>
    </row>
    <row r="2" spans="1:3" ht="15" customHeight="1" x14ac:dyDescent="0.2">
      <c r="A2" s="14" t="s">
        <v>22</v>
      </c>
      <c r="B2" s="15" t="s">
        <v>26</v>
      </c>
      <c r="C2" s="15" t="s">
        <v>27</v>
      </c>
    </row>
    <row r="3" spans="1:3" ht="15" customHeight="1" x14ac:dyDescent="0.2">
      <c r="A3" s="17" t="s">
        <v>19</v>
      </c>
      <c r="B3" s="55">
        <v>0.37998195230724396</v>
      </c>
      <c r="C3" s="55">
        <v>0.55222880531899154</v>
      </c>
    </row>
    <row r="4" spans="1:3" ht="15" customHeight="1" x14ac:dyDescent="0.2">
      <c r="A4" s="17" t="s">
        <v>18</v>
      </c>
      <c r="B4" s="55">
        <v>0.43724486795822493</v>
      </c>
      <c r="C4" s="55">
        <v>0.34277479219823925</v>
      </c>
    </row>
    <row r="5" spans="1:3" ht="15" customHeight="1" x14ac:dyDescent="0.2">
      <c r="A5" s="17" t="s">
        <v>15</v>
      </c>
      <c r="B5" s="55">
        <v>3.1020914739927949E-2</v>
      </c>
      <c r="C5" s="55">
        <v>6.2208025615796553E-2</v>
      </c>
    </row>
    <row r="6" spans="1:3" ht="15" customHeight="1" x14ac:dyDescent="0.2">
      <c r="A6" s="17" t="s">
        <v>16</v>
      </c>
      <c r="B6" s="55">
        <v>1.2889758091998245E-2</v>
      </c>
      <c r="C6" s="55">
        <v>1.7122452205021923E-2</v>
      </c>
    </row>
    <row r="7" spans="1:3" ht="15" customHeight="1" x14ac:dyDescent="0.2">
      <c r="A7" s="17" t="s">
        <v>17</v>
      </c>
      <c r="B7" s="55">
        <v>0.13838689063743118</v>
      </c>
      <c r="C7" s="55">
        <v>1.6548153069071436E-2</v>
      </c>
    </row>
    <row r="8" spans="1:3" ht="15" customHeight="1" x14ac:dyDescent="0.2">
      <c r="A8" s="17" t="s">
        <v>20</v>
      </c>
      <c r="B8" s="55">
        <v>4.7561626517358306E-4</v>
      </c>
      <c r="C8" s="55">
        <v>9.1177715928793378E-3</v>
      </c>
    </row>
    <row r="9" spans="1:3" ht="15" customHeight="1" x14ac:dyDescent="0.2">
      <c r="A9" s="18" t="s">
        <v>2</v>
      </c>
      <c r="B9" s="57">
        <f>SUM(B3:B8)</f>
        <v>0.99999999999999978</v>
      </c>
      <c r="C9" s="57">
        <f>SUM(C3:C8)</f>
        <v>1</v>
      </c>
    </row>
    <row r="10" spans="1:3" ht="15" customHeight="1" x14ac:dyDescent="0.2"/>
    <row r="11" spans="1:3" ht="15" customHeight="1" x14ac:dyDescent="0.2"/>
  </sheetData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1"/>
  <sheetViews>
    <sheetView zoomScaleNormal="100" workbookViewId="0"/>
  </sheetViews>
  <sheetFormatPr defaultColWidth="11.42578125" defaultRowHeight="12.75" x14ac:dyDescent="0.2"/>
  <cols>
    <col min="1" max="1" width="33.5703125" style="53" customWidth="1"/>
    <col min="2" max="2" width="19.28515625" style="53" bestFit="1" customWidth="1"/>
    <col min="3" max="3" width="17" style="53" bestFit="1" customWidth="1"/>
    <col min="4" max="4" width="18.140625" style="53" bestFit="1" customWidth="1"/>
    <col min="5" max="5" width="17.140625" style="53" bestFit="1" customWidth="1"/>
    <col min="6" max="6" width="18.140625" style="53" bestFit="1" customWidth="1"/>
    <col min="7" max="16384" width="11.42578125" style="53"/>
  </cols>
  <sheetData>
    <row r="1" spans="1:3" ht="32.25" customHeight="1" x14ac:dyDescent="0.2">
      <c r="A1" s="77" t="s">
        <v>41</v>
      </c>
    </row>
    <row r="2" spans="1:3" ht="15" customHeight="1" x14ac:dyDescent="0.2">
      <c r="A2" s="14" t="s">
        <v>48</v>
      </c>
      <c r="B2" s="15" t="s">
        <v>26</v>
      </c>
      <c r="C2" s="15" t="s">
        <v>27</v>
      </c>
    </row>
    <row r="3" spans="1:3" ht="15" customHeight="1" x14ac:dyDescent="0.2">
      <c r="A3" s="17" t="s">
        <v>42</v>
      </c>
      <c r="B3" s="47">
        <v>0.2834714766335894</v>
      </c>
      <c r="C3" s="47">
        <v>8.0303650058987569E-2</v>
      </c>
    </row>
    <row r="4" spans="1:3" ht="15" customHeight="1" x14ac:dyDescent="0.2">
      <c r="A4" s="17" t="s">
        <v>20</v>
      </c>
      <c r="B4" s="47">
        <v>4.8894148287631804E-3</v>
      </c>
      <c r="C4" s="47">
        <v>1.2558839398529968E-2</v>
      </c>
    </row>
    <row r="5" spans="1:3" ht="15" customHeight="1" x14ac:dyDescent="0.2">
      <c r="A5" s="17" t="s">
        <v>43</v>
      </c>
      <c r="B5" s="47">
        <v>0.15173736903668389</v>
      </c>
      <c r="C5" s="47">
        <v>0.32134481825667216</v>
      </c>
    </row>
    <row r="6" spans="1:3" ht="15" customHeight="1" x14ac:dyDescent="0.2">
      <c r="A6" s="17" t="s">
        <v>44</v>
      </c>
      <c r="B6" s="47">
        <v>0.51860899717224163</v>
      </c>
      <c r="C6" s="47">
        <v>0.53139709849632488</v>
      </c>
    </row>
    <row r="7" spans="1:3" ht="15" customHeight="1" x14ac:dyDescent="0.2">
      <c r="A7" s="17" t="s">
        <v>45</v>
      </c>
      <c r="B7" s="47">
        <v>4.1292742328721946E-2</v>
      </c>
      <c r="C7" s="47">
        <v>5.439559378948549E-2</v>
      </c>
    </row>
    <row r="8" spans="1:3" ht="15" customHeight="1" x14ac:dyDescent="0.2">
      <c r="A8" s="18" t="s">
        <v>2</v>
      </c>
      <c r="B8" s="12">
        <v>1</v>
      </c>
      <c r="C8" s="12">
        <v>1</v>
      </c>
    </row>
    <row r="9" spans="1:3" ht="15" customHeight="1" x14ac:dyDescent="0.2"/>
    <row r="10" spans="1:3" ht="15" customHeight="1" x14ac:dyDescent="0.2"/>
    <row r="11" spans="1:3" ht="15" customHeight="1" x14ac:dyDescent="0.2"/>
  </sheetData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25"/>
  <sheetViews>
    <sheetView zoomScaleNormal="100" workbookViewId="0"/>
  </sheetViews>
  <sheetFormatPr defaultColWidth="11.42578125" defaultRowHeight="12.75" x14ac:dyDescent="0.2"/>
  <cols>
    <col min="1" max="1" width="33.5703125" style="53" customWidth="1"/>
    <col min="2" max="2" width="19.28515625" style="53" bestFit="1" customWidth="1"/>
    <col min="3" max="3" width="17" style="53" bestFit="1" customWidth="1"/>
    <col min="4" max="4" width="18.140625" style="53" bestFit="1" customWidth="1"/>
    <col min="5" max="5" width="17.140625" style="53" bestFit="1" customWidth="1"/>
    <col min="6" max="6" width="18.140625" style="53" bestFit="1" customWidth="1"/>
    <col min="7" max="16384" width="11.42578125" style="53"/>
  </cols>
  <sheetData>
    <row r="1" spans="1:2" ht="35.25" customHeight="1" x14ac:dyDescent="0.2">
      <c r="A1" s="77" t="s">
        <v>46</v>
      </c>
    </row>
    <row r="2" spans="1:2" ht="15" customHeight="1" x14ac:dyDescent="0.2">
      <c r="A2" s="14" t="s">
        <v>49</v>
      </c>
      <c r="B2" s="15" t="s">
        <v>26</v>
      </c>
    </row>
    <row r="3" spans="1:2" ht="15" customHeight="1" x14ac:dyDescent="0.2">
      <c r="A3" s="6" t="s">
        <v>5</v>
      </c>
      <c r="B3" s="55">
        <v>0.60568253486234569</v>
      </c>
    </row>
    <row r="4" spans="1:2" ht="15" customHeight="1" x14ac:dyDescent="0.2">
      <c r="A4" s="6" t="s">
        <v>4</v>
      </c>
      <c r="B4" s="55">
        <v>0.16823070964253145</v>
      </c>
    </row>
    <row r="5" spans="1:2" ht="15" customHeight="1" x14ac:dyDescent="0.2">
      <c r="A5" s="6" t="s">
        <v>6</v>
      </c>
      <c r="B5" s="55">
        <v>7.7597114233382752E-2</v>
      </c>
    </row>
    <row r="6" spans="1:2" ht="15" customHeight="1" x14ac:dyDescent="0.2">
      <c r="A6" s="6" t="s">
        <v>7</v>
      </c>
      <c r="B6" s="55">
        <v>4.8772294660677416E-2</v>
      </c>
    </row>
    <row r="7" spans="1:2" ht="15" customHeight="1" x14ac:dyDescent="0.2">
      <c r="A7" s="6" t="s">
        <v>8</v>
      </c>
      <c r="B7" s="55">
        <v>3.1931967141260648E-2</v>
      </c>
    </row>
    <row r="8" spans="1:2" ht="15" customHeight="1" x14ac:dyDescent="0.2">
      <c r="A8" s="6" t="s">
        <v>11</v>
      </c>
      <c r="B8" s="55">
        <v>2.6615806448963785E-2</v>
      </c>
    </row>
    <row r="9" spans="1:2" ht="15" customHeight="1" x14ac:dyDescent="0.2">
      <c r="A9" s="6" t="s">
        <v>9</v>
      </c>
      <c r="B9" s="55">
        <v>2.5166577877242614E-2</v>
      </c>
    </row>
    <row r="10" spans="1:2" ht="15" customHeight="1" x14ac:dyDescent="0.2">
      <c r="A10" s="6" t="s">
        <v>10</v>
      </c>
      <c r="B10" s="55">
        <v>1.600299513359588E-2</v>
      </c>
    </row>
    <row r="11" spans="1:2" ht="15" customHeight="1" x14ac:dyDescent="0.2">
      <c r="A11" s="14" t="s">
        <v>2</v>
      </c>
      <c r="B11" s="57">
        <f>SUM(B3:B10)</f>
        <v>1.0000000000000002</v>
      </c>
    </row>
    <row r="12" spans="1:2" ht="15" customHeight="1" x14ac:dyDescent="0.2"/>
    <row r="13" spans="1:2" ht="15" customHeight="1" x14ac:dyDescent="0.2"/>
    <row r="14" spans="1:2" ht="15" customHeight="1" x14ac:dyDescent="0.2">
      <c r="A14" s="14" t="s">
        <v>49</v>
      </c>
      <c r="B14" s="15" t="s">
        <v>27</v>
      </c>
    </row>
    <row r="15" spans="1:2" ht="15" customHeight="1" x14ac:dyDescent="0.2">
      <c r="A15" s="6" t="s">
        <v>6</v>
      </c>
      <c r="B15" s="55">
        <v>0.78500000000000003</v>
      </c>
    </row>
    <row r="16" spans="1:2" ht="15" customHeight="1" x14ac:dyDescent="0.2">
      <c r="A16" s="6" t="s">
        <v>12</v>
      </c>
      <c r="B16" s="55">
        <v>0.15894841436065765</v>
      </c>
    </row>
    <row r="17" spans="1:2" ht="15" customHeight="1" x14ac:dyDescent="0.2">
      <c r="A17" s="6" t="s">
        <v>11</v>
      </c>
      <c r="B17" s="55">
        <v>2.0905355393405572E-2</v>
      </c>
    </row>
    <row r="18" spans="1:2" ht="15" customHeight="1" x14ac:dyDescent="0.2">
      <c r="A18" s="6" t="s">
        <v>47</v>
      </c>
      <c r="B18" s="55">
        <v>2.008893431681906E-2</v>
      </c>
    </row>
    <row r="19" spans="1:2" ht="15" customHeight="1" x14ac:dyDescent="0.2">
      <c r="A19" s="6" t="s">
        <v>8</v>
      </c>
      <c r="B19" s="55">
        <v>1.5060189836578206E-2</v>
      </c>
    </row>
    <row r="20" spans="1:2" ht="15" customHeight="1" x14ac:dyDescent="0.2">
      <c r="A20" s="14" t="s">
        <v>2</v>
      </c>
      <c r="B20" s="57">
        <f>SUM(B15:B19)</f>
        <v>1.0000028939074606</v>
      </c>
    </row>
    <row r="21" spans="1:2" ht="15" customHeight="1" x14ac:dyDescent="0.2"/>
    <row r="22" spans="1:2" ht="15" customHeight="1" x14ac:dyDescent="0.2"/>
    <row r="23" spans="1:2" ht="15" customHeight="1" x14ac:dyDescent="0.2"/>
    <row r="24" spans="1:2" ht="15" customHeight="1" x14ac:dyDescent="0.2"/>
    <row r="25" spans="1:2" ht="15" customHeight="1" x14ac:dyDescent="0.2"/>
  </sheetData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"/>
  <sheetViews>
    <sheetView zoomScaleNormal="100" workbookViewId="0"/>
  </sheetViews>
  <sheetFormatPr defaultColWidth="11.42578125" defaultRowHeight="12.75" x14ac:dyDescent="0.2"/>
  <cols>
    <col min="1" max="1" width="11.42578125" style="53"/>
    <col min="2" max="2" width="12.85546875" style="53" customWidth="1"/>
    <col min="3" max="16384" width="11.42578125" style="53"/>
  </cols>
  <sheetData>
    <row r="1" spans="1:9" ht="32.25" customHeight="1" x14ac:dyDescent="0.2">
      <c r="A1" s="77" t="s">
        <v>91</v>
      </c>
    </row>
    <row r="2" spans="1:9" x14ac:dyDescent="0.2">
      <c r="A2" s="67"/>
      <c r="B2" s="103" t="s">
        <v>84</v>
      </c>
      <c r="C2" s="103" t="s">
        <v>85</v>
      </c>
      <c r="D2" s="103"/>
      <c r="E2" s="103"/>
      <c r="F2" s="103"/>
      <c r="G2" s="103" t="s">
        <v>78</v>
      </c>
      <c r="H2" s="103" t="s">
        <v>86</v>
      </c>
      <c r="I2" s="103" t="s">
        <v>2</v>
      </c>
    </row>
    <row r="3" spans="1:9" x14ac:dyDescent="0.2">
      <c r="A3" s="67"/>
      <c r="B3" s="103"/>
      <c r="C3" s="27" t="s">
        <v>87</v>
      </c>
      <c r="D3" s="27" t="s">
        <v>88</v>
      </c>
      <c r="E3" s="27" t="s">
        <v>89</v>
      </c>
      <c r="F3" s="28" t="s">
        <v>90</v>
      </c>
      <c r="G3" s="103"/>
      <c r="H3" s="103"/>
      <c r="I3" s="103"/>
    </row>
    <row r="4" spans="1:9" x14ac:dyDescent="0.2">
      <c r="A4" s="16" t="s">
        <v>3</v>
      </c>
      <c r="B4" s="29">
        <v>51177.04280155641</v>
      </c>
      <c r="C4" s="29">
        <v>54449.246666666666</v>
      </c>
      <c r="D4" s="29">
        <v>461.05285748359438</v>
      </c>
      <c r="E4" s="29">
        <v>52.014395405043963</v>
      </c>
      <c r="F4" s="29">
        <v>3252.0453125541831</v>
      </c>
      <c r="G4" s="29">
        <v>35291.206666666665</v>
      </c>
      <c r="H4" s="29">
        <v>291786.05</v>
      </c>
      <c r="I4" s="29">
        <v>436468.65870033257</v>
      </c>
    </row>
    <row r="5" spans="1:9" x14ac:dyDescent="0.2">
      <c r="A5" s="16" t="s">
        <v>14</v>
      </c>
      <c r="B5" s="29">
        <v>1432.9571984435795</v>
      </c>
      <c r="C5" s="29"/>
      <c r="D5" s="29">
        <v>369.95134784336523</v>
      </c>
      <c r="E5" s="29">
        <v>1511.418297250412</v>
      </c>
      <c r="F5" s="29">
        <v>121.49865249659177</v>
      </c>
      <c r="G5" s="29"/>
      <c r="H5" s="29"/>
      <c r="I5" s="29">
        <v>3435.8254960339482</v>
      </c>
    </row>
    <row r="6" spans="1:9" x14ac:dyDescent="0.2">
      <c r="A6" s="20" t="s">
        <v>2</v>
      </c>
      <c r="B6" s="21">
        <v>52609.999999999993</v>
      </c>
      <c r="C6" s="21">
        <v>54449.246666666666</v>
      </c>
      <c r="D6" s="21">
        <v>831.00420532695966</v>
      </c>
      <c r="E6" s="21">
        <v>1563.4326926554561</v>
      </c>
      <c r="F6" s="30">
        <v>3373.5439650507747</v>
      </c>
      <c r="G6" s="21">
        <v>35291.206666666665</v>
      </c>
      <c r="H6" s="21">
        <v>291786.05</v>
      </c>
      <c r="I6" s="21">
        <v>439904.48419636651</v>
      </c>
    </row>
    <row r="7" spans="1:9" x14ac:dyDescent="0.2">
      <c r="A7" s="78" t="s">
        <v>112</v>
      </c>
    </row>
  </sheetData>
  <mergeCells count="5">
    <mergeCell ref="C2:F2"/>
    <mergeCell ref="I2:I3"/>
    <mergeCell ref="B2:B3"/>
    <mergeCell ref="G2:G3"/>
    <mergeCell ref="H2:H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7"/>
  <sheetViews>
    <sheetView zoomScaleNormal="100" workbookViewId="0"/>
  </sheetViews>
  <sheetFormatPr defaultColWidth="11.42578125" defaultRowHeight="12.75" x14ac:dyDescent="0.2"/>
  <cols>
    <col min="1" max="2" width="24.28515625" style="53" customWidth="1"/>
    <col min="3" max="4" width="29" style="53" customWidth="1"/>
    <col min="5" max="5" width="11.85546875" style="53" bestFit="1" customWidth="1"/>
    <col min="6" max="16384" width="11.42578125" style="53"/>
  </cols>
  <sheetData>
    <row r="1" spans="1:4" ht="32.25" customHeight="1" x14ac:dyDescent="0.2">
      <c r="A1" s="77" t="s">
        <v>66</v>
      </c>
    </row>
    <row r="2" spans="1:4" ht="31.5" customHeight="1" x14ac:dyDescent="0.2">
      <c r="A2" s="43" t="s">
        <v>49</v>
      </c>
      <c r="B2" s="43" t="s">
        <v>50</v>
      </c>
      <c r="C2" s="79" t="s">
        <v>51</v>
      </c>
      <c r="D2" s="79" t="s">
        <v>0</v>
      </c>
    </row>
    <row r="3" spans="1:4" x14ac:dyDescent="0.2">
      <c r="A3" s="98" t="s">
        <v>5</v>
      </c>
      <c r="B3" s="6" t="s">
        <v>52</v>
      </c>
      <c r="C3" s="7">
        <v>1327354.3</v>
      </c>
      <c r="D3" s="48">
        <v>4424.5143333333335</v>
      </c>
    </row>
    <row r="4" spans="1:4" x14ac:dyDescent="0.2">
      <c r="A4" s="99"/>
      <c r="B4" s="6" t="s">
        <v>53</v>
      </c>
      <c r="C4" s="7">
        <v>1640543.25</v>
      </c>
      <c r="D4" s="48">
        <v>5468.4775</v>
      </c>
    </row>
    <row r="5" spans="1:4" x14ac:dyDescent="0.2">
      <c r="A5" s="99"/>
      <c r="B5" s="6" t="s">
        <v>54</v>
      </c>
      <c r="C5" s="7">
        <v>1035617.0999999999</v>
      </c>
      <c r="D5" s="48">
        <v>3452.0569999999993</v>
      </c>
    </row>
    <row r="6" spans="1:4" x14ac:dyDescent="0.2">
      <c r="A6" s="99"/>
      <c r="B6" s="6" t="s">
        <v>55</v>
      </c>
      <c r="C6" s="7">
        <v>387133.15</v>
      </c>
      <c r="D6" s="48">
        <v>1290.4438333333335</v>
      </c>
    </row>
    <row r="7" spans="1:4" x14ac:dyDescent="0.2">
      <c r="A7" s="99"/>
      <c r="B7" s="6" t="s">
        <v>56</v>
      </c>
      <c r="C7" s="7">
        <v>612153.84999999986</v>
      </c>
      <c r="D7" s="48">
        <v>2040.5128333333328</v>
      </c>
    </row>
    <row r="8" spans="1:4" x14ac:dyDescent="0.2">
      <c r="A8" s="100"/>
      <c r="B8" s="6" t="s">
        <v>57</v>
      </c>
      <c r="C8" s="7">
        <v>165412</v>
      </c>
      <c r="D8" s="48">
        <v>551.37333333333333</v>
      </c>
    </row>
    <row r="9" spans="1:4" x14ac:dyDescent="0.2">
      <c r="A9" s="104" t="s">
        <v>58</v>
      </c>
      <c r="B9" s="104"/>
      <c r="C9" s="56">
        <v>5168213.6499999994</v>
      </c>
      <c r="D9" s="56">
        <v>17227.378833333332</v>
      </c>
    </row>
    <row r="10" spans="1:4" x14ac:dyDescent="0.2">
      <c r="A10" s="98" t="s">
        <v>6</v>
      </c>
      <c r="B10" s="6" t="s">
        <v>59</v>
      </c>
      <c r="C10" s="7">
        <v>5840026.2000000011</v>
      </c>
      <c r="D10" s="48">
        <v>19466.754000000004</v>
      </c>
    </row>
    <row r="11" spans="1:4" x14ac:dyDescent="0.2">
      <c r="A11" s="99"/>
      <c r="B11" s="6" t="s">
        <v>60</v>
      </c>
      <c r="C11" s="7">
        <v>2026020.5</v>
      </c>
      <c r="D11" s="48">
        <v>6753.4016666666666</v>
      </c>
    </row>
    <row r="12" spans="1:4" x14ac:dyDescent="0.2">
      <c r="A12" s="99"/>
      <c r="B12" s="6" t="s">
        <v>61</v>
      </c>
      <c r="C12" s="7">
        <v>1196642</v>
      </c>
      <c r="D12" s="48">
        <v>3988.8066666666668</v>
      </c>
    </row>
    <row r="13" spans="1:4" x14ac:dyDescent="0.2">
      <c r="A13" s="99"/>
      <c r="B13" s="6" t="s">
        <v>62</v>
      </c>
      <c r="C13" s="7">
        <v>798096.3</v>
      </c>
      <c r="D13" s="48">
        <v>2660.3210000000004</v>
      </c>
    </row>
    <row r="14" spans="1:4" x14ac:dyDescent="0.2">
      <c r="A14" s="99"/>
      <c r="B14" s="6" t="s">
        <v>63</v>
      </c>
      <c r="C14" s="7">
        <v>714412</v>
      </c>
      <c r="D14" s="48">
        <v>2381.3733333333334</v>
      </c>
    </row>
    <row r="15" spans="1:4" x14ac:dyDescent="0.2">
      <c r="A15" s="100"/>
      <c r="B15" s="6" t="s">
        <v>64</v>
      </c>
      <c r="C15" s="7">
        <v>39522</v>
      </c>
      <c r="D15" s="48">
        <v>131.74</v>
      </c>
    </row>
    <row r="16" spans="1:4" x14ac:dyDescent="0.2">
      <c r="A16" s="105" t="s">
        <v>65</v>
      </c>
      <c r="B16" s="105"/>
      <c r="C16" s="70">
        <v>10614719.000000002</v>
      </c>
      <c r="D16" s="70">
        <v>35382.396666666675</v>
      </c>
    </row>
    <row r="17" spans="1:4" x14ac:dyDescent="0.2">
      <c r="A17" s="44" t="s">
        <v>2</v>
      </c>
      <c r="B17" s="45"/>
      <c r="C17" s="46">
        <v>15782932.650000002</v>
      </c>
      <c r="D17" s="5">
        <v>52609.775500000003</v>
      </c>
    </row>
  </sheetData>
  <mergeCells count="4">
    <mergeCell ref="A3:A8"/>
    <mergeCell ref="A9:B9"/>
    <mergeCell ref="A10:A15"/>
    <mergeCell ref="A16:B16"/>
  </mergeCells>
  <pageMargins left="0.70866141732283472" right="0.70866141732283472" top="0.74803149606299213" bottom="0.74803149606299213" header="0.31496062992125984" footer="0.31496062992125984"/>
  <pageSetup paperSize="9" scale="75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zoomScaleNormal="100" workbookViewId="0"/>
  </sheetViews>
  <sheetFormatPr defaultColWidth="11.42578125" defaultRowHeight="12.75" x14ac:dyDescent="0.2"/>
  <cols>
    <col min="1" max="1" width="22.7109375" style="53" customWidth="1"/>
    <col min="2" max="2" width="29" style="53" customWidth="1"/>
    <col min="3" max="3" width="26.42578125" style="53" customWidth="1"/>
    <col min="4" max="4" width="23.140625" style="53" customWidth="1"/>
    <col min="5" max="16384" width="11.42578125" style="53"/>
  </cols>
  <sheetData>
    <row r="1" spans="1:4" ht="32.25" customHeight="1" x14ac:dyDescent="0.2">
      <c r="A1" s="77" t="s">
        <v>67</v>
      </c>
    </row>
    <row r="2" spans="1:4" ht="25.5" x14ac:dyDescent="0.2">
      <c r="A2" s="10" t="s">
        <v>68</v>
      </c>
      <c r="B2" s="13" t="s">
        <v>51</v>
      </c>
      <c r="C2" s="13" t="s">
        <v>0</v>
      </c>
      <c r="D2" s="13" t="s">
        <v>13</v>
      </c>
    </row>
    <row r="3" spans="1:4" x14ac:dyDescent="0.2">
      <c r="A3" s="6" t="s">
        <v>69</v>
      </c>
      <c r="B3" s="22">
        <v>10183070</v>
      </c>
      <c r="C3" s="22">
        <v>33943.566666666666</v>
      </c>
      <c r="D3" s="47">
        <v>0.62339827903342893</v>
      </c>
    </row>
    <row r="4" spans="1:4" x14ac:dyDescent="0.2">
      <c r="A4" s="6" t="s">
        <v>70</v>
      </c>
      <c r="B4" s="22">
        <v>6151704</v>
      </c>
      <c r="C4" s="22">
        <v>20505.68</v>
      </c>
      <c r="D4" s="47">
        <v>0.37660172096657107</v>
      </c>
    </row>
    <row r="5" spans="1:4" x14ac:dyDescent="0.2">
      <c r="A5" s="39" t="s">
        <v>2</v>
      </c>
      <c r="B5" s="40">
        <v>16334774</v>
      </c>
      <c r="C5" s="40">
        <v>54449.246666666666</v>
      </c>
      <c r="D5" s="41">
        <v>1</v>
      </c>
    </row>
  </sheetData>
  <pageMargins left="0.7" right="0.7" top="0.75" bottom="0.75" header="0.3" footer="0.3"/>
  <pageSetup paperSize="9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14</vt:i4>
      </vt:variant>
      <vt:variant>
        <vt:lpstr>Barruti izendunak</vt:lpstr>
      </vt:variant>
      <vt:variant>
        <vt:i4>1</vt:i4>
      </vt:variant>
    </vt:vector>
  </HeadingPairs>
  <TitlesOfParts>
    <vt:vector size="15" baseType="lpstr">
      <vt:lpstr>Indice</vt:lpstr>
      <vt:lpstr>3.1</vt:lpstr>
      <vt:lpstr>3.2</vt:lpstr>
      <vt:lpstr>3.3</vt:lpstr>
      <vt:lpstr>3.4</vt:lpstr>
      <vt:lpstr>3.5</vt:lpstr>
      <vt:lpstr>4.0</vt:lpstr>
      <vt:lpstr>4.1</vt:lpstr>
      <vt:lpstr>4.2</vt:lpstr>
      <vt:lpstr>4.3</vt:lpstr>
      <vt:lpstr>4.4</vt:lpstr>
      <vt:lpstr>4.5</vt:lpstr>
      <vt:lpstr>4.6</vt:lpstr>
      <vt:lpstr>5.1</vt:lpstr>
      <vt:lpstr>'4.1'!Inprimatzeko_area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2017-09-15T06:36:30Z</dcterms:modified>
</cp:coreProperties>
</file>