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tabRatio="698" activeTab="0"/>
  </bookViews>
  <sheets>
    <sheet name="INDICE" sheetId="1" r:id="rId1"/>
    <sheet name="1.1" sheetId="2" r:id="rId2"/>
    <sheet name="1.2 y 1.3" sheetId="3" r:id="rId3"/>
    <sheet name="1.3a_1.3b" sheetId="4" r:id="rId4"/>
    <sheet name="1.4" sheetId="5" r:id="rId5"/>
    <sheet name="1.5" sheetId="6" r:id="rId6"/>
    <sheet name="1.6" sheetId="7" r:id="rId7"/>
    <sheet name="1.7a_1.7b" sheetId="8" r:id="rId8"/>
    <sheet name="1.8" sheetId="9" r:id="rId9"/>
    <sheet name="1.9a_1.9b" sheetId="10" r:id="rId10"/>
    <sheet name="1.10" sheetId="11" r:id="rId11"/>
    <sheet name="1.11" sheetId="12" r:id="rId12"/>
    <sheet name="1.12" sheetId="13" r:id="rId13"/>
    <sheet name="1.13" sheetId="14" r:id="rId14"/>
    <sheet name="1.14" sheetId="15" r:id="rId15"/>
    <sheet name="1.15" sheetId="16" r:id="rId16"/>
  </sheets>
  <definedNames>
    <definedName name="_xlnm.Print_Area" localSheetId="10">'1.10'!$A$1:$L$115</definedName>
    <definedName name="_xlnm.Print_Area" localSheetId="11">'1.11'!$A$1:$E$8</definedName>
  </definedNames>
  <calcPr fullCalcOnLoad="1"/>
</workbook>
</file>

<file path=xl/sharedStrings.xml><?xml version="1.0" encoding="utf-8"?>
<sst xmlns="http://schemas.openxmlformats.org/spreadsheetml/2006/main" count="465" uniqueCount="109">
  <si>
    <t>1999</t>
  </si>
  <si>
    <t>2003</t>
  </si>
  <si>
    <t>2007</t>
  </si>
  <si>
    <t>2011</t>
  </si>
  <si>
    <t>Total</t>
  </si>
  <si>
    <t>Tabla 1.1
Población activa por nivel formativo
(Datos absolutos y % verticales)</t>
  </si>
  <si>
    <t>Nivel formativo</t>
  </si>
  <si>
    <t>Abs.</t>
  </si>
  <si>
    <t>% ver.</t>
  </si>
  <si>
    <t>Analfabetos</t>
  </si>
  <si>
    <t>Sin estudios</t>
  </si>
  <si>
    <t>Sin estudios primarios</t>
  </si>
  <si>
    <t>Primarios</t>
  </si>
  <si>
    <t>Estudios primarios</t>
  </si>
  <si>
    <t>FP G.Medio/Sec.no profesionales</t>
  </si>
  <si>
    <t>FP G.Superior/Estudios terciarios</t>
  </si>
  <si>
    <t>Primarios no terminados</t>
  </si>
  <si>
    <t>Secundarios no terminados</t>
  </si>
  <si>
    <t>FP I, Grado Medio</t>
  </si>
  <si>
    <t>Secundarios no profesionales</t>
  </si>
  <si>
    <t>FP II, Grado Superior</t>
  </si>
  <si>
    <t>Estudios terciarios medios</t>
  </si>
  <si>
    <t>Estudios terciarios superiores</t>
  </si>
  <si>
    <t>Tabla 1.2.
Evolución de la población activa por nivel formativo
(Datos absolutos y tasas de crecimiento)</t>
  </si>
  <si>
    <t>Datos absolutos</t>
  </si>
  <si>
    <t>Tabla 1.3.a
Evolución de la distribución de la población activa por nivel formativo
(% verticales)</t>
  </si>
  <si>
    <t>Tabla 1.4
Población activa: Evolución del Índice Sintético de Formación Reglada</t>
  </si>
  <si>
    <t>Año</t>
  </si>
  <si>
    <t>Tabla 1.5
Población activa por nivel formativo y sexo
(Datos absolutos y % verticales)</t>
  </si>
  <si>
    <t>Hombre</t>
  </si>
  <si>
    <t>Mujer</t>
  </si>
  <si>
    <t>Tabla 1.6
Población activa: Evolución del Índice Sintético de Formación Reglada por sexo</t>
  </si>
  <si>
    <t>Tabla 1.7.a
Población activa por nivel formativo y edad
(Datos absolutos)</t>
  </si>
  <si>
    <t>16-24 años</t>
  </si>
  <si>
    <t>25-29 años</t>
  </si>
  <si>
    <t>30-34 años</t>
  </si>
  <si>
    <t>35-39 años</t>
  </si>
  <si>
    <t>40-44 años</t>
  </si>
  <si>
    <t>45-49 años</t>
  </si>
  <si>
    <t>50-54 años</t>
  </si>
  <si>
    <t>55 y más años</t>
  </si>
  <si>
    <t>Tabla 1.7.b
Población activa por nivel formativo y edad
(% verticales)</t>
  </si>
  <si>
    <t>Tabla 1.8
Población activa: Evolución del Índice Sintético de Formación Reglada por edad</t>
  </si>
  <si>
    <t>Tabla 1.9.a
Población activa por nivel formativo, sexo y edad
(Datos absolutos)</t>
  </si>
  <si>
    <t>Hombres &lt; 35 años</t>
  </si>
  <si>
    <t>Hombres 35-44 años</t>
  </si>
  <si>
    <t>Hombres &gt;= 45 años</t>
  </si>
  <si>
    <t>Mujeres &lt; 35 años</t>
  </si>
  <si>
    <t>Mujeres 35-44 años</t>
  </si>
  <si>
    <t>Mujeres &gt;= 45 años</t>
  </si>
  <si>
    <t>Tabla 1.9.b
Población activa por nivel formativo, sexo y edad
(% verticales)</t>
  </si>
  <si>
    <t>Sexo y edad</t>
  </si>
  <si>
    <t>Tabla 1.10.b
Evolución de la distribución de la población activa por nivel formativo, sexo y edad
(% verticales)</t>
  </si>
  <si>
    <t>Tabla 1.11
Población activa: Evolución del Índice Sintético de Formación Reglada por sexo y edad</t>
  </si>
  <si>
    <t>% 99-03</t>
  </si>
  <si>
    <t>% 03-07</t>
  </si>
  <si>
    <t>% 07-11</t>
  </si>
  <si>
    <t>Tasas de crecimiento</t>
  </si>
  <si>
    <t>Tabla 1.3.b
Evolución de la distribución de la población activa por nivel formativo
(% verticales dentro de cada grupo formativo agregado)</t>
  </si>
  <si>
    <t>Tabla 1.10.a
Evolución de la población activa por nivel formativo, sexo y edad
(Datos absolutos)</t>
  </si>
  <si>
    <t>%99-03</t>
  </si>
  <si>
    <t>% ver. dentro del grupo</t>
  </si>
  <si>
    <t>ISFRA</t>
  </si>
  <si>
    <t>Tabla 1.14
Población activa potencial por nivel formativo
(Datos absolutos y % verticales)</t>
  </si>
  <si>
    <t>Tabla 1.15
Población activa potencial: Evolución del Índice Sintético de Formación Reglada</t>
  </si>
  <si>
    <t>Estado</t>
  </si>
  <si>
    <t>Resto del mundo</t>
  </si>
  <si>
    <t>Tabla 1.12
Población activa por nivel formativo y nacionalidad
(Datos absolutos y % verticales)</t>
  </si>
  <si>
    <t>Tabla 1.13
Población activa: Evolución del Índice Sintético de Formación Reglada por nacionalidad</t>
  </si>
  <si>
    <t>% 11-15</t>
  </si>
  <si>
    <t>%99-15</t>
  </si>
  <si>
    <t>Tabla 1.10.c
Evolución de la población activa por nivel formativo, sexo y edad
(tasa de crecimiento 1999/2015)</t>
  </si>
  <si>
    <t>% 99-15</t>
  </si>
  <si>
    <t>FP G. Medio/Sec. no profesionales</t>
  </si>
  <si>
    <t>FP G. Superior/Estudios terciarios</t>
  </si>
  <si>
    <t>1.1</t>
  </si>
  <si>
    <t>1.2-1.3</t>
  </si>
  <si>
    <t>1.3a-1.3b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</si>
  <si>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</si>
  <si>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</si>
  <si>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</si>
  <si>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</si>
  <si>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</si>
  <si>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</si>
  <si>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</si>
  <si>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</si>
  <si>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</si>
  <si>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</si>
  <si>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</si>
  <si>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</si>
  <si>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NIVEL DE FORMACIÓN REGLADA</t>
  </si>
  <si>
    <t>Capítulo 1</t>
  </si>
  <si>
    <t>ENCUESTA DE CUALIFICACIÓN DE LA POBLACIÓN ACTIVA - 2015</t>
  </si>
  <si>
    <t>Población activa por nivel formativo. 2015</t>
  </si>
  <si>
    <t>Evolución de la población activa por nivel formativo. Evolución de la distribución de la población activa por nivel formativo. 2015</t>
  </si>
  <si>
    <t>Evolución de la distribución de la población activa por nivel formativo. Evolución de la distribución de la población activa por nivel formativo. 1999-2015</t>
  </si>
  <si>
    <t>Población activa: Evolución del Índice Sintético de Formación Reglada. 1999-2015</t>
  </si>
  <si>
    <t>Población activa por nivel formativo y sexo. 2015</t>
  </si>
  <si>
    <t>Población activa: Evolución del Índice Sintético de Formación Reglada por sexo. 1999-2015</t>
  </si>
  <si>
    <t>Población activa por nivel formativo y edad. 2015</t>
  </si>
  <si>
    <t>Población activa: Evolución del Índice Sintético de Formación Reglada por edad. 1999-2015</t>
  </si>
  <si>
    <t>Población activa por nivel formativo, sexo y edad. 2015</t>
  </si>
  <si>
    <t>Evolución de la población activa por nivel formativo, sexo y edad. 1999-2015</t>
  </si>
  <si>
    <t>Población activa: Evolución del Índice Sintético de Formación Reglada por sexo y edad. 1999-2015</t>
  </si>
  <si>
    <t>Población activa por nivel formativo y nacionalidad. 2015</t>
  </si>
  <si>
    <t>Población activa: Evolución del Índice Sintético de Formación Reglada por nacionalidad. 2003-2015</t>
  </si>
  <si>
    <t>Población activa potencial por nivel formativo. 2015</t>
  </si>
  <si>
    <t>Población activa potencial: Evolución del Índice Sintético de Formación Reglada. 2003-2015</t>
  </si>
  <si>
    <t>AÑO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</si>
</sst>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#.0"/>
    <numFmt numFmtId="166" formatCode="0.E+00"/>
    <numFmt numFmtId="167" formatCode="####.00"/>
    <numFmt numFmtId="168" formatCode="0.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0.0"/>
    <numFmt numFmtId="174" formatCode="###0.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color indexed="18"/>
      <name val="Arial"/>
      <family val="2"/>
    </font>
    <font>
      <b/>
      <sz val="9"/>
      <name val="Arial Bold"/>
      <family val="0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168" fontId="4" fillId="33" borderId="0" xfId="56" applyNumberFormat="1" applyFont="1" applyFill="1" applyBorder="1" applyAlignment="1">
      <alignment horizontal="right" vertical="top"/>
      <protection/>
    </xf>
    <xf numFmtId="0" fontId="0" fillId="33" borderId="0" xfId="0" applyFill="1" applyBorder="1" applyAlignment="1">
      <alignment/>
    </xf>
    <xf numFmtId="167" fontId="4" fillId="33" borderId="0" xfId="56" applyNumberFormat="1" applyFont="1" applyFill="1" applyBorder="1" applyAlignment="1">
      <alignment horizontal="right" vertical="top"/>
      <protection/>
    </xf>
    <xf numFmtId="3" fontId="4" fillId="33" borderId="0" xfId="56" applyNumberFormat="1" applyFont="1" applyFill="1" applyBorder="1" applyAlignment="1">
      <alignment horizontal="right" vertical="top"/>
      <protection/>
    </xf>
    <xf numFmtId="165" fontId="4" fillId="33" borderId="0" xfId="56" applyNumberFormat="1" applyFont="1" applyFill="1" applyBorder="1" applyAlignment="1">
      <alignment horizontal="right" vertical="top"/>
      <protection/>
    </xf>
    <xf numFmtId="3" fontId="5" fillId="33" borderId="0" xfId="56" applyNumberFormat="1" applyFont="1" applyFill="1" applyBorder="1" applyAlignment="1">
      <alignment horizontal="right" vertical="top"/>
      <protection/>
    </xf>
    <xf numFmtId="165" fontId="5" fillId="33" borderId="0" xfId="56" applyNumberFormat="1" applyFont="1" applyFill="1" applyBorder="1" applyAlignment="1">
      <alignment horizontal="right" vertical="top"/>
      <protection/>
    </xf>
    <xf numFmtId="3" fontId="4" fillId="33" borderId="0" xfId="55" applyNumberFormat="1" applyFont="1" applyFill="1" applyBorder="1" applyAlignment="1">
      <alignment horizontal="right" vertical="top"/>
      <protection/>
    </xf>
    <xf numFmtId="3" fontId="5" fillId="33" borderId="0" xfId="55" applyNumberFormat="1" applyFont="1" applyFill="1" applyBorder="1" applyAlignment="1">
      <alignment horizontal="right" vertical="top"/>
      <protection/>
    </xf>
    <xf numFmtId="3" fontId="5" fillId="33" borderId="10" xfId="55" applyNumberFormat="1" applyFont="1" applyFill="1" applyBorder="1" applyAlignment="1">
      <alignment horizontal="right" vertical="top" wrapText="1"/>
      <protection/>
    </xf>
    <xf numFmtId="165" fontId="5" fillId="33" borderId="10" xfId="55" applyNumberFormat="1" applyFont="1" applyFill="1" applyBorder="1" applyAlignment="1">
      <alignment horizontal="right" vertical="top"/>
      <protection/>
    </xf>
    <xf numFmtId="3" fontId="4" fillId="33" borderId="11" xfId="56" applyNumberFormat="1" applyFont="1" applyFill="1" applyBorder="1" applyAlignment="1">
      <alignment horizontal="right" vertical="top"/>
      <protection/>
    </xf>
    <xf numFmtId="3" fontId="5" fillId="33" borderId="11" xfId="56" applyNumberFormat="1" applyFont="1" applyFill="1" applyBorder="1" applyAlignment="1">
      <alignment horizontal="right" vertical="top"/>
      <protection/>
    </xf>
    <xf numFmtId="3" fontId="5" fillId="33" borderId="10" xfId="56" applyNumberFormat="1" applyFont="1" applyFill="1" applyBorder="1" applyAlignment="1">
      <alignment horizontal="right" vertical="top"/>
      <protection/>
    </xf>
    <xf numFmtId="3" fontId="5" fillId="33" borderId="12" xfId="56" applyNumberFormat="1" applyFont="1" applyFill="1" applyBorder="1" applyAlignment="1">
      <alignment horizontal="right" vertical="top"/>
      <protection/>
    </xf>
    <xf numFmtId="0" fontId="5" fillId="34" borderId="13" xfId="56" applyFont="1" applyFill="1" applyBorder="1" applyAlignment="1">
      <alignment horizontal="center" wrapText="1"/>
      <protection/>
    </xf>
    <xf numFmtId="0" fontId="4" fillId="33" borderId="0" xfId="0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168" fontId="5" fillId="33" borderId="0" xfId="0" applyNumberFormat="1" applyFont="1" applyFill="1" applyBorder="1" applyAlignment="1">
      <alignment/>
    </xf>
    <xf numFmtId="168" fontId="5" fillId="33" borderId="10" xfId="0" applyNumberFormat="1" applyFont="1" applyFill="1" applyBorder="1" applyAlignment="1">
      <alignment/>
    </xf>
    <xf numFmtId="0" fontId="4" fillId="33" borderId="11" xfId="56" applyFont="1" applyFill="1" applyBorder="1" applyAlignment="1">
      <alignment horizontal="left" vertical="top" wrapText="1"/>
      <protection/>
    </xf>
    <xf numFmtId="0" fontId="5" fillId="33" borderId="11" xfId="56" applyFont="1" applyFill="1" applyBorder="1" applyAlignment="1">
      <alignment horizontal="left" vertical="top" wrapText="1"/>
      <protection/>
    </xf>
    <xf numFmtId="0" fontId="5" fillId="33" borderId="12" xfId="56" applyFont="1" applyFill="1" applyBorder="1" applyAlignment="1">
      <alignment horizontal="left" vertical="top" wrapText="1"/>
      <protection/>
    </xf>
    <xf numFmtId="165" fontId="5" fillId="33" borderId="10" xfId="56" applyNumberFormat="1" applyFont="1" applyFill="1" applyBorder="1" applyAlignment="1">
      <alignment horizontal="right" vertical="top"/>
      <protection/>
    </xf>
    <xf numFmtId="0" fontId="5" fillId="34" borderId="12" xfId="55" applyFont="1" applyFill="1" applyBorder="1" applyAlignment="1">
      <alignment horizontal="left" wrapText="1"/>
      <protection/>
    </xf>
    <xf numFmtId="0" fontId="5" fillId="33" borderId="12" xfId="55" applyFont="1" applyFill="1" applyBorder="1" applyAlignment="1">
      <alignment horizontal="left" vertical="top" wrapText="1"/>
      <protection/>
    </xf>
    <xf numFmtId="168" fontId="5" fillId="33" borderId="0" xfId="56" applyNumberFormat="1" applyFont="1" applyFill="1" applyBorder="1" applyAlignment="1">
      <alignment horizontal="right" vertical="top"/>
      <protection/>
    </xf>
    <xf numFmtId="168" fontId="5" fillId="33" borderId="10" xfId="56" applyNumberFormat="1" applyFont="1" applyFill="1" applyBorder="1" applyAlignment="1">
      <alignment horizontal="right" vertical="top"/>
      <protection/>
    </xf>
    <xf numFmtId="3" fontId="4" fillId="33" borderId="0" xfId="0" applyNumberFormat="1" applyFont="1" applyFill="1" applyBorder="1" applyAlignment="1">
      <alignment/>
    </xf>
    <xf numFmtId="0" fontId="4" fillId="33" borderId="14" xfId="56" applyFont="1" applyFill="1" applyBorder="1" applyAlignment="1">
      <alignment horizontal="left" vertical="top" wrapText="1"/>
      <protection/>
    </xf>
    <xf numFmtId="165" fontId="4" fillId="33" borderId="13" xfId="56" applyNumberFormat="1" applyFont="1" applyFill="1" applyBorder="1" applyAlignment="1">
      <alignment horizontal="right" vertical="top"/>
      <protection/>
    </xf>
    <xf numFmtId="0" fontId="5" fillId="34" borderId="15" xfId="56" applyFont="1" applyFill="1" applyBorder="1" applyAlignment="1">
      <alignment horizontal="center" wrapText="1"/>
      <protection/>
    </xf>
    <xf numFmtId="167" fontId="4" fillId="33" borderId="13" xfId="56" applyNumberFormat="1" applyFont="1" applyFill="1" applyBorder="1" applyAlignment="1">
      <alignment horizontal="right" vertical="top"/>
      <protection/>
    </xf>
    <xf numFmtId="0" fontId="5" fillId="34" borderId="12" xfId="56" applyFont="1" applyFill="1" applyBorder="1" applyAlignment="1">
      <alignment horizontal="left" wrapText="1"/>
      <protection/>
    </xf>
    <xf numFmtId="0" fontId="8" fillId="33" borderId="0" xfId="0" applyFont="1" applyFill="1" applyBorder="1" applyAlignment="1">
      <alignment/>
    </xf>
    <xf numFmtId="0" fontId="4" fillId="33" borderId="16" xfId="56" applyFont="1" applyFill="1" applyBorder="1" applyAlignment="1">
      <alignment horizontal="left" vertical="top" wrapText="1"/>
      <protection/>
    </xf>
    <xf numFmtId="3" fontId="4" fillId="33" borderId="13" xfId="56" applyNumberFormat="1" applyFont="1" applyFill="1" applyBorder="1" applyAlignment="1">
      <alignment horizontal="right" vertical="top"/>
      <protection/>
    </xf>
    <xf numFmtId="3" fontId="5" fillId="33" borderId="13" xfId="56" applyNumberFormat="1" applyFont="1" applyFill="1" applyBorder="1" applyAlignment="1">
      <alignment horizontal="right" vertical="top"/>
      <protection/>
    </xf>
    <xf numFmtId="0" fontId="5" fillId="33" borderId="14" xfId="56" applyFont="1" applyFill="1" applyBorder="1" applyAlignment="1">
      <alignment horizontal="left" vertical="top" wrapText="1"/>
      <protection/>
    </xf>
    <xf numFmtId="0" fontId="5" fillId="33" borderId="16" xfId="56" applyFont="1" applyFill="1" applyBorder="1" applyAlignment="1">
      <alignment horizontal="left" vertical="top" wrapText="1"/>
      <protection/>
    </xf>
    <xf numFmtId="3" fontId="5" fillId="33" borderId="15" xfId="56" applyNumberFormat="1" applyFont="1" applyFill="1" applyBorder="1" applyAlignment="1">
      <alignment horizontal="right" vertical="top"/>
      <protection/>
    </xf>
    <xf numFmtId="3" fontId="4" fillId="33" borderId="15" xfId="56" applyNumberFormat="1" applyFont="1" applyFill="1" applyBorder="1" applyAlignment="1">
      <alignment horizontal="right" vertical="top"/>
      <protection/>
    </xf>
    <xf numFmtId="165" fontId="4" fillId="33" borderId="15" xfId="56" applyNumberFormat="1" applyFont="1" applyFill="1" applyBorder="1" applyAlignment="1">
      <alignment horizontal="right" vertical="top"/>
      <protection/>
    </xf>
    <xf numFmtId="165" fontId="5" fillId="33" borderId="15" xfId="56" applyNumberFormat="1" applyFont="1" applyFill="1" applyBorder="1" applyAlignment="1">
      <alignment horizontal="right" vertical="top"/>
      <protection/>
    </xf>
    <xf numFmtId="165" fontId="5" fillId="33" borderId="13" xfId="56" applyNumberFormat="1" applyFont="1" applyFill="1" applyBorder="1" applyAlignment="1">
      <alignment horizontal="right" vertical="top"/>
      <protection/>
    </xf>
    <xf numFmtId="0" fontId="5" fillId="33" borderId="17" xfId="56" applyFont="1" applyFill="1" applyBorder="1" applyAlignment="1">
      <alignment horizontal="left" vertical="top" wrapText="1"/>
      <protection/>
    </xf>
    <xf numFmtId="0" fontId="5" fillId="33" borderId="18" xfId="56" applyFont="1" applyFill="1" applyBorder="1" applyAlignment="1">
      <alignment horizontal="left" vertical="top" wrapText="1"/>
      <protection/>
    </xf>
    <xf numFmtId="168" fontId="4" fillId="33" borderId="13" xfId="56" applyNumberFormat="1" applyFont="1" applyFill="1" applyBorder="1" applyAlignment="1">
      <alignment horizontal="right" vertical="top"/>
      <protection/>
    </xf>
    <xf numFmtId="0" fontId="4" fillId="33" borderId="17" xfId="56" applyFont="1" applyFill="1" applyBorder="1" applyAlignment="1">
      <alignment horizontal="left" vertical="top" wrapText="1"/>
      <protection/>
    </xf>
    <xf numFmtId="0" fontId="5" fillId="33" borderId="19" xfId="56" applyFont="1" applyFill="1" applyBorder="1" applyAlignment="1">
      <alignment horizontal="left" vertical="top" wrapText="1"/>
      <protection/>
    </xf>
    <xf numFmtId="168" fontId="5" fillId="33" borderId="15" xfId="56" applyNumberFormat="1" applyFont="1" applyFill="1" applyBorder="1" applyAlignment="1">
      <alignment horizontal="right" vertical="top"/>
      <protection/>
    </xf>
    <xf numFmtId="168" fontId="5" fillId="33" borderId="13" xfId="56" applyNumberFormat="1" applyFont="1" applyFill="1" applyBorder="1" applyAlignment="1">
      <alignment horizontal="right" vertical="top"/>
      <protection/>
    </xf>
    <xf numFmtId="168" fontId="4" fillId="33" borderId="15" xfId="56" applyNumberFormat="1" applyFont="1" applyFill="1" applyBorder="1" applyAlignment="1">
      <alignment horizontal="right" vertical="top"/>
      <protection/>
    </xf>
    <xf numFmtId="0" fontId="4" fillId="33" borderId="18" xfId="56" applyFont="1" applyFill="1" applyBorder="1" applyAlignment="1">
      <alignment horizontal="left" vertical="top" wrapText="1"/>
      <protection/>
    </xf>
    <xf numFmtId="0" fontId="4" fillId="33" borderId="19" xfId="56" applyFont="1" applyFill="1" applyBorder="1" applyAlignment="1">
      <alignment horizontal="left" vertical="top" wrapText="1"/>
      <protection/>
    </xf>
    <xf numFmtId="0" fontId="11" fillId="33" borderId="0" xfId="0" applyFont="1" applyFill="1" applyBorder="1" applyAlignment="1">
      <alignment/>
    </xf>
    <xf numFmtId="0" fontId="5" fillId="34" borderId="10" xfId="55" applyFont="1" applyFill="1" applyBorder="1" applyAlignment="1">
      <alignment horizontal="right" wrapText="1"/>
      <protection/>
    </xf>
    <xf numFmtId="0" fontId="5" fillId="34" borderId="10" xfId="56" applyFont="1" applyFill="1" applyBorder="1" applyAlignment="1">
      <alignment horizontal="right" wrapText="1"/>
      <protection/>
    </xf>
    <xf numFmtId="0" fontId="5" fillId="34" borderId="13" xfId="56" applyFont="1" applyFill="1" applyBorder="1" applyAlignment="1">
      <alignment horizontal="right" wrapText="1"/>
      <protection/>
    </xf>
    <xf numFmtId="0" fontId="5" fillId="34" borderId="14" xfId="56" applyFont="1" applyFill="1" applyBorder="1" applyAlignment="1">
      <alignment horizontal="right" wrapText="1"/>
      <protection/>
    </xf>
    <xf numFmtId="0" fontId="9" fillId="34" borderId="10" xfId="56" applyFont="1" applyFill="1" applyBorder="1" applyAlignment="1">
      <alignment horizontal="right" wrapText="1"/>
      <protection/>
    </xf>
    <xf numFmtId="0" fontId="5" fillId="35" borderId="10" xfId="56" applyFont="1" applyFill="1" applyBorder="1" applyAlignment="1">
      <alignment horizontal="right" wrapText="1"/>
      <protection/>
    </xf>
    <xf numFmtId="168" fontId="5" fillId="33" borderId="0" xfId="0" applyNumberFormat="1" applyFont="1" applyFill="1" applyBorder="1" applyAlignment="1">
      <alignment/>
    </xf>
    <xf numFmtId="0" fontId="57" fillId="36" borderId="0" xfId="0" applyFont="1" applyFill="1" applyBorder="1" applyAlignment="1">
      <alignment/>
    </xf>
    <xf numFmtId="0" fontId="5" fillId="36" borderId="11" xfId="55" applyFont="1" applyFill="1" applyBorder="1" applyAlignment="1">
      <alignment horizontal="left" vertical="top" wrapText="1"/>
      <protection/>
    </xf>
    <xf numFmtId="3" fontId="5" fillId="36" borderId="0" xfId="55" applyNumberFormat="1" applyFont="1" applyFill="1" applyBorder="1" applyAlignment="1">
      <alignment horizontal="right" vertical="top"/>
      <protection/>
    </xf>
    <xf numFmtId="165" fontId="5" fillId="36" borderId="0" xfId="55" applyNumberFormat="1" applyFont="1" applyFill="1" applyBorder="1" applyAlignment="1">
      <alignment horizontal="right" vertical="top"/>
      <protection/>
    </xf>
    <xf numFmtId="3" fontId="57" fillId="36" borderId="0" xfId="0" applyNumberFormat="1" applyFont="1" applyFill="1" applyBorder="1" applyAlignment="1">
      <alignment/>
    </xf>
    <xf numFmtId="0" fontId="4" fillId="36" borderId="11" xfId="55" applyFont="1" applyFill="1" applyBorder="1" applyAlignment="1">
      <alignment horizontal="left" vertical="top" wrapText="1"/>
      <protection/>
    </xf>
    <xf numFmtId="3" fontId="4" fillId="36" borderId="0" xfId="55" applyNumberFormat="1" applyFont="1" applyFill="1" applyBorder="1" applyAlignment="1">
      <alignment horizontal="right" vertical="top"/>
      <protection/>
    </xf>
    <xf numFmtId="165" fontId="4" fillId="36" borderId="0" xfId="55" applyNumberFormat="1" applyFont="1" applyFill="1" applyBorder="1" applyAlignment="1">
      <alignment horizontal="right" vertical="top"/>
      <protection/>
    </xf>
    <xf numFmtId="0" fontId="5" fillId="36" borderId="12" xfId="55" applyFont="1" applyFill="1" applyBorder="1" applyAlignment="1">
      <alignment horizontal="left" vertical="top" wrapText="1"/>
      <protection/>
    </xf>
    <xf numFmtId="3" fontId="5" fillId="36" borderId="10" xfId="55" applyNumberFormat="1" applyFont="1" applyFill="1" applyBorder="1" applyAlignment="1">
      <alignment horizontal="right" vertical="top"/>
      <protection/>
    </xf>
    <xf numFmtId="165" fontId="5" fillId="36" borderId="10" xfId="55" applyNumberFormat="1" applyFont="1" applyFill="1" applyBorder="1" applyAlignment="1">
      <alignment horizontal="right" vertical="top"/>
      <protection/>
    </xf>
    <xf numFmtId="0" fontId="0" fillId="36" borderId="0" xfId="0" applyFill="1" applyBorder="1" applyAlignment="1">
      <alignment/>
    </xf>
    <xf numFmtId="0" fontId="4" fillId="36" borderId="11" xfId="54" applyFont="1" applyFill="1" applyBorder="1" applyAlignment="1">
      <alignment horizontal="left" vertical="top" wrapText="1"/>
      <protection/>
    </xf>
    <xf numFmtId="167" fontId="4" fillId="36" borderId="0" xfId="54" applyNumberFormat="1" applyFont="1" applyFill="1" applyBorder="1" applyAlignment="1">
      <alignment horizontal="right" vertical="top"/>
      <protection/>
    </xf>
    <xf numFmtId="0" fontId="4" fillId="36" borderId="14" xfId="54" applyFont="1" applyFill="1" applyBorder="1" applyAlignment="1">
      <alignment horizontal="left" vertical="top" wrapText="1"/>
      <protection/>
    </xf>
    <xf numFmtId="167" fontId="4" fillId="36" borderId="13" xfId="54" applyNumberFormat="1" applyFont="1" applyFill="1" applyBorder="1" applyAlignment="1">
      <alignment horizontal="right" vertical="top"/>
      <protection/>
    </xf>
    <xf numFmtId="0" fontId="5" fillId="35" borderId="13" xfId="55" applyFont="1" applyFill="1" applyBorder="1" applyAlignment="1">
      <alignment horizontal="right" wrapText="1"/>
      <protection/>
    </xf>
    <xf numFmtId="0" fontId="5" fillId="35" borderId="13" xfId="54" applyFont="1" applyFill="1" applyBorder="1" applyAlignment="1">
      <alignment horizontal="right" wrapText="1"/>
      <protection/>
    </xf>
    <xf numFmtId="0" fontId="58" fillId="37" borderId="20" xfId="0" applyFont="1" applyFill="1" applyBorder="1" applyAlignment="1">
      <alignment horizontal="right" vertical="center" wrapText="1"/>
    </xf>
    <xf numFmtId="0" fontId="58" fillId="37" borderId="21" xfId="0" applyFont="1" applyFill="1" applyBorder="1" applyAlignment="1">
      <alignment horizontal="right" vertical="center" wrapText="1"/>
    </xf>
    <xf numFmtId="0" fontId="59" fillId="38" borderId="22" xfId="0" applyFont="1" applyFill="1" applyBorder="1" applyAlignment="1">
      <alignment vertical="center" wrapText="1"/>
    </xf>
    <xf numFmtId="0" fontId="59" fillId="38" borderId="0" xfId="0" applyFont="1" applyFill="1" applyAlignment="1">
      <alignment horizontal="right" vertical="center"/>
    </xf>
    <xf numFmtId="0" fontId="58" fillId="38" borderId="22" xfId="0" applyFont="1" applyFill="1" applyBorder="1" applyAlignment="1">
      <alignment vertical="center" wrapText="1"/>
    </xf>
    <xf numFmtId="0" fontId="58" fillId="38" borderId="0" xfId="0" applyFont="1" applyFill="1" applyAlignment="1">
      <alignment horizontal="right" vertical="center"/>
    </xf>
    <xf numFmtId="0" fontId="58" fillId="38" borderId="23" xfId="0" applyFont="1" applyFill="1" applyBorder="1" applyAlignment="1">
      <alignment vertical="center" wrapText="1"/>
    </xf>
    <xf numFmtId="0" fontId="58" fillId="38" borderId="20" xfId="0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15" fillId="0" borderId="0" xfId="57" applyFont="1" applyFill="1">
      <alignment/>
      <protection/>
    </xf>
    <xf numFmtId="0" fontId="61" fillId="0" borderId="0" xfId="0" applyFont="1" applyAlignment="1">
      <alignment horizontal="right"/>
    </xf>
    <xf numFmtId="0" fontId="62" fillId="0" borderId="0" xfId="45" applyFont="1" applyAlignment="1" applyProtection="1">
      <alignment/>
      <protection/>
    </xf>
    <xf numFmtId="0" fontId="61" fillId="0" borderId="0" xfId="0" applyFont="1" applyAlignment="1">
      <alignment/>
    </xf>
    <xf numFmtId="0" fontId="63" fillId="0" borderId="0" xfId="57" applyFont="1">
      <alignment/>
      <protection/>
    </xf>
    <xf numFmtId="0" fontId="58" fillId="37" borderId="24" xfId="0" applyFont="1" applyFill="1" applyBorder="1" applyAlignment="1">
      <alignment horizontal="right" vertical="center" wrapText="1"/>
    </xf>
    <xf numFmtId="0" fontId="12" fillId="33" borderId="0" xfId="55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/>
      <protection/>
    </xf>
    <xf numFmtId="0" fontId="5" fillId="34" borderId="16" xfId="56" applyFont="1" applyFill="1" applyBorder="1" applyAlignment="1">
      <alignment horizontal="center" wrapText="1"/>
      <protection/>
    </xf>
    <xf numFmtId="0" fontId="5" fillId="34" borderId="11" xfId="56" applyFont="1" applyFill="1" applyBorder="1" applyAlignment="1">
      <alignment horizontal="center" wrapText="1"/>
      <protection/>
    </xf>
    <xf numFmtId="0" fontId="5" fillId="34" borderId="14" xfId="56" applyFont="1" applyFill="1" applyBorder="1" applyAlignment="1">
      <alignment horizontal="center" wrapText="1"/>
      <protection/>
    </xf>
    <xf numFmtId="0" fontId="5" fillId="34" borderId="15" xfId="56" applyFont="1" applyFill="1" applyBorder="1" applyAlignment="1">
      <alignment horizont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4" borderId="16" xfId="56" applyFont="1" applyFill="1" applyBorder="1" applyAlignment="1">
      <alignment horizontal="left" wrapText="1"/>
      <protection/>
    </xf>
    <xf numFmtId="0" fontId="7" fillId="34" borderId="14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wrapText="1"/>
      <protection/>
    </xf>
    <xf numFmtId="0" fontId="7" fillId="34" borderId="10" xfId="56" applyFont="1" applyFill="1" applyBorder="1" applyAlignment="1">
      <alignment horizontal="center" vertical="center"/>
      <protection/>
    </xf>
    <xf numFmtId="0" fontId="7" fillId="34" borderId="12" xfId="56" applyFont="1" applyFill="1" applyBorder="1" applyAlignment="1">
      <alignment horizontal="center" vertical="center"/>
      <protection/>
    </xf>
    <xf numFmtId="0" fontId="58" fillId="37" borderId="25" xfId="0" applyFont="1" applyFill="1" applyBorder="1" applyAlignment="1">
      <alignment horizontal="center" vertical="center" wrapText="1"/>
    </xf>
    <xf numFmtId="0" fontId="58" fillId="37" borderId="22" xfId="0" applyFont="1" applyFill="1" applyBorder="1" applyAlignment="1">
      <alignment horizontal="center" vertical="center" wrapText="1"/>
    </xf>
    <xf numFmtId="0" fontId="58" fillId="37" borderId="26" xfId="0" applyFont="1" applyFill="1" applyBorder="1" applyAlignment="1">
      <alignment horizontal="center" vertical="center" wrapText="1"/>
    </xf>
    <xf numFmtId="0" fontId="58" fillId="37" borderId="27" xfId="0" applyFont="1" applyFill="1" applyBorder="1" applyAlignment="1">
      <alignment horizontal="center" vertical="center" wrapText="1"/>
    </xf>
    <xf numFmtId="0" fontId="58" fillId="37" borderId="28" xfId="0" applyFont="1" applyFill="1" applyBorder="1" applyAlignment="1">
      <alignment horizontal="center" vertical="center" wrapText="1"/>
    </xf>
    <xf numFmtId="0" fontId="7" fillId="34" borderId="16" xfId="56" applyFont="1" applyFill="1" applyBorder="1" applyAlignment="1">
      <alignment horizontal="center" vertical="center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5" fillId="33" borderId="13" xfId="56" applyFont="1" applyFill="1" applyBorder="1" applyAlignment="1">
      <alignment horizontal="center" vertical="center" wrapText="1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left" wrapText="1"/>
      <protection/>
    </xf>
    <xf numFmtId="0" fontId="5" fillId="33" borderId="16" xfId="56" applyFont="1" applyFill="1" applyBorder="1" applyAlignment="1">
      <alignment horizontal="center" vertical="center" wrapText="1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4" xfId="56" applyFont="1" applyFill="1" applyBorder="1" applyAlignment="1">
      <alignment horizontal="center" vertical="center"/>
      <protection/>
    </xf>
    <xf numFmtId="0" fontId="9" fillId="34" borderId="10" xfId="56" applyFont="1" applyFill="1" applyBorder="1" applyAlignment="1">
      <alignment horizontal="left" wrapText="1"/>
      <protection/>
    </xf>
    <xf numFmtId="0" fontId="10" fillId="34" borderId="12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5" borderId="16" xfId="55" applyFont="1" applyFill="1" applyBorder="1" applyAlignment="1">
      <alignment horizontal="left" wrapText="1"/>
      <protection/>
    </xf>
    <xf numFmtId="0" fontId="5" fillId="35" borderId="14" xfId="55" applyFont="1" applyFill="1" applyBorder="1" applyAlignment="1">
      <alignment horizontal="left" wrapText="1"/>
      <protection/>
    </xf>
    <xf numFmtId="0" fontId="5" fillId="35" borderId="29" xfId="55" applyFont="1" applyFill="1" applyBorder="1" applyAlignment="1">
      <alignment horizontal="center" wrapText="1"/>
      <protection/>
    </xf>
    <xf numFmtId="0" fontId="5" fillId="35" borderId="15" xfId="55" applyFont="1" applyFill="1" applyBorder="1" applyAlignment="1">
      <alignment horizontal="center" wrapText="1"/>
      <protection/>
    </xf>
    <xf numFmtId="0" fontId="3" fillId="36" borderId="0" xfId="53" applyFont="1" applyFill="1" applyBorder="1" applyAlignment="1">
      <alignment horizontal="center" vertical="center" wrapText="1"/>
      <protection/>
    </xf>
    <xf numFmtId="0" fontId="2" fillId="36" borderId="0" xfId="53" applyFill="1" applyBorder="1">
      <alignment/>
      <protection/>
    </xf>
    <xf numFmtId="0" fontId="3" fillId="36" borderId="0" xfId="54" applyFont="1" applyFill="1" applyBorder="1" applyAlignment="1">
      <alignment horizontal="center" vertical="center" wrapText="1"/>
      <protection/>
    </xf>
    <xf numFmtId="0" fontId="2" fillId="36" borderId="0" xfId="54" applyFont="1" applyFill="1" applyBorder="1" applyAlignment="1">
      <alignment horizontal="center" vertical="center"/>
      <protection/>
    </xf>
    <xf numFmtId="0" fontId="5" fillId="35" borderId="16" xfId="54" applyFont="1" applyFill="1" applyBorder="1" applyAlignment="1">
      <alignment horizontal="left" wrapText="1"/>
      <protection/>
    </xf>
    <xf numFmtId="0" fontId="14" fillId="35" borderId="14" xfId="54" applyFont="1" applyFill="1" applyBorder="1" applyAlignment="1">
      <alignment horizontal="center" vertical="center"/>
      <protection/>
    </xf>
    <xf numFmtId="0" fontId="5" fillId="35" borderId="30" xfId="54" applyFont="1" applyFill="1" applyBorder="1" applyAlignment="1">
      <alignment horizontal="center" wrapText="1"/>
      <protection/>
    </xf>
    <xf numFmtId="0" fontId="14" fillId="35" borderId="10" xfId="54" applyFont="1" applyFill="1" applyBorder="1" applyAlignment="1">
      <alignment horizontal="center" vertical="center"/>
      <protection/>
    </xf>
    <xf numFmtId="0" fontId="3" fillId="36" borderId="0" xfId="56" applyFont="1" applyFill="1" applyBorder="1" applyAlignment="1">
      <alignment horizontal="center" vertical="center" wrapText="1"/>
      <protection/>
    </xf>
    <xf numFmtId="0" fontId="2" fillId="36" borderId="0" xfId="56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1.12" xfId="53"/>
    <cellStyle name="Normal_1.13" xfId="54"/>
    <cellStyle name="Normal_Hoja1" xfId="55"/>
    <cellStyle name="Normal_Hoja1_1" xfId="56"/>
    <cellStyle name="Normala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6</xdr:row>
      <xdr:rowOff>76200</xdr:rowOff>
    </xdr:to>
    <xdr:pic>
      <xdr:nvPicPr>
        <xdr:cNvPr id="1" name="Picture 2" descr="Depto_Empleo_Organo_Estadist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814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285750</xdr:colOff>
      <xdr:row>6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0"/>
          <a:ext cx="1504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7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1.8515625" style="0" customWidth="1"/>
    <col min="2" max="16384" width="9.140625" style="0" customWidth="1"/>
  </cols>
  <sheetData>
    <row r="8" ht="15.75">
      <c r="B8" s="91" t="s">
        <v>92</v>
      </c>
    </row>
    <row r="10" spans="1:2" ht="15.75">
      <c r="A10" s="95" t="s">
        <v>91</v>
      </c>
      <c r="B10" s="95" t="s">
        <v>90</v>
      </c>
    </row>
    <row r="12" spans="1:8" ht="15">
      <c r="A12" s="92" t="s">
        <v>75</v>
      </c>
      <c r="B12" s="93" t="s">
        <v>93</v>
      </c>
      <c r="C12" s="94"/>
      <c r="D12" s="94"/>
      <c r="E12" s="94"/>
      <c r="F12" s="94"/>
      <c r="G12" s="94"/>
      <c r="H12" s="94"/>
    </row>
    <row r="13" spans="1:8" ht="15">
      <c r="A13" s="92" t="s">
        <v>76</v>
      </c>
      <c r="B13" s="93" t="s">
        <v>94</v>
      </c>
      <c r="C13" s="94"/>
      <c r="D13" s="94"/>
      <c r="E13" s="94"/>
      <c r="F13" s="94"/>
      <c r="G13" s="94"/>
      <c r="H13" s="94"/>
    </row>
    <row r="14" spans="1:8" ht="15">
      <c r="A14" s="92" t="s">
        <v>77</v>
      </c>
      <c r="B14" s="93" t="s">
        <v>95</v>
      </c>
      <c r="C14" s="94"/>
      <c r="D14" s="94"/>
      <c r="E14" s="94"/>
      <c r="F14" s="94"/>
      <c r="G14" s="94"/>
      <c r="H14" s="94"/>
    </row>
    <row r="15" spans="1:8" ht="15">
      <c r="A15" s="92" t="s">
        <v>78</v>
      </c>
      <c r="B15" s="93" t="s">
        <v>96</v>
      </c>
      <c r="C15" s="94"/>
      <c r="D15" s="94"/>
      <c r="E15" s="94"/>
      <c r="F15" s="94"/>
      <c r="G15" s="94"/>
      <c r="H15" s="94"/>
    </row>
    <row r="16" spans="1:8" ht="15">
      <c r="A16" s="92" t="s">
        <v>79</v>
      </c>
      <c r="B16" s="93" t="s">
        <v>97</v>
      </c>
      <c r="C16" s="94"/>
      <c r="D16" s="94"/>
      <c r="E16" s="94"/>
      <c r="F16" s="94"/>
      <c r="G16" s="94"/>
      <c r="H16" s="94"/>
    </row>
    <row r="17" spans="1:8" ht="15">
      <c r="A17" s="92" t="s">
        <v>80</v>
      </c>
      <c r="B17" s="93" t="s">
        <v>98</v>
      </c>
      <c r="C17" s="94"/>
      <c r="D17" s="94"/>
      <c r="E17" s="94"/>
      <c r="F17" s="94"/>
      <c r="G17" s="94"/>
      <c r="H17" s="94"/>
    </row>
    <row r="18" spans="1:8" ht="15">
      <c r="A18" s="92" t="s">
        <v>81</v>
      </c>
      <c r="B18" s="93" t="s">
        <v>99</v>
      </c>
      <c r="C18" s="94"/>
      <c r="D18" s="94"/>
      <c r="E18" s="94"/>
      <c r="F18" s="94"/>
      <c r="G18" s="94"/>
      <c r="H18" s="94"/>
    </row>
    <row r="19" spans="1:8" ht="15">
      <c r="A19" s="92" t="s">
        <v>82</v>
      </c>
      <c r="B19" s="93" t="s">
        <v>100</v>
      </c>
      <c r="C19" s="94"/>
      <c r="D19" s="94"/>
      <c r="E19" s="94"/>
      <c r="F19" s="94"/>
      <c r="G19" s="94"/>
      <c r="H19" s="94"/>
    </row>
    <row r="20" spans="1:8" ht="15">
      <c r="A20" s="92" t="s">
        <v>83</v>
      </c>
      <c r="B20" s="93" t="s">
        <v>101</v>
      </c>
      <c r="C20" s="94"/>
      <c r="D20" s="94"/>
      <c r="E20" s="94"/>
      <c r="F20" s="94"/>
      <c r="G20" s="94"/>
      <c r="H20" s="94"/>
    </row>
    <row r="21" spans="1:8" ht="15">
      <c r="A21" s="92" t="s">
        <v>84</v>
      </c>
      <c r="B21" s="93" t="s">
        <v>102</v>
      </c>
      <c r="C21" s="94"/>
      <c r="D21" s="94"/>
      <c r="E21" s="94"/>
      <c r="F21" s="94"/>
      <c r="G21" s="94"/>
      <c r="H21" s="94"/>
    </row>
    <row r="22" spans="1:8" ht="15">
      <c r="A22" s="92" t="s">
        <v>85</v>
      </c>
      <c r="B22" s="93" t="s">
        <v>103</v>
      </c>
      <c r="C22" s="94"/>
      <c r="D22" s="94"/>
      <c r="E22" s="94"/>
      <c r="F22" s="94"/>
      <c r="G22" s="94"/>
      <c r="H22" s="94"/>
    </row>
    <row r="23" spans="1:8" ht="15">
      <c r="A23" s="92" t="s">
        <v>86</v>
      </c>
      <c r="B23" s="93" t="s">
        <v>104</v>
      </c>
      <c r="C23" s="94"/>
      <c r="D23" s="94"/>
      <c r="E23" s="94"/>
      <c r="F23" s="94"/>
      <c r="G23" s="94"/>
      <c r="H23" s="94"/>
    </row>
    <row r="24" spans="1:8" ht="15">
      <c r="A24" s="92" t="s">
        <v>87</v>
      </c>
      <c r="B24" s="93" t="s">
        <v>105</v>
      </c>
      <c r="C24" s="94"/>
      <c r="D24" s="94"/>
      <c r="E24" s="94"/>
      <c r="F24" s="94"/>
      <c r="G24" s="94"/>
      <c r="H24" s="94"/>
    </row>
    <row r="25" spans="1:8" ht="15">
      <c r="A25" s="92" t="s">
        <v>88</v>
      </c>
      <c r="B25" s="93" t="s">
        <v>106</v>
      </c>
      <c r="C25" s="94"/>
      <c r="D25" s="94"/>
      <c r="E25" s="94"/>
      <c r="F25" s="94"/>
      <c r="G25" s="94"/>
      <c r="H25" s="94"/>
    </row>
    <row r="26" spans="1:8" ht="15">
      <c r="A26" s="92" t="s">
        <v>89</v>
      </c>
      <c r="B26" s="93" t="s">
        <v>107</v>
      </c>
      <c r="C26" s="94"/>
      <c r="D26" s="94"/>
      <c r="E26" s="94"/>
      <c r="F26" s="94"/>
      <c r="G26" s="94"/>
      <c r="H26" s="94"/>
    </row>
    <row r="27" spans="1:8" ht="15">
      <c r="A27" s="94"/>
      <c r="B27" s="94"/>
      <c r="C27" s="94"/>
      <c r="D27" s="94"/>
      <c r="E27" s="94"/>
      <c r="F27" s="94"/>
      <c r="G27" s="94"/>
      <c r="H27" s="94"/>
    </row>
  </sheetData>
  <sheetProtection/>
  <hyperlinks>
    <hyperlink ref="B16" location="'1.5'!A1" display="Población activa por nivel formativo y sexo"/>
    <hyperlink ref="B15" location="'1.4'!A1" display="Población activa: Evolución del Índice Sintético de Formación Reglada"/>
    <hyperlink ref="B14" location="'1.3a_1.3b'!A1" display="Evolución de la distribución de la población activa por nivel formativo. Evolución de la distribución de la población activa por nivel formativo"/>
    <hyperlink ref="B13" location="'1.2 y 1.3'!A1" display="Evolución de la población activa por nivel formativo. Evolución de la distribución de la población activa por nivel formativo"/>
    <hyperlink ref="B12" location="'1.1'!A1" display="Población activa por nivel formativo"/>
    <hyperlink ref="B17" location="'1.6'!A1" display="Población activa: Evolución del Índice Sintético de Formación Reglada por sexo"/>
    <hyperlink ref="B18" location="'1.7a_1.7b'!A1" display="Población activa por nivel formativo y edad"/>
    <hyperlink ref="B19" location="'1.8'!A1" display="Población activa: Evolución del Índice Sintético de Formación Reglada por edad"/>
    <hyperlink ref="B20" location="'1.9a_1.9b'!A1" display="Población activa por nivel formativo, sexo y edad"/>
    <hyperlink ref="B21" location="'1.10'!A1" display="Evolución de la población activa por nivel formativo, sexo y edad"/>
    <hyperlink ref="B22" location="'1.11'!A1" display="Población activa: Evolución del Índice Sintético de Formación Reglada por sexo y edad"/>
    <hyperlink ref="B23" location="'1.12'!A1" display="Población activa por nivel formativo y nacionalidad"/>
    <hyperlink ref="B24" location="'1.13'!A1" display="Población activa: Evolución del Índice Sintético de Formación Reglada por nacionalidad"/>
    <hyperlink ref="B25" location="'1.14'!A1" display="Población activa potencial por nivel formativo"/>
    <hyperlink ref="B26" location="'1.15'!A1" display="Población activa potencial: Evolución del Índice Sintético de Formación Reglad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5" sqref="A15:G15"/>
    </sheetView>
  </sheetViews>
  <sheetFormatPr defaultColWidth="11.421875" defaultRowHeight="15"/>
  <cols>
    <col min="1" max="1" width="32.57421875" style="17" customWidth="1"/>
    <col min="2" max="16384" width="9.140625" style="17" customWidth="1"/>
  </cols>
  <sheetData>
    <row r="1" spans="1:7" ht="37.5" customHeight="1">
      <c r="A1" s="103" t="s">
        <v>43</v>
      </c>
      <c r="B1" s="117"/>
      <c r="C1" s="117"/>
      <c r="D1" s="117"/>
      <c r="E1" s="117"/>
      <c r="F1" s="117"/>
      <c r="G1" s="117"/>
    </row>
    <row r="2" spans="1:7" ht="36">
      <c r="A2" s="34" t="s">
        <v>6</v>
      </c>
      <c r="B2" s="58" t="s">
        <v>44</v>
      </c>
      <c r="C2" s="58" t="s">
        <v>45</v>
      </c>
      <c r="D2" s="58" t="s">
        <v>46</v>
      </c>
      <c r="E2" s="58" t="s">
        <v>47</v>
      </c>
      <c r="F2" s="58" t="s">
        <v>48</v>
      </c>
      <c r="G2" s="58" t="s">
        <v>49</v>
      </c>
    </row>
    <row r="3" spans="1:7" ht="12">
      <c r="A3" s="22" t="s">
        <v>11</v>
      </c>
      <c r="B3" s="6">
        <v>2615.45512924134</v>
      </c>
      <c r="C3" s="6">
        <v>7567.302772000933</v>
      </c>
      <c r="D3" s="6">
        <v>13391.591947662997</v>
      </c>
      <c r="E3" s="6">
        <v>2023.8058080591104</v>
      </c>
      <c r="F3" s="6">
        <v>4592.155750121265</v>
      </c>
      <c r="G3" s="6">
        <v>10328.739932235974</v>
      </c>
    </row>
    <row r="4" spans="1:7" ht="12">
      <c r="A4" s="22" t="s">
        <v>13</v>
      </c>
      <c r="B4" s="6">
        <v>12309.383718894074</v>
      </c>
      <c r="C4" s="6">
        <v>34828.7604975391</v>
      </c>
      <c r="D4" s="6">
        <v>89693.38301241647</v>
      </c>
      <c r="E4" s="6">
        <v>9286.884006314032</v>
      </c>
      <c r="F4" s="6">
        <v>19650.31991790045</v>
      </c>
      <c r="G4" s="6">
        <v>59422.58827829086</v>
      </c>
    </row>
    <row r="5" spans="1:7" ht="12">
      <c r="A5" s="21" t="s">
        <v>18</v>
      </c>
      <c r="B5" s="4">
        <v>27770.115500374945</v>
      </c>
      <c r="C5" s="4">
        <v>18133.33177561723</v>
      </c>
      <c r="D5" s="4">
        <v>28222.12550740879</v>
      </c>
      <c r="E5" s="4">
        <v>12288.105230340188</v>
      </c>
      <c r="F5" s="4">
        <v>16902.871128301886</v>
      </c>
      <c r="G5" s="4">
        <v>28798.105224693405</v>
      </c>
    </row>
    <row r="6" spans="1:7" ht="12">
      <c r="A6" s="21" t="s">
        <v>19</v>
      </c>
      <c r="B6" s="4">
        <v>20934.234236207558</v>
      </c>
      <c r="C6" s="4">
        <v>17755.97856384679</v>
      </c>
      <c r="D6" s="4">
        <v>35465.011476096304</v>
      </c>
      <c r="E6" s="4">
        <v>21683.82787967778</v>
      </c>
      <c r="F6" s="4">
        <v>14951.902429564629</v>
      </c>
      <c r="G6" s="4">
        <v>31634.618425756144</v>
      </c>
    </row>
    <row r="7" spans="1:7" ht="12">
      <c r="A7" s="22" t="s">
        <v>14</v>
      </c>
      <c r="B7" s="6">
        <v>48704.3497365825</v>
      </c>
      <c r="C7" s="6">
        <v>35889.31033946402</v>
      </c>
      <c r="D7" s="6">
        <v>63687.136983505094</v>
      </c>
      <c r="E7" s="6">
        <v>33971.93311001797</v>
      </c>
      <c r="F7" s="6">
        <v>31854.773557866516</v>
      </c>
      <c r="G7" s="6">
        <v>60432.72365044955</v>
      </c>
    </row>
    <row r="8" spans="1:7" ht="12">
      <c r="A8" s="21" t="s">
        <v>20</v>
      </c>
      <c r="B8" s="4">
        <v>38451.935697523935</v>
      </c>
      <c r="C8" s="4">
        <v>51335.576257231136</v>
      </c>
      <c r="D8" s="4">
        <v>50430.06291949766</v>
      </c>
      <c r="E8" s="4">
        <v>27744.50049606603</v>
      </c>
      <c r="F8" s="4">
        <v>31319.673503095124</v>
      </c>
      <c r="G8" s="4">
        <v>34840.80832790591</v>
      </c>
    </row>
    <row r="9" spans="1:7" ht="12">
      <c r="A9" s="21" t="s">
        <v>21</v>
      </c>
      <c r="B9" s="4">
        <v>10245.557457819275</v>
      </c>
      <c r="C9" s="4">
        <v>11650.615447607144</v>
      </c>
      <c r="D9" s="4">
        <v>13336.27599348538</v>
      </c>
      <c r="E9" s="4">
        <v>24890.406668372354</v>
      </c>
      <c r="F9" s="4">
        <v>27294.58587972111</v>
      </c>
      <c r="G9" s="4">
        <v>29627.24932381729</v>
      </c>
    </row>
    <row r="10" spans="1:7" ht="12">
      <c r="A10" s="21" t="s">
        <v>22</v>
      </c>
      <c r="B10" s="4">
        <v>22646.42886250707</v>
      </c>
      <c r="C10" s="4">
        <v>29933.264784598185</v>
      </c>
      <c r="D10" s="4">
        <v>45820.279053411694</v>
      </c>
      <c r="E10" s="4">
        <v>35414.19017421103</v>
      </c>
      <c r="F10" s="4">
        <v>47046.43440298445</v>
      </c>
      <c r="G10" s="4">
        <v>40497.56394794135</v>
      </c>
    </row>
    <row r="11" spans="1:7" ht="12">
      <c r="A11" s="22" t="s">
        <v>15</v>
      </c>
      <c r="B11" s="6">
        <v>71343.92201785027</v>
      </c>
      <c r="C11" s="6">
        <v>92919.45648943647</v>
      </c>
      <c r="D11" s="6">
        <v>109586.61796639473</v>
      </c>
      <c r="E11" s="6">
        <v>88049.09733864942</v>
      </c>
      <c r="F11" s="6">
        <v>105660.69378580069</v>
      </c>
      <c r="G11" s="6">
        <v>104965.62159966455</v>
      </c>
    </row>
    <row r="12" spans="1:11" ht="12">
      <c r="A12" s="23" t="s">
        <v>4</v>
      </c>
      <c r="B12" s="14">
        <v>134973.1106025682</v>
      </c>
      <c r="C12" s="14">
        <v>171204.83009844087</v>
      </c>
      <c r="D12" s="14">
        <v>276358.72990997945</v>
      </c>
      <c r="E12" s="14">
        <v>133331.7202630407</v>
      </c>
      <c r="F12" s="14">
        <v>161757.94301168885</v>
      </c>
      <c r="G12" s="14">
        <v>235149.67346064115</v>
      </c>
      <c r="K12" s="29"/>
    </row>
    <row r="15" spans="1:7" ht="40.5" customHeight="1">
      <c r="A15" s="103" t="s">
        <v>50</v>
      </c>
      <c r="B15" s="117"/>
      <c r="C15" s="117"/>
      <c r="D15" s="117"/>
      <c r="E15" s="117"/>
      <c r="F15" s="117"/>
      <c r="G15" s="117"/>
    </row>
    <row r="16" spans="1:7" ht="36">
      <c r="A16" s="34" t="s">
        <v>6</v>
      </c>
      <c r="B16" s="58" t="s">
        <v>44</v>
      </c>
      <c r="C16" s="58" t="s">
        <v>45</v>
      </c>
      <c r="D16" s="58" t="s">
        <v>46</v>
      </c>
      <c r="E16" s="58" t="s">
        <v>47</v>
      </c>
      <c r="F16" s="58" t="s">
        <v>48</v>
      </c>
      <c r="G16" s="58" t="s">
        <v>49</v>
      </c>
    </row>
    <row r="17" spans="1:7" ht="12">
      <c r="A17" s="22" t="s">
        <v>11</v>
      </c>
      <c r="B17" s="7">
        <v>1.9377601342704587</v>
      </c>
      <c r="C17" s="7">
        <v>4.420028785198302</v>
      </c>
      <c r="D17" s="7">
        <v>4.845727852355215</v>
      </c>
      <c r="E17" s="7">
        <v>1.5178727193097687</v>
      </c>
      <c r="F17" s="7">
        <v>2.8389058766588224</v>
      </c>
      <c r="G17" s="7">
        <v>4.392410918641899</v>
      </c>
    </row>
    <row r="18" spans="1:7" ht="12">
      <c r="A18" s="22" t="s">
        <v>13</v>
      </c>
      <c r="B18" s="7">
        <v>9.119878517980794</v>
      </c>
      <c r="C18" s="7">
        <v>20.343328209556326</v>
      </c>
      <c r="D18" s="7">
        <v>32.45541873840317</v>
      </c>
      <c r="E18" s="7">
        <v>6.96524727048642</v>
      </c>
      <c r="F18" s="7">
        <v>12.147978363251374</v>
      </c>
      <c r="G18" s="7">
        <v>25.27011303217348</v>
      </c>
    </row>
    <row r="19" spans="1:7" ht="12">
      <c r="A19" s="21" t="s">
        <v>18</v>
      </c>
      <c r="B19" s="5">
        <v>20.574553980714548</v>
      </c>
      <c r="C19" s="5">
        <v>10.591600578786688</v>
      </c>
      <c r="D19" s="5">
        <v>10.212134610910178</v>
      </c>
      <c r="E19" s="5">
        <v>9.21619042047748</v>
      </c>
      <c r="F19" s="5">
        <v>10.449484466478694</v>
      </c>
      <c r="G19" s="5">
        <v>12.246712827995303</v>
      </c>
    </row>
    <row r="20" spans="1:7" ht="12">
      <c r="A20" s="21" t="s">
        <v>19</v>
      </c>
      <c r="B20" s="5">
        <v>15.509929453910972</v>
      </c>
      <c r="C20" s="5">
        <v>10.371190201606638</v>
      </c>
      <c r="D20" s="5">
        <v>12.83296224716643</v>
      </c>
      <c r="E20" s="5">
        <v>16.263067660793165</v>
      </c>
      <c r="F20" s="5">
        <v>9.243380665692678</v>
      </c>
      <c r="G20" s="5">
        <v>13.452971445886815</v>
      </c>
    </row>
    <row r="21" spans="1:7" ht="12">
      <c r="A21" s="22" t="s">
        <v>14</v>
      </c>
      <c r="B21" s="7">
        <v>36.08448343462552</v>
      </c>
      <c r="C21" s="7">
        <v>20.962790780393327</v>
      </c>
      <c r="D21" s="7">
        <v>23.045096858076608</v>
      </c>
      <c r="E21" s="7">
        <v>25.479258081270643</v>
      </c>
      <c r="F21" s="7">
        <v>19.69286513217137</v>
      </c>
      <c r="G21" s="7">
        <v>25.69968427388212</v>
      </c>
    </row>
    <row r="22" spans="1:7" ht="12">
      <c r="A22" s="21" t="s">
        <v>20</v>
      </c>
      <c r="B22" s="5">
        <v>28.488589709358227</v>
      </c>
      <c r="C22" s="5">
        <v>29.984887825719493</v>
      </c>
      <c r="D22" s="5">
        <v>18.248044104097833</v>
      </c>
      <c r="E22" s="5">
        <v>20.808627115386248</v>
      </c>
      <c r="F22" s="5">
        <v>19.36206217757846</v>
      </c>
      <c r="G22" s="5">
        <v>14.816439170491764</v>
      </c>
    </row>
    <row r="23" spans="1:7" ht="12">
      <c r="A23" s="21" t="s">
        <v>21</v>
      </c>
      <c r="B23" s="5">
        <v>7.590813764370878</v>
      </c>
      <c r="C23" s="5">
        <v>6.805074039621529</v>
      </c>
      <c r="D23" s="5">
        <v>4.825711855684643</v>
      </c>
      <c r="E23" s="5">
        <v>18.66803084762413</v>
      </c>
      <c r="F23" s="5">
        <v>16.873722162594987</v>
      </c>
      <c r="G23" s="5">
        <v>12.599315528616389</v>
      </c>
    </row>
    <row r="24" spans="1:7" ht="12">
      <c r="A24" s="21" t="s">
        <v>22</v>
      </c>
      <c r="B24" s="5">
        <v>16.778474439394127</v>
      </c>
      <c r="C24" s="5">
        <v>17.48389035951082</v>
      </c>
      <c r="D24" s="5">
        <v>16.580000591382476</v>
      </c>
      <c r="E24" s="5">
        <v>26.560963965922646</v>
      </c>
      <c r="F24" s="5">
        <v>29.08446628774502</v>
      </c>
      <c r="G24" s="5">
        <v>17.222037076194262</v>
      </c>
    </row>
    <row r="25" spans="1:7" ht="12">
      <c r="A25" s="22" t="s">
        <v>15</v>
      </c>
      <c r="B25" s="7">
        <v>52.85787791312323</v>
      </c>
      <c r="C25" s="7">
        <v>54.27385222485184</v>
      </c>
      <c r="D25" s="7">
        <v>39.653756551164946</v>
      </c>
      <c r="E25" s="7">
        <v>66.03762192893302</v>
      </c>
      <c r="F25" s="7">
        <v>65.32025062791847</v>
      </c>
      <c r="G25" s="7">
        <v>44.63779177530242</v>
      </c>
    </row>
    <row r="26" spans="1:7" ht="12">
      <c r="A26" s="23" t="s">
        <v>4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</row>
  </sheetData>
  <sheetProtection/>
  <mergeCells count="2">
    <mergeCell ref="A1:G1"/>
    <mergeCell ref="A15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82">
      <selection activeCell="A79" sqref="A79:L79"/>
    </sheetView>
  </sheetViews>
  <sheetFormatPr defaultColWidth="11.421875" defaultRowHeight="15"/>
  <cols>
    <col min="1" max="1" width="9.140625" style="17" customWidth="1"/>
    <col min="2" max="2" width="9.28125" style="17" customWidth="1"/>
    <col min="3" max="5" width="9.140625" style="17" customWidth="1"/>
    <col min="6" max="6" width="9.7109375" style="17" customWidth="1"/>
    <col min="7" max="11" width="9.140625" style="17" customWidth="1"/>
    <col min="12" max="12" width="13.8515625" style="17" customWidth="1"/>
    <col min="13" max="16384" width="9.140625" style="17" customWidth="1"/>
  </cols>
  <sheetData>
    <row r="1" spans="1:12" ht="41.25" customHeight="1">
      <c r="A1" s="103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35" customFormat="1" ht="45.75">
      <c r="A2" s="122" t="s">
        <v>51</v>
      </c>
      <c r="B2" s="123"/>
      <c r="C2" s="61" t="s">
        <v>11</v>
      </c>
      <c r="D2" s="61" t="s">
        <v>13</v>
      </c>
      <c r="E2" s="61" t="s">
        <v>18</v>
      </c>
      <c r="F2" s="61" t="s">
        <v>19</v>
      </c>
      <c r="G2" s="61" t="s">
        <v>14</v>
      </c>
      <c r="H2" s="61" t="s">
        <v>20</v>
      </c>
      <c r="I2" s="61" t="s">
        <v>21</v>
      </c>
      <c r="J2" s="61" t="s">
        <v>22</v>
      </c>
      <c r="K2" s="61" t="s">
        <v>15</v>
      </c>
      <c r="L2" s="61" t="s">
        <v>4</v>
      </c>
    </row>
    <row r="3" spans="1:12" ht="12">
      <c r="A3" s="119" t="s">
        <v>44</v>
      </c>
      <c r="B3" s="36" t="s">
        <v>0</v>
      </c>
      <c r="C3" s="41">
        <v>12299.321455529998</v>
      </c>
      <c r="D3" s="41">
        <v>60787.73074888121</v>
      </c>
      <c r="E3" s="42">
        <v>27314.2778928545</v>
      </c>
      <c r="F3" s="42">
        <v>34933.43508583005</v>
      </c>
      <c r="G3" s="41">
        <v>62247.712978684554</v>
      </c>
      <c r="H3" s="42">
        <v>64099.87290162006</v>
      </c>
      <c r="I3" s="42">
        <v>11591.256637997813</v>
      </c>
      <c r="J3" s="42">
        <v>30308.12553301781</v>
      </c>
      <c r="K3" s="41">
        <v>105999.25507263569</v>
      </c>
      <c r="L3" s="41">
        <v>241334.0202557314</v>
      </c>
    </row>
    <row r="4" spans="1:12" ht="12">
      <c r="A4" s="120"/>
      <c r="B4" s="21" t="s">
        <v>1</v>
      </c>
      <c r="C4" s="6">
        <v>8383.5656</v>
      </c>
      <c r="D4" s="6">
        <v>44648.9749</v>
      </c>
      <c r="E4" s="4">
        <v>22374.009599999998</v>
      </c>
      <c r="F4" s="4">
        <v>33746.89120000001</v>
      </c>
      <c r="G4" s="6">
        <v>56120.90080000001</v>
      </c>
      <c r="H4" s="4">
        <v>64577.05299999993</v>
      </c>
      <c r="I4" s="4">
        <v>12269.7392</v>
      </c>
      <c r="J4" s="4">
        <v>29311.017300000007</v>
      </c>
      <c r="K4" s="6">
        <v>106157.80949999993</v>
      </c>
      <c r="L4" s="6">
        <v>215311.2507999998</v>
      </c>
    </row>
    <row r="5" spans="1:12" ht="12">
      <c r="A5" s="120"/>
      <c r="B5" s="21" t="s">
        <v>2</v>
      </c>
      <c r="C5" s="6">
        <v>5404.818500000001</v>
      </c>
      <c r="D5" s="6">
        <v>44658.7228</v>
      </c>
      <c r="E5" s="4">
        <v>22369.408399999993</v>
      </c>
      <c r="F5" s="4">
        <v>29260.73409999999</v>
      </c>
      <c r="G5" s="6">
        <v>51630.14249999999</v>
      </c>
      <c r="H5" s="4">
        <v>50899.7108</v>
      </c>
      <c r="I5" s="4">
        <v>15745.5525</v>
      </c>
      <c r="J5" s="4">
        <v>31881.033699999985</v>
      </c>
      <c r="K5" s="6">
        <v>98526.29699999999</v>
      </c>
      <c r="L5" s="6">
        <v>200219.9807999999</v>
      </c>
    </row>
    <row r="6" spans="1:12" ht="12">
      <c r="A6" s="120"/>
      <c r="B6" s="21">
        <v>2011</v>
      </c>
      <c r="C6" s="6">
        <v>6561</v>
      </c>
      <c r="D6" s="6">
        <v>30052</v>
      </c>
      <c r="E6" s="4">
        <v>20952</v>
      </c>
      <c r="F6" s="4">
        <v>26363</v>
      </c>
      <c r="G6" s="6">
        <v>47315</v>
      </c>
      <c r="H6" s="4">
        <v>49161</v>
      </c>
      <c r="I6" s="4">
        <v>15984</v>
      </c>
      <c r="J6" s="4">
        <v>30814</v>
      </c>
      <c r="K6" s="6">
        <v>95959</v>
      </c>
      <c r="L6" s="6">
        <v>179887</v>
      </c>
    </row>
    <row r="7" spans="1:12" ht="12">
      <c r="A7" s="121"/>
      <c r="B7" s="30">
        <v>2015</v>
      </c>
      <c r="C7" s="38">
        <v>2615.45512924134</v>
      </c>
      <c r="D7" s="38">
        <v>12309.383718894074</v>
      </c>
      <c r="E7" s="37">
        <v>27770.115500374945</v>
      </c>
      <c r="F7" s="37">
        <v>20934.234236207558</v>
      </c>
      <c r="G7" s="38">
        <v>48704.3497365825</v>
      </c>
      <c r="H7" s="37">
        <v>38451.935697523935</v>
      </c>
      <c r="I7" s="37">
        <v>10245.557457819275</v>
      </c>
      <c r="J7" s="37">
        <v>22646.42886250707</v>
      </c>
      <c r="K7" s="38">
        <v>71343.92201785027</v>
      </c>
      <c r="L7" s="38">
        <v>134973.1106025682</v>
      </c>
    </row>
    <row r="8" spans="1:12" ht="12">
      <c r="A8" s="119" t="s">
        <v>45</v>
      </c>
      <c r="B8" s="36" t="s">
        <v>0</v>
      </c>
      <c r="C8" s="41">
        <v>7959.97143767572</v>
      </c>
      <c r="D8" s="41">
        <v>48513.47011079287</v>
      </c>
      <c r="E8" s="42">
        <v>15961.358387621445</v>
      </c>
      <c r="F8" s="42">
        <v>25019.716652417173</v>
      </c>
      <c r="G8" s="41">
        <v>40981.07504003862</v>
      </c>
      <c r="H8" s="42">
        <v>24519.215873011446</v>
      </c>
      <c r="I8" s="42">
        <v>8935.84305421</v>
      </c>
      <c r="J8" s="42">
        <v>20612.22544131</v>
      </c>
      <c r="K8" s="41">
        <v>54067.284368531444</v>
      </c>
      <c r="L8" s="41">
        <v>151521.80095703868</v>
      </c>
    </row>
    <row r="9" spans="1:12" ht="12">
      <c r="A9" s="120"/>
      <c r="B9" s="21" t="s">
        <v>1</v>
      </c>
      <c r="C9" s="6">
        <v>7995.506799999999</v>
      </c>
      <c r="D9" s="6">
        <v>49969.2809</v>
      </c>
      <c r="E9" s="4">
        <v>16306.6888</v>
      </c>
      <c r="F9" s="4">
        <v>17098.016700000004</v>
      </c>
      <c r="G9" s="6">
        <v>33404.705500000004</v>
      </c>
      <c r="H9" s="4">
        <v>33013.406500000005</v>
      </c>
      <c r="I9" s="4">
        <v>10820.573499999999</v>
      </c>
      <c r="J9" s="4">
        <v>22824.244799999993</v>
      </c>
      <c r="K9" s="6">
        <v>66658.2248</v>
      </c>
      <c r="L9" s="6">
        <v>158027.71799999982</v>
      </c>
    </row>
    <row r="10" spans="1:12" ht="12">
      <c r="A10" s="120"/>
      <c r="B10" s="21" t="s">
        <v>2</v>
      </c>
      <c r="C10" s="6">
        <v>5549.8635</v>
      </c>
      <c r="D10" s="6">
        <v>47083.07119999998</v>
      </c>
      <c r="E10" s="4">
        <v>15262.8886</v>
      </c>
      <c r="F10" s="4">
        <v>17154.4917</v>
      </c>
      <c r="G10" s="6">
        <v>32417.380299999997</v>
      </c>
      <c r="H10" s="4">
        <v>39070.2411</v>
      </c>
      <c r="I10" s="4">
        <v>15067.3361</v>
      </c>
      <c r="J10" s="4">
        <v>25943.8007</v>
      </c>
      <c r="K10" s="6">
        <v>80081.37789999999</v>
      </c>
      <c r="L10" s="6">
        <v>165131.6929</v>
      </c>
    </row>
    <row r="11" spans="1:12" ht="12">
      <c r="A11" s="120"/>
      <c r="B11" s="21">
        <v>2011</v>
      </c>
      <c r="C11" s="6">
        <v>12844</v>
      </c>
      <c r="D11" s="6">
        <v>40292</v>
      </c>
      <c r="E11" s="4">
        <v>18966</v>
      </c>
      <c r="F11" s="4">
        <v>20542</v>
      </c>
      <c r="G11" s="6">
        <v>39508</v>
      </c>
      <c r="H11" s="4">
        <v>54573</v>
      </c>
      <c r="I11" s="4">
        <v>12065</v>
      </c>
      <c r="J11" s="4">
        <v>21965</v>
      </c>
      <c r="K11" s="6">
        <v>88603</v>
      </c>
      <c r="L11" s="6">
        <v>181246</v>
      </c>
    </row>
    <row r="12" spans="1:12" ht="12">
      <c r="A12" s="121"/>
      <c r="B12" s="30">
        <v>2015</v>
      </c>
      <c r="C12" s="38">
        <v>7567.302772000933</v>
      </c>
      <c r="D12" s="38">
        <v>34828.7604975391</v>
      </c>
      <c r="E12" s="37">
        <v>18133.33177561723</v>
      </c>
      <c r="F12" s="37">
        <v>17755.97856384679</v>
      </c>
      <c r="G12" s="38">
        <v>35889.31033946402</v>
      </c>
      <c r="H12" s="37">
        <v>51335.576257231136</v>
      </c>
      <c r="I12" s="37">
        <v>11650.615447607144</v>
      </c>
      <c r="J12" s="37">
        <v>29933.264784598185</v>
      </c>
      <c r="K12" s="38">
        <v>92919.45648943647</v>
      </c>
      <c r="L12" s="38">
        <v>171204.83009844087</v>
      </c>
    </row>
    <row r="13" spans="1:12" ht="12">
      <c r="A13" s="119" t="s">
        <v>46</v>
      </c>
      <c r="B13" s="36" t="s">
        <v>0</v>
      </c>
      <c r="C13" s="41">
        <v>29927.342596116778</v>
      </c>
      <c r="D13" s="41">
        <v>70902.21096742143</v>
      </c>
      <c r="E13" s="42">
        <v>10297.245053166009</v>
      </c>
      <c r="F13" s="42">
        <v>23658.961927736316</v>
      </c>
      <c r="G13" s="41">
        <v>33956.20698090232</v>
      </c>
      <c r="H13" s="42">
        <v>21448.144901485237</v>
      </c>
      <c r="I13" s="42">
        <v>10329.107794536312</v>
      </c>
      <c r="J13" s="42">
        <v>20334.861644189994</v>
      </c>
      <c r="K13" s="41">
        <v>52112.11434021154</v>
      </c>
      <c r="L13" s="41">
        <v>186897.8748846524</v>
      </c>
    </row>
    <row r="14" spans="1:12" ht="12">
      <c r="A14" s="120"/>
      <c r="B14" s="21" t="s">
        <v>1</v>
      </c>
      <c r="C14" s="6">
        <v>17172.434500000003</v>
      </c>
      <c r="D14" s="6">
        <v>90591.53099999989</v>
      </c>
      <c r="E14" s="4">
        <v>12672.941899999998</v>
      </c>
      <c r="F14" s="4">
        <v>23909.427600000017</v>
      </c>
      <c r="G14" s="6">
        <v>36582.369500000015</v>
      </c>
      <c r="H14" s="4">
        <v>30953.97460000002</v>
      </c>
      <c r="I14" s="4">
        <v>9442.360400000001</v>
      </c>
      <c r="J14" s="4">
        <v>19866.045900000005</v>
      </c>
      <c r="K14" s="6">
        <v>60262.380900000026</v>
      </c>
      <c r="L14" s="6">
        <v>204608.7158999995</v>
      </c>
    </row>
    <row r="15" spans="1:12" ht="12">
      <c r="A15" s="120"/>
      <c r="B15" s="21" t="s">
        <v>2</v>
      </c>
      <c r="C15" s="6">
        <v>11773.0334</v>
      </c>
      <c r="D15" s="6">
        <v>81609.30629999994</v>
      </c>
      <c r="E15" s="4">
        <v>11721.672799999997</v>
      </c>
      <c r="F15" s="4">
        <v>26288.6711</v>
      </c>
      <c r="G15" s="6">
        <v>38010.34389999999</v>
      </c>
      <c r="H15" s="4">
        <v>38285.117199999986</v>
      </c>
      <c r="I15" s="4">
        <v>14771.943400000002</v>
      </c>
      <c r="J15" s="4">
        <v>32760.085600000002</v>
      </c>
      <c r="K15" s="6">
        <v>85817.14619999999</v>
      </c>
      <c r="L15" s="6">
        <v>217209.82980000024</v>
      </c>
    </row>
    <row r="16" spans="1:12" ht="12">
      <c r="A16" s="120"/>
      <c r="B16" s="21">
        <v>2011</v>
      </c>
      <c r="C16" s="6">
        <v>12782</v>
      </c>
      <c r="D16" s="6">
        <v>78438</v>
      </c>
      <c r="E16" s="4">
        <v>19266</v>
      </c>
      <c r="F16" s="4">
        <v>36655</v>
      </c>
      <c r="G16" s="6">
        <v>55922</v>
      </c>
      <c r="H16" s="4">
        <v>43769</v>
      </c>
      <c r="I16" s="4">
        <v>16653</v>
      </c>
      <c r="J16" s="4">
        <v>34544</v>
      </c>
      <c r="K16" s="6">
        <v>94966</v>
      </c>
      <c r="L16" s="6">
        <v>242107</v>
      </c>
    </row>
    <row r="17" spans="1:12" ht="12">
      <c r="A17" s="121"/>
      <c r="B17" s="30">
        <v>2015</v>
      </c>
      <c r="C17" s="38">
        <v>13391.591947662997</v>
      </c>
      <c r="D17" s="38">
        <v>89693.38301241647</v>
      </c>
      <c r="E17" s="37">
        <v>28222.12550740879</v>
      </c>
      <c r="F17" s="37">
        <v>35465.011476096304</v>
      </c>
      <c r="G17" s="38">
        <v>63687.136983505094</v>
      </c>
      <c r="H17" s="37">
        <v>50430.06291949766</v>
      </c>
      <c r="I17" s="37">
        <v>13336.27599348538</v>
      </c>
      <c r="J17" s="37">
        <v>45820.279053411694</v>
      </c>
      <c r="K17" s="38">
        <v>109586.61796639473</v>
      </c>
      <c r="L17" s="38">
        <v>276358.72990997945</v>
      </c>
    </row>
    <row r="18" spans="1:12" ht="12">
      <c r="A18" s="119" t="s">
        <v>47</v>
      </c>
      <c r="B18" s="36" t="s">
        <v>0</v>
      </c>
      <c r="C18" s="41">
        <v>6305.949237199999</v>
      </c>
      <c r="D18" s="41">
        <v>37908.00341474798</v>
      </c>
      <c r="E18" s="42">
        <v>25916.570965877076</v>
      </c>
      <c r="F18" s="42">
        <v>27377.365366060007</v>
      </c>
      <c r="G18" s="41">
        <v>53293.93633193708</v>
      </c>
      <c r="H18" s="42">
        <v>43868.94707921215</v>
      </c>
      <c r="I18" s="42">
        <v>29873.802483918305</v>
      </c>
      <c r="J18" s="42">
        <v>38398.69421600709</v>
      </c>
      <c r="K18" s="41">
        <v>112141.44377913755</v>
      </c>
      <c r="L18" s="41">
        <v>209649.33276302286</v>
      </c>
    </row>
    <row r="19" spans="1:12" ht="12">
      <c r="A19" s="120"/>
      <c r="B19" s="21" t="s">
        <v>1</v>
      </c>
      <c r="C19" s="6">
        <v>3281.4566999999997</v>
      </c>
      <c r="D19" s="6">
        <v>27108.217099999998</v>
      </c>
      <c r="E19" s="4">
        <v>13840.115799999996</v>
      </c>
      <c r="F19" s="4">
        <v>30785.940400000014</v>
      </c>
      <c r="G19" s="6">
        <v>44626.056200000006</v>
      </c>
      <c r="H19" s="4">
        <v>36892.58780000002</v>
      </c>
      <c r="I19" s="4">
        <v>20456.893500000006</v>
      </c>
      <c r="J19" s="4">
        <v>44837.956000000006</v>
      </c>
      <c r="K19" s="6">
        <v>102187.43730000003</v>
      </c>
      <c r="L19" s="6">
        <v>177203.16729999954</v>
      </c>
    </row>
    <row r="20" spans="1:12" ht="12">
      <c r="A20" s="120"/>
      <c r="B20" s="21" t="s">
        <v>2</v>
      </c>
      <c r="C20" s="6">
        <v>4035.526</v>
      </c>
      <c r="D20" s="6">
        <v>13469.001599999998</v>
      </c>
      <c r="E20" s="4">
        <v>16557.3615</v>
      </c>
      <c r="F20" s="4">
        <v>20610.833300000006</v>
      </c>
      <c r="G20" s="6">
        <v>37168.194800000005</v>
      </c>
      <c r="H20" s="4">
        <v>33681.47320000001</v>
      </c>
      <c r="I20" s="4">
        <v>31298.086500000005</v>
      </c>
      <c r="J20" s="4">
        <v>42522.91669999998</v>
      </c>
      <c r="K20" s="6">
        <v>107502.47639999999</v>
      </c>
      <c r="L20" s="6">
        <v>162175.19879999995</v>
      </c>
    </row>
    <row r="21" spans="1:12" ht="12">
      <c r="A21" s="120"/>
      <c r="B21" s="21">
        <v>2011</v>
      </c>
      <c r="C21" s="6">
        <v>4403</v>
      </c>
      <c r="D21" s="6">
        <v>16710</v>
      </c>
      <c r="E21" s="4">
        <v>18724</v>
      </c>
      <c r="F21" s="4">
        <v>25389</v>
      </c>
      <c r="G21" s="6">
        <v>44113</v>
      </c>
      <c r="H21" s="4">
        <v>28062</v>
      </c>
      <c r="I21" s="4">
        <v>33750</v>
      </c>
      <c r="J21" s="4">
        <v>41949</v>
      </c>
      <c r="K21" s="6">
        <v>103761</v>
      </c>
      <c r="L21" s="6">
        <v>168986</v>
      </c>
    </row>
    <row r="22" spans="1:12" ht="12">
      <c r="A22" s="121"/>
      <c r="B22" s="30">
        <v>2015</v>
      </c>
      <c r="C22" s="38">
        <v>2023.8058080591104</v>
      </c>
      <c r="D22" s="38">
        <v>9286.884006314032</v>
      </c>
      <c r="E22" s="37">
        <v>12288.105230340188</v>
      </c>
      <c r="F22" s="37">
        <v>21683.82787967778</v>
      </c>
      <c r="G22" s="38">
        <v>33971.93311001797</v>
      </c>
      <c r="H22" s="37">
        <v>27744.50049606603</v>
      </c>
      <c r="I22" s="37">
        <v>24890.406668372354</v>
      </c>
      <c r="J22" s="37">
        <v>35414.19017421103</v>
      </c>
      <c r="K22" s="38">
        <v>88049.09733864942</v>
      </c>
      <c r="L22" s="38">
        <v>133331.7202630407</v>
      </c>
    </row>
    <row r="23" spans="1:12" ht="12">
      <c r="A23" s="119" t="s">
        <v>48</v>
      </c>
      <c r="B23" s="36" t="s">
        <v>0</v>
      </c>
      <c r="C23" s="41">
        <v>6236.266372638329</v>
      </c>
      <c r="D23" s="41">
        <v>31796.687892551672</v>
      </c>
      <c r="E23" s="42">
        <v>12768.121314155265</v>
      </c>
      <c r="F23" s="42">
        <v>12488.824094161102</v>
      </c>
      <c r="G23" s="41">
        <v>25256.945408316366</v>
      </c>
      <c r="H23" s="42">
        <v>15077.236042352208</v>
      </c>
      <c r="I23" s="42">
        <v>17746.68416440001</v>
      </c>
      <c r="J23" s="42">
        <v>16623.849866800003</v>
      </c>
      <c r="K23" s="41">
        <v>49447.770073552216</v>
      </c>
      <c r="L23" s="41">
        <v>112737.6697470589</v>
      </c>
    </row>
    <row r="24" spans="1:12" ht="12">
      <c r="A24" s="120"/>
      <c r="B24" s="21" t="s">
        <v>1</v>
      </c>
      <c r="C24" s="6">
        <v>4637.7833</v>
      </c>
      <c r="D24" s="6">
        <v>33739.5226</v>
      </c>
      <c r="E24" s="4">
        <v>15326.860200000003</v>
      </c>
      <c r="F24" s="4">
        <v>11937.634299999998</v>
      </c>
      <c r="G24" s="6">
        <v>27264.4945</v>
      </c>
      <c r="H24" s="4">
        <v>18163.988900000004</v>
      </c>
      <c r="I24" s="4">
        <v>18495.6663</v>
      </c>
      <c r="J24" s="4">
        <v>21082.3538</v>
      </c>
      <c r="K24" s="6">
        <v>57742.009000000005</v>
      </c>
      <c r="L24" s="6">
        <v>123383.80939999978</v>
      </c>
    </row>
    <row r="25" spans="1:12" ht="12">
      <c r="A25" s="120"/>
      <c r="B25" s="21" t="s">
        <v>2</v>
      </c>
      <c r="C25" s="6">
        <v>2904.6032999999998</v>
      </c>
      <c r="D25" s="6">
        <v>27809.6265</v>
      </c>
      <c r="E25" s="4">
        <v>11256.897599999998</v>
      </c>
      <c r="F25" s="4">
        <v>13625.874499999994</v>
      </c>
      <c r="G25" s="6">
        <v>24882.772099999995</v>
      </c>
      <c r="H25" s="4">
        <v>24422.470099999995</v>
      </c>
      <c r="I25" s="4">
        <v>17292.138199999998</v>
      </c>
      <c r="J25" s="4">
        <v>32137.095200000003</v>
      </c>
      <c r="K25" s="6">
        <v>73851.7035</v>
      </c>
      <c r="L25" s="6">
        <v>129448.70540000015</v>
      </c>
    </row>
    <row r="26" spans="1:12" ht="12">
      <c r="A26" s="120"/>
      <c r="B26" s="21">
        <v>2011</v>
      </c>
      <c r="C26" s="6">
        <v>6738</v>
      </c>
      <c r="D26" s="6">
        <v>28846</v>
      </c>
      <c r="E26" s="4">
        <v>13524</v>
      </c>
      <c r="F26" s="4">
        <v>19340</v>
      </c>
      <c r="G26" s="6">
        <v>32864</v>
      </c>
      <c r="H26" s="4">
        <v>33701</v>
      </c>
      <c r="I26" s="4">
        <v>24926</v>
      </c>
      <c r="J26" s="4">
        <v>27871</v>
      </c>
      <c r="K26" s="6">
        <v>86497</v>
      </c>
      <c r="L26" s="6">
        <v>154944</v>
      </c>
    </row>
    <row r="27" spans="1:12" ht="12">
      <c r="A27" s="121"/>
      <c r="B27" s="30">
        <v>2015</v>
      </c>
      <c r="C27" s="38">
        <v>4592.155750121265</v>
      </c>
      <c r="D27" s="38">
        <v>19650.31991790045</v>
      </c>
      <c r="E27" s="37">
        <v>16902.871128301886</v>
      </c>
      <c r="F27" s="37">
        <v>14951.902429564629</v>
      </c>
      <c r="G27" s="38">
        <v>31854.773557866516</v>
      </c>
      <c r="H27" s="37">
        <v>31319.673503095124</v>
      </c>
      <c r="I27" s="37">
        <v>27294.58587972111</v>
      </c>
      <c r="J27" s="37">
        <v>47046.43440298445</v>
      </c>
      <c r="K27" s="38">
        <v>105660.69378580069</v>
      </c>
      <c r="L27" s="38">
        <v>161757.94301168885</v>
      </c>
    </row>
    <row r="28" spans="1:12" ht="12">
      <c r="A28" s="124" t="s">
        <v>49</v>
      </c>
      <c r="B28" s="21" t="s">
        <v>0</v>
      </c>
      <c r="C28" s="41">
        <v>18346.825771099993</v>
      </c>
      <c r="D28" s="41">
        <v>31924.36065211925</v>
      </c>
      <c r="E28" s="42">
        <v>5536.561162060001</v>
      </c>
      <c r="F28" s="42">
        <v>11957.94396606809</v>
      </c>
      <c r="G28" s="41">
        <v>17494.50512812809</v>
      </c>
      <c r="H28" s="42">
        <v>4764.004596164046</v>
      </c>
      <c r="I28" s="42">
        <v>10425.706776789999</v>
      </c>
      <c r="J28" s="42">
        <v>5337.59108629</v>
      </c>
      <c r="K28" s="41">
        <v>20527.302459244045</v>
      </c>
      <c r="L28" s="41">
        <v>88292.99401059128</v>
      </c>
    </row>
    <row r="29" spans="1:12" ht="12">
      <c r="A29" s="120"/>
      <c r="B29" s="21" t="s">
        <v>1</v>
      </c>
      <c r="C29" s="6">
        <v>16224.417099999997</v>
      </c>
      <c r="D29" s="6">
        <v>48596.796399999985</v>
      </c>
      <c r="E29" s="4">
        <v>8653.688199999999</v>
      </c>
      <c r="F29" s="4">
        <v>14950.396099999994</v>
      </c>
      <c r="G29" s="6">
        <v>23604.084299999995</v>
      </c>
      <c r="H29" s="4">
        <v>10604.933900000005</v>
      </c>
      <c r="I29" s="4">
        <v>10969.941899999996</v>
      </c>
      <c r="J29" s="4">
        <v>7883.0934</v>
      </c>
      <c r="K29" s="6">
        <v>29457.9692</v>
      </c>
      <c r="L29" s="6">
        <v>117883.2670000001</v>
      </c>
    </row>
    <row r="30" spans="1:13" ht="12">
      <c r="A30" s="120"/>
      <c r="B30" s="21" t="s">
        <v>2</v>
      </c>
      <c r="C30" s="6">
        <v>8536.921900000001</v>
      </c>
      <c r="D30" s="6">
        <v>50299.42230000001</v>
      </c>
      <c r="E30" s="4">
        <v>11424.801699999998</v>
      </c>
      <c r="F30" s="4">
        <v>17974.2648</v>
      </c>
      <c r="G30" s="6">
        <v>29399.0665</v>
      </c>
      <c r="H30" s="4">
        <v>14777.518699999993</v>
      </c>
      <c r="I30" s="4">
        <v>17571.1034</v>
      </c>
      <c r="J30" s="4">
        <v>17950.6121</v>
      </c>
      <c r="K30" s="6">
        <v>50299.23419999999</v>
      </c>
      <c r="L30" s="6">
        <v>138534.64489999996</v>
      </c>
      <c r="M30" s="29"/>
    </row>
    <row r="31" spans="1:13" ht="12">
      <c r="A31" s="120"/>
      <c r="B31" s="21">
        <v>2011</v>
      </c>
      <c r="C31" s="6">
        <v>14549.082932169997</v>
      </c>
      <c r="D31" s="6">
        <v>59687.755951090025</v>
      </c>
      <c r="E31" s="4">
        <v>15518.410518720004</v>
      </c>
      <c r="F31" s="4">
        <v>20786.899717430006</v>
      </c>
      <c r="G31" s="6">
        <v>36305.310236150006</v>
      </c>
      <c r="H31" s="4">
        <v>22866.69803678999</v>
      </c>
      <c r="I31" s="4">
        <v>28545.639714930003</v>
      </c>
      <c r="J31" s="4">
        <v>27933.228200080004</v>
      </c>
      <c r="K31" s="6">
        <v>79345.5659518</v>
      </c>
      <c r="L31" s="6">
        <v>189887.71507121</v>
      </c>
      <c r="M31" s="29"/>
    </row>
    <row r="32" spans="1:12" ht="12">
      <c r="A32" s="120"/>
      <c r="B32" s="30">
        <v>2015</v>
      </c>
      <c r="C32" s="38">
        <v>10328.739932235974</v>
      </c>
      <c r="D32" s="38">
        <v>59422.58827829086</v>
      </c>
      <c r="E32" s="37">
        <v>28798.105224693405</v>
      </c>
      <c r="F32" s="37">
        <v>31634.618425756144</v>
      </c>
      <c r="G32" s="38">
        <v>60432.72365044955</v>
      </c>
      <c r="H32" s="37">
        <v>34840.80832790591</v>
      </c>
      <c r="I32" s="37">
        <v>29627.24932381729</v>
      </c>
      <c r="J32" s="37">
        <v>40497.56394794135</v>
      </c>
      <c r="K32" s="38">
        <v>104965.62159966455</v>
      </c>
      <c r="L32" s="38">
        <v>235149.67346064115</v>
      </c>
    </row>
    <row r="33" spans="1:12" ht="12">
      <c r="A33" s="119" t="s">
        <v>4</v>
      </c>
      <c r="B33" s="40" t="s">
        <v>0</v>
      </c>
      <c r="C33" s="41">
        <v>81075.67687026085</v>
      </c>
      <c r="D33" s="41">
        <v>281832.46378651477</v>
      </c>
      <c r="E33" s="42">
        <v>97794.13477573424</v>
      </c>
      <c r="F33" s="42">
        <v>135436.2470922726</v>
      </c>
      <c r="G33" s="41">
        <v>233230.38186800684</v>
      </c>
      <c r="H33" s="42">
        <v>173777.42139384543</v>
      </c>
      <c r="I33" s="42">
        <v>88902.40091185247</v>
      </c>
      <c r="J33" s="42">
        <v>131615.34778761494</v>
      </c>
      <c r="K33" s="41">
        <v>394295.17009331286</v>
      </c>
      <c r="L33" s="41">
        <v>990433.6926180983</v>
      </c>
    </row>
    <row r="34" spans="1:12" ht="12">
      <c r="A34" s="120"/>
      <c r="B34" s="22" t="s">
        <v>1</v>
      </c>
      <c r="C34" s="6">
        <v>57695.164</v>
      </c>
      <c r="D34" s="6">
        <v>294654.32289999933</v>
      </c>
      <c r="E34" s="4">
        <v>89174.30449999994</v>
      </c>
      <c r="F34" s="4">
        <v>132428.30629999976</v>
      </c>
      <c r="G34" s="6">
        <v>221602.6107999997</v>
      </c>
      <c r="H34" s="4">
        <v>194205.94469999967</v>
      </c>
      <c r="I34" s="4">
        <v>82455.17479999995</v>
      </c>
      <c r="J34" s="4">
        <v>145804.7111999997</v>
      </c>
      <c r="K34" s="6">
        <v>422465.83069999935</v>
      </c>
      <c r="L34" s="6">
        <v>996417.9284000054</v>
      </c>
    </row>
    <row r="35" spans="1:12" ht="12">
      <c r="A35" s="120"/>
      <c r="B35" s="22" t="s">
        <v>2</v>
      </c>
      <c r="C35" s="6">
        <v>38204.7666</v>
      </c>
      <c r="D35" s="6">
        <v>264929.1506999999</v>
      </c>
      <c r="E35" s="4">
        <v>88593.03059999997</v>
      </c>
      <c r="F35" s="4">
        <v>124914.86950000009</v>
      </c>
      <c r="G35" s="6">
        <v>213507.90010000006</v>
      </c>
      <c r="H35" s="4">
        <v>201136.5311</v>
      </c>
      <c r="I35" s="4">
        <v>111746.16009999988</v>
      </c>
      <c r="J35" s="4">
        <v>183195.54400000002</v>
      </c>
      <c r="K35" s="6">
        <v>496078.2351999999</v>
      </c>
      <c r="L35" s="6">
        <v>1012720</v>
      </c>
    </row>
    <row r="36" spans="1:12" ht="12">
      <c r="A36" s="120"/>
      <c r="B36" s="22">
        <v>2011</v>
      </c>
      <c r="C36" s="6">
        <v>57876.46652148999</v>
      </c>
      <c r="D36" s="6">
        <v>254026.36634299008</v>
      </c>
      <c r="E36" s="4">
        <v>106950.22150463997</v>
      </c>
      <c r="F36" s="4">
        <v>149075.52563910995</v>
      </c>
      <c r="G36" s="6">
        <v>256025.7471437499</v>
      </c>
      <c r="H36" s="4">
        <v>232131.74797260974</v>
      </c>
      <c r="I36" s="4">
        <v>131923.38635385007</v>
      </c>
      <c r="J36" s="4">
        <v>185075.14026374996</v>
      </c>
      <c r="K36" s="6">
        <v>549130.2745902098</v>
      </c>
      <c r="L36" s="6">
        <v>1117058.854598437</v>
      </c>
    </row>
    <row r="37" spans="1:12" ht="12">
      <c r="A37" s="121"/>
      <c r="B37" s="39">
        <v>2015</v>
      </c>
      <c r="C37" s="38">
        <v>40519.051339321624</v>
      </c>
      <c r="D37" s="38">
        <v>225191.3194313549</v>
      </c>
      <c r="E37" s="37">
        <v>132114.65436673662</v>
      </c>
      <c r="F37" s="37">
        <v>142425.57301114933</v>
      </c>
      <c r="G37" s="38">
        <v>274540.22737788595</v>
      </c>
      <c r="H37" s="37">
        <v>234122.55720131999</v>
      </c>
      <c r="I37" s="37">
        <v>117044.69077082255</v>
      </c>
      <c r="J37" s="37">
        <v>221358.1612256536</v>
      </c>
      <c r="K37" s="38">
        <v>572525.4091977961</v>
      </c>
      <c r="L37" s="38">
        <v>1112776.007346361</v>
      </c>
    </row>
    <row r="40" spans="1:12" ht="42" customHeight="1">
      <c r="A40" s="103" t="s">
        <v>52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ht="45.75">
      <c r="A41" s="122" t="s">
        <v>51</v>
      </c>
      <c r="B41" s="123"/>
      <c r="C41" s="61" t="s">
        <v>11</v>
      </c>
      <c r="D41" s="61" t="s">
        <v>13</v>
      </c>
      <c r="E41" s="61" t="s">
        <v>18</v>
      </c>
      <c r="F41" s="61" t="s">
        <v>19</v>
      </c>
      <c r="G41" s="61" t="s">
        <v>14</v>
      </c>
      <c r="H41" s="61" t="s">
        <v>20</v>
      </c>
      <c r="I41" s="61" t="s">
        <v>21</v>
      </c>
      <c r="J41" s="61" t="s">
        <v>22</v>
      </c>
      <c r="K41" s="61" t="s">
        <v>15</v>
      </c>
      <c r="L41" s="61" t="s">
        <v>4</v>
      </c>
    </row>
    <row r="42" spans="1:12" ht="12" customHeight="1">
      <c r="A42" s="119" t="s">
        <v>44</v>
      </c>
      <c r="B42" s="36" t="s">
        <v>0</v>
      </c>
      <c r="C42" s="44">
        <v>5.096389411860347</v>
      </c>
      <c r="D42" s="44">
        <v>25.18821452709694</v>
      </c>
      <c r="E42" s="43">
        <v>11.318038734825171</v>
      </c>
      <c r="F42" s="43">
        <v>14.475139082675778</v>
      </c>
      <c r="G42" s="44">
        <v>25.793177817500947</v>
      </c>
      <c r="H42" s="43">
        <v>26.560645214336606</v>
      </c>
      <c r="I42" s="43">
        <v>4.802993223133254</v>
      </c>
      <c r="J42" s="43">
        <v>12.558579806071924</v>
      </c>
      <c r="K42" s="44">
        <v>43.922218243541785</v>
      </c>
      <c r="L42" s="44">
        <v>100</v>
      </c>
    </row>
    <row r="43" spans="1:12" ht="12">
      <c r="A43" s="120"/>
      <c r="B43" s="21" t="s">
        <v>1</v>
      </c>
      <c r="C43" s="7">
        <v>3.893696018601183</v>
      </c>
      <c r="D43" s="7">
        <v>20.736944648319344</v>
      </c>
      <c r="E43" s="5">
        <v>10.391472585323914</v>
      </c>
      <c r="F43" s="5">
        <v>15.673538226456694</v>
      </c>
      <c r="G43" s="7">
        <v>26.06501081178061</v>
      </c>
      <c r="H43" s="5">
        <v>29.99241923497292</v>
      </c>
      <c r="I43" s="5">
        <v>5.698605694970033</v>
      </c>
      <c r="J43" s="5">
        <v>13.613323591355977</v>
      </c>
      <c r="K43" s="7">
        <v>49.304348521298934</v>
      </c>
      <c r="L43" s="7">
        <v>100</v>
      </c>
    </row>
    <row r="44" spans="1:12" ht="12">
      <c r="A44" s="120"/>
      <c r="B44" s="21" t="s">
        <v>2</v>
      </c>
      <c r="C44" s="7">
        <v>2.699440125008744</v>
      </c>
      <c r="D44" s="7">
        <v>22.304828230210294</v>
      </c>
      <c r="E44" s="5">
        <v>11.17241561537499</v>
      </c>
      <c r="F44" s="5">
        <v>14.614292730968039</v>
      </c>
      <c r="G44" s="7">
        <v>25.786708346343026</v>
      </c>
      <c r="H44" s="5">
        <v>25.421893757368707</v>
      </c>
      <c r="I44" s="5">
        <v>7.864126465843716</v>
      </c>
      <c r="J44" s="5">
        <v>15.923003075225548</v>
      </c>
      <c r="K44" s="7">
        <v>49.20902329843797</v>
      </c>
      <c r="L44" s="7">
        <v>100</v>
      </c>
    </row>
    <row r="45" spans="1:12" ht="12">
      <c r="A45" s="120"/>
      <c r="B45" s="49">
        <v>2011</v>
      </c>
      <c r="C45" s="7">
        <v>3.647508944566784</v>
      </c>
      <c r="D45" s="7">
        <v>16.706232851655173</v>
      </c>
      <c r="E45" s="5">
        <v>11.647161456830029</v>
      </c>
      <c r="F45" s="5">
        <v>14.655313503014234</v>
      </c>
      <c r="G45" s="7">
        <v>26.30247495984426</v>
      </c>
      <c r="H45" s="5">
        <v>27.328623579347873</v>
      </c>
      <c r="I45" s="5">
        <v>8.885531461537909</v>
      </c>
      <c r="J45" s="5">
        <v>17.12962820304793</v>
      </c>
      <c r="K45" s="7">
        <v>53.343783243933714</v>
      </c>
      <c r="L45" s="7">
        <v>100</v>
      </c>
    </row>
    <row r="46" spans="1:12" ht="12">
      <c r="A46" s="121"/>
      <c r="B46" s="30">
        <v>2015</v>
      </c>
      <c r="C46" s="45">
        <v>1.9377601342704587</v>
      </c>
      <c r="D46" s="45">
        <v>9.119878517980794</v>
      </c>
      <c r="E46" s="31">
        <v>20.574553980714548</v>
      </c>
      <c r="F46" s="31">
        <v>15.509929453910972</v>
      </c>
      <c r="G46" s="45">
        <v>36.08448343462552</v>
      </c>
      <c r="H46" s="31">
        <v>28.488589709358227</v>
      </c>
      <c r="I46" s="31">
        <v>7.590813764370878</v>
      </c>
      <c r="J46" s="31">
        <v>16.778474439394127</v>
      </c>
      <c r="K46" s="45">
        <v>52.85787791312323</v>
      </c>
      <c r="L46" s="45">
        <v>100</v>
      </c>
    </row>
    <row r="47" spans="1:12" ht="12" customHeight="1">
      <c r="A47" s="119" t="s">
        <v>45</v>
      </c>
      <c r="B47" s="36" t="s">
        <v>0</v>
      </c>
      <c r="C47" s="44">
        <v>5.253350598659152</v>
      </c>
      <c r="D47" s="44">
        <v>32.017485143638176</v>
      </c>
      <c r="E47" s="43">
        <v>10.534034235870127</v>
      </c>
      <c r="F47" s="43">
        <v>16.512288327084413</v>
      </c>
      <c r="G47" s="44">
        <v>27.04632256295454</v>
      </c>
      <c r="H47" s="43">
        <v>16.18197230902993</v>
      </c>
      <c r="I47" s="43">
        <v>5.897397600721232</v>
      </c>
      <c r="J47" s="43">
        <v>13.603471784996954</v>
      </c>
      <c r="K47" s="44">
        <v>35.68284169474811</v>
      </c>
      <c r="L47" s="44">
        <v>100</v>
      </c>
    </row>
    <row r="48" spans="1:12" ht="12">
      <c r="A48" s="120"/>
      <c r="B48" s="21" t="s">
        <v>1</v>
      </c>
      <c r="C48" s="7">
        <v>5.059559741285391</v>
      </c>
      <c r="D48" s="7">
        <v>31.620579941551807</v>
      </c>
      <c r="E48" s="5">
        <v>10.318878869085497</v>
      </c>
      <c r="F48" s="5">
        <v>10.81963146490543</v>
      </c>
      <c r="G48" s="7">
        <v>21.13851033399093</v>
      </c>
      <c r="H48" s="5">
        <v>20.890896178099617</v>
      </c>
      <c r="I48" s="5">
        <v>6.847263022554063</v>
      </c>
      <c r="J48" s="5">
        <v>14.443190782518304</v>
      </c>
      <c r="K48" s="7">
        <v>42.181349983171984</v>
      </c>
      <c r="L48" s="7">
        <v>100</v>
      </c>
    </row>
    <row r="49" spans="1:12" ht="12">
      <c r="A49" s="120"/>
      <c r="B49" s="21" t="s">
        <v>2</v>
      </c>
      <c r="C49" s="7">
        <v>3.3608711947020806</v>
      </c>
      <c r="D49" s="7">
        <v>28.512437784134157</v>
      </c>
      <c r="E49" s="5">
        <v>9.242858431326601</v>
      </c>
      <c r="F49" s="5">
        <v>10.388370275104228</v>
      </c>
      <c r="G49" s="7">
        <v>19.63122870643083</v>
      </c>
      <c r="H49" s="5">
        <v>23.66004999637474</v>
      </c>
      <c r="I49" s="5">
        <v>9.124436281970679</v>
      </c>
      <c r="J49" s="5">
        <v>15.710976036387502</v>
      </c>
      <c r="K49" s="7">
        <v>48.49546231473292</v>
      </c>
      <c r="L49" s="7">
        <v>100</v>
      </c>
    </row>
    <row r="50" spans="1:12" ht="12">
      <c r="A50" s="120"/>
      <c r="B50" s="21">
        <v>2011</v>
      </c>
      <c r="C50" s="7">
        <v>7.086473058757082</v>
      </c>
      <c r="D50" s="7">
        <v>22.2303842732885</v>
      </c>
      <c r="E50" s="5">
        <v>10.464377099091864</v>
      </c>
      <c r="F50" s="5">
        <v>11.333491053842218</v>
      </c>
      <c r="G50" s="7">
        <v>21.797868152934083</v>
      </c>
      <c r="H50" s="5">
        <v>30.10978702023212</v>
      </c>
      <c r="I50" s="5">
        <v>6.656631173755724</v>
      </c>
      <c r="J50" s="5">
        <v>12.118856321032613</v>
      </c>
      <c r="K50" s="7">
        <v>48.885274515020456</v>
      </c>
      <c r="L50" s="7">
        <v>100</v>
      </c>
    </row>
    <row r="51" spans="1:12" ht="12">
      <c r="A51" s="121"/>
      <c r="B51" s="30">
        <v>2015</v>
      </c>
      <c r="C51" s="45">
        <v>4.420028785198302</v>
      </c>
      <c r="D51" s="45">
        <v>20.343328209556326</v>
      </c>
      <c r="E51" s="31">
        <v>10.591600578786688</v>
      </c>
      <c r="F51" s="31">
        <v>10.371190201606638</v>
      </c>
      <c r="G51" s="45">
        <v>20.962790780393327</v>
      </c>
      <c r="H51" s="31">
        <v>29.984887825719493</v>
      </c>
      <c r="I51" s="31">
        <v>6.805074039621529</v>
      </c>
      <c r="J51" s="31">
        <v>17.48389035951082</v>
      </c>
      <c r="K51" s="45">
        <v>54.27385222485184</v>
      </c>
      <c r="L51" s="45">
        <v>100</v>
      </c>
    </row>
    <row r="52" spans="1:12" ht="12" customHeight="1">
      <c r="A52" s="119" t="s">
        <v>46</v>
      </c>
      <c r="B52" s="36" t="s">
        <v>0</v>
      </c>
      <c r="C52" s="44">
        <v>16.01267141993295</v>
      </c>
      <c r="D52" s="44">
        <v>37.936338768528046</v>
      </c>
      <c r="E52" s="43">
        <v>5.509557055970353</v>
      </c>
      <c r="F52" s="43">
        <v>12.658764548466854</v>
      </c>
      <c r="G52" s="44">
        <v>18.168321604437207</v>
      </c>
      <c r="H52" s="43">
        <v>11.475863443991736</v>
      </c>
      <c r="I52" s="43">
        <v>5.526605265528631</v>
      </c>
      <c r="J52" s="43">
        <v>10.880199497581255</v>
      </c>
      <c r="K52" s="44">
        <v>27.882668207101624</v>
      </c>
      <c r="L52" s="44">
        <v>100</v>
      </c>
    </row>
    <row r="53" spans="1:12" ht="12">
      <c r="A53" s="120"/>
      <c r="B53" s="21" t="s">
        <v>1</v>
      </c>
      <c r="C53" s="7">
        <v>8.392816710893618</v>
      </c>
      <c r="D53" s="7">
        <v>44.2754995072036</v>
      </c>
      <c r="E53" s="5">
        <v>6.193744897061851</v>
      </c>
      <c r="F53" s="5">
        <v>11.685439447108166</v>
      </c>
      <c r="G53" s="7">
        <v>17.879184344170017</v>
      </c>
      <c r="H53" s="5">
        <v>15.128375379242629</v>
      </c>
      <c r="I53" s="5">
        <v>4.614837817864447</v>
      </c>
      <c r="J53" s="5">
        <v>9.709286240625907</v>
      </c>
      <c r="K53" s="7">
        <v>29.452499437732982</v>
      </c>
      <c r="L53" s="7">
        <v>100</v>
      </c>
    </row>
    <row r="54" spans="1:12" ht="12">
      <c r="A54" s="120"/>
      <c r="B54" s="21" t="s">
        <v>2</v>
      </c>
      <c r="C54" s="7">
        <v>5.420119987589985</v>
      </c>
      <c r="D54" s="7">
        <v>37.57164506557697</v>
      </c>
      <c r="E54" s="5">
        <v>5.3964743726344855</v>
      </c>
      <c r="F54" s="5">
        <v>12.102891993518782</v>
      </c>
      <c r="G54" s="7">
        <v>17.499366366153268</v>
      </c>
      <c r="H54" s="5">
        <v>17.625867685293837</v>
      </c>
      <c r="I54" s="5">
        <v>6.800771131583469</v>
      </c>
      <c r="J54" s="5">
        <v>15.082229763802323</v>
      </c>
      <c r="K54" s="7">
        <v>39.50886858067963</v>
      </c>
      <c r="L54" s="7">
        <v>100</v>
      </c>
    </row>
    <row r="55" spans="1:12" ht="12">
      <c r="A55" s="120"/>
      <c r="B55" s="21">
        <v>2011</v>
      </c>
      <c r="C55" s="7">
        <v>5.279290354216748</v>
      </c>
      <c r="D55" s="7">
        <v>32.39801296373105</v>
      </c>
      <c r="E55" s="5">
        <v>7.957663786626294</v>
      </c>
      <c r="F55" s="5">
        <v>15.140183585153961</v>
      </c>
      <c r="G55" s="7">
        <v>23.097847371780254</v>
      </c>
      <c r="H55" s="5">
        <v>18.07850866802644</v>
      </c>
      <c r="I55" s="5">
        <v>6.878478119894402</v>
      </c>
      <c r="J55" s="5">
        <v>14.267862522351175</v>
      </c>
      <c r="K55" s="7">
        <v>39.22484931027202</v>
      </c>
      <c r="L55" s="7">
        <v>100</v>
      </c>
    </row>
    <row r="56" spans="1:12" ht="12">
      <c r="A56" s="121"/>
      <c r="B56" s="30">
        <v>2015</v>
      </c>
      <c r="C56" s="45">
        <v>4.845727852355215</v>
      </c>
      <c r="D56" s="45">
        <v>32.45541873840317</v>
      </c>
      <c r="E56" s="31">
        <v>10.212134610910178</v>
      </c>
      <c r="F56" s="31">
        <v>12.83296224716643</v>
      </c>
      <c r="G56" s="45">
        <v>23.045096858076608</v>
      </c>
      <c r="H56" s="31">
        <v>18.248044104097833</v>
      </c>
      <c r="I56" s="31">
        <v>4.825711855684643</v>
      </c>
      <c r="J56" s="31">
        <v>16.580000591382476</v>
      </c>
      <c r="K56" s="45">
        <v>39.653756551164946</v>
      </c>
      <c r="L56" s="45">
        <v>100</v>
      </c>
    </row>
    <row r="57" spans="1:12" ht="12" customHeight="1">
      <c r="A57" s="119" t="s">
        <v>47</v>
      </c>
      <c r="B57" s="36" t="s">
        <v>0</v>
      </c>
      <c r="C57" s="44">
        <v>3.007855619711382</v>
      </c>
      <c r="D57" s="44">
        <v>18.081623688064536</v>
      </c>
      <c r="E57" s="43">
        <v>12.36186665815525</v>
      </c>
      <c r="F57" s="43">
        <v>13.058646552911291</v>
      </c>
      <c r="G57" s="44">
        <v>25.42051321106654</v>
      </c>
      <c r="H57" s="43">
        <v>20.924916144998857</v>
      </c>
      <c r="I57" s="43">
        <v>14.24941452958792</v>
      </c>
      <c r="J57" s="43">
        <v>18.315676806570647</v>
      </c>
      <c r="K57" s="44">
        <v>53.49000748115742</v>
      </c>
      <c r="L57" s="44">
        <v>100</v>
      </c>
    </row>
    <row r="58" spans="1:12" ht="12">
      <c r="A58" s="120"/>
      <c r="B58" s="21" t="s">
        <v>1</v>
      </c>
      <c r="C58" s="7">
        <v>1.8518047673744986</v>
      </c>
      <c r="D58" s="7">
        <v>15.297817478683447</v>
      </c>
      <c r="E58" s="5">
        <v>7.810309494394704</v>
      </c>
      <c r="F58" s="5">
        <v>17.37324499842622</v>
      </c>
      <c r="G58" s="7">
        <v>25.183554492820925</v>
      </c>
      <c r="H58" s="5">
        <v>20.819372679463456</v>
      </c>
      <c r="I58" s="5">
        <v>11.544315946321158</v>
      </c>
      <c r="J58" s="5">
        <v>25.303134635336804</v>
      </c>
      <c r="K58" s="7">
        <v>57.666823261121415</v>
      </c>
      <c r="L58" s="7">
        <v>100</v>
      </c>
    </row>
    <row r="59" spans="1:12" ht="12">
      <c r="A59" s="120"/>
      <c r="B59" s="21" t="s">
        <v>2</v>
      </c>
      <c r="C59" s="7">
        <v>2.4883743197853265</v>
      </c>
      <c r="D59" s="7">
        <v>8.305216642040584</v>
      </c>
      <c r="E59" s="5">
        <v>10.209552152557622</v>
      </c>
      <c r="F59" s="5">
        <v>12.708992159410267</v>
      </c>
      <c r="G59" s="7">
        <v>22.91854431196789</v>
      </c>
      <c r="H59" s="5">
        <v>20.768572167151873</v>
      </c>
      <c r="I59" s="5">
        <v>19.29893518342338</v>
      </c>
      <c r="J59" s="5">
        <v>26.22035737563097</v>
      </c>
      <c r="K59" s="7">
        <v>66.28786472620622</v>
      </c>
      <c r="L59" s="7">
        <v>100</v>
      </c>
    </row>
    <row r="60" spans="1:12" ht="12">
      <c r="A60" s="120"/>
      <c r="B60" s="21">
        <v>2011</v>
      </c>
      <c r="C60" s="7">
        <v>2.605448754969341</v>
      </c>
      <c r="D60" s="7">
        <v>9.888464474844655</v>
      </c>
      <c r="E60" s="5">
        <v>11.080251302574293</v>
      </c>
      <c r="F60" s="5">
        <v>15.024037654751199</v>
      </c>
      <c r="G60" s="7">
        <v>26.104288957325494</v>
      </c>
      <c r="H60" s="5">
        <v>16.605828232945747</v>
      </c>
      <c r="I60" s="5">
        <v>19.972111325566733</v>
      </c>
      <c r="J60" s="5">
        <v>24.82385825434811</v>
      </c>
      <c r="K60" s="7">
        <v>61.40179781286059</v>
      </c>
      <c r="L60" s="7">
        <v>100</v>
      </c>
    </row>
    <row r="61" spans="1:12" ht="12">
      <c r="A61" s="121"/>
      <c r="B61" s="30">
        <v>2015</v>
      </c>
      <c r="C61" s="45">
        <v>1.5178727193097687</v>
      </c>
      <c r="D61" s="45">
        <v>6.96524727048642</v>
      </c>
      <c r="E61" s="31">
        <v>9.21619042047748</v>
      </c>
      <c r="F61" s="31">
        <v>16.263067660793165</v>
      </c>
      <c r="G61" s="45">
        <v>25.479258081270643</v>
      </c>
      <c r="H61" s="31">
        <v>20.808627115386248</v>
      </c>
      <c r="I61" s="31">
        <v>18.66803084762413</v>
      </c>
      <c r="J61" s="31">
        <v>26.560963965922646</v>
      </c>
      <c r="K61" s="45">
        <v>66.03762192893302</v>
      </c>
      <c r="L61" s="45">
        <v>100</v>
      </c>
    </row>
    <row r="62" spans="1:12" ht="12" customHeight="1">
      <c r="A62" s="119" t="s">
        <v>48</v>
      </c>
      <c r="B62" s="36" t="s">
        <v>0</v>
      </c>
      <c r="C62" s="44">
        <v>5.531661588030137</v>
      </c>
      <c r="D62" s="44">
        <v>28.204137945986936</v>
      </c>
      <c r="E62" s="43">
        <v>11.32551465965382</v>
      </c>
      <c r="F62" s="43">
        <v>11.077773846294097</v>
      </c>
      <c r="G62" s="44">
        <v>22.403288505947916</v>
      </c>
      <c r="H62" s="43">
        <v>13.373733975679892</v>
      </c>
      <c r="I62" s="43">
        <v>15.741574403850036</v>
      </c>
      <c r="J62" s="43">
        <v>14.745603580504808</v>
      </c>
      <c r="K62" s="44">
        <v>43.860911960034734</v>
      </c>
      <c r="L62" s="44">
        <v>100</v>
      </c>
    </row>
    <row r="63" spans="1:12" ht="12">
      <c r="A63" s="120"/>
      <c r="B63" s="21" t="s">
        <v>1</v>
      </c>
      <c r="C63" s="7">
        <v>3.758826480194579</v>
      </c>
      <c r="D63" s="7">
        <v>27.345178240217354</v>
      </c>
      <c r="E63" s="5">
        <v>12.42210001014933</v>
      </c>
      <c r="F63" s="5">
        <v>9.675203219977758</v>
      </c>
      <c r="G63" s="7">
        <v>22.09730323012709</v>
      </c>
      <c r="H63" s="5">
        <v>14.72153355316977</v>
      </c>
      <c r="I63" s="5">
        <v>14.990351157045758</v>
      </c>
      <c r="J63" s="5">
        <v>17.086807339245627</v>
      </c>
      <c r="K63" s="7">
        <v>46.79869204946115</v>
      </c>
      <c r="L63" s="7">
        <v>100</v>
      </c>
    </row>
    <row r="64" spans="1:12" ht="12">
      <c r="A64" s="120"/>
      <c r="B64" s="21" t="s">
        <v>2</v>
      </c>
      <c r="C64" s="7">
        <v>2.24382568448614</v>
      </c>
      <c r="D64" s="7">
        <v>21.4831244654533</v>
      </c>
      <c r="E64" s="5">
        <v>8.696029493084437</v>
      </c>
      <c r="F64" s="5">
        <v>10.52608016271438</v>
      </c>
      <c r="G64" s="7">
        <v>19.222109655798818</v>
      </c>
      <c r="H64" s="5">
        <v>18.866523249138623</v>
      </c>
      <c r="I64" s="5">
        <v>13.358293655055725</v>
      </c>
      <c r="J64" s="5">
        <v>24.82612329006727</v>
      </c>
      <c r="K64" s="7">
        <v>57.050940194261614</v>
      </c>
      <c r="L64" s="7">
        <v>100</v>
      </c>
    </row>
    <row r="65" spans="1:12" ht="12">
      <c r="A65" s="120"/>
      <c r="B65" s="21">
        <v>2011</v>
      </c>
      <c r="C65" s="7">
        <v>4.34841639706797</v>
      </c>
      <c r="D65" s="7">
        <v>18.61729463018682</v>
      </c>
      <c r="E65" s="5">
        <v>8.728038662776683</v>
      </c>
      <c r="F65" s="5">
        <v>12.48193252990079</v>
      </c>
      <c r="G65" s="7">
        <v>21.20997119267747</v>
      </c>
      <c r="H65" s="5">
        <v>21.750127772624246</v>
      </c>
      <c r="I65" s="5">
        <v>16.08675209569964</v>
      </c>
      <c r="J65" s="5">
        <v>17.987437911743765</v>
      </c>
      <c r="K65" s="7">
        <v>55.82431778006766</v>
      </c>
      <c r="L65" s="7">
        <v>100</v>
      </c>
    </row>
    <row r="66" spans="1:12" ht="12">
      <c r="A66" s="121"/>
      <c r="B66" s="30">
        <v>2015</v>
      </c>
      <c r="C66" s="45">
        <v>2.8389058766588224</v>
      </c>
      <c r="D66" s="45">
        <v>12.147978363251374</v>
      </c>
      <c r="E66" s="31">
        <v>10.449484466478694</v>
      </c>
      <c r="F66" s="31">
        <v>9.243380665692678</v>
      </c>
      <c r="G66" s="45">
        <v>19.69286513217137</v>
      </c>
      <c r="H66" s="31">
        <v>19.36206217757846</v>
      </c>
      <c r="I66" s="31">
        <v>16.873722162594987</v>
      </c>
      <c r="J66" s="31">
        <v>29.08446628774502</v>
      </c>
      <c r="K66" s="45">
        <v>65.32025062791847</v>
      </c>
      <c r="L66" s="45">
        <v>100</v>
      </c>
    </row>
    <row r="67" spans="1:12" ht="12" customHeight="1">
      <c r="A67" s="119" t="s">
        <v>49</v>
      </c>
      <c r="B67" s="36" t="s">
        <v>0</v>
      </c>
      <c r="C67" s="44">
        <v>20.779480837289512</v>
      </c>
      <c r="D67" s="44">
        <v>36.157297654092154</v>
      </c>
      <c r="E67" s="43">
        <v>6.27066872530776</v>
      </c>
      <c r="F67" s="43">
        <v>13.543479978302312</v>
      </c>
      <c r="G67" s="44">
        <v>19.814148703610073</v>
      </c>
      <c r="H67" s="43">
        <v>5.395676802615363</v>
      </c>
      <c r="I67" s="43">
        <v>11.80807933134465</v>
      </c>
      <c r="J67" s="43">
        <v>6.045316671048354</v>
      </c>
      <c r="K67" s="44">
        <v>23.249072805008367</v>
      </c>
      <c r="L67" s="44">
        <v>100</v>
      </c>
    </row>
    <row r="68" spans="1:12" ht="12">
      <c r="A68" s="120"/>
      <c r="B68" s="21" t="s">
        <v>1</v>
      </c>
      <c r="C68" s="7">
        <v>13.763121359709164</v>
      </c>
      <c r="D68" s="7">
        <v>41.22450763092606</v>
      </c>
      <c r="E68" s="5">
        <v>7.340896142622168</v>
      </c>
      <c r="F68" s="5">
        <v>12.682373402494845</v>
      </c>
      <c r="G68" s="7">
        <v>20.023269545117014</v>
      </c>
      <c r="H68" s="5">
        <v>8.996131656242609</v>
      </c>
      <c r="I68" s="5">
        <v>9.30576678028442</v>
      </c>
      <c r="J68" s="5">
        <v>6.68720302772063</v>
      </c>
      <c r="K68" s="7">
        <v>24.98910146424766</v>
      </c>
      <c r="L68" s="7">
        <v>100</v>
      </c>
    </row>
    <row r="69" spans="1:12" ht="12">
      <c r="A69" s="120"/>
      <c r="B69" s="21" t="s">
        <v>2</v>
      </c>
      <c r="C69" s="7">
        <v>6.16230106639556</v>
      </c>
      <c r="D69" s="7">
        <v>36.30819015438934</v>
      </c>
      <c r="E69" s="5">
        <v>8.246891388249411</v>
      </c>
      <c r="F69" s="5">
        <v>12.974563014886687</v>
      </c>
      <c r="G69" s="7">
        <v>21.2214544031361</v>
      </c>
      <c r="H69" s="5">
        <v>10.667020304319557</v>
      </c>
      <c r="I69" s="5">
        <v>12.683544547779762</v>
      </c>
      <c r="J69" s="5">
        <v>12.957489523979719</v>
      </c>
      <c r="K69" s="7">
        <v>36.308054376079035</v>
      </c>
      <c r="L69" s="7">
        <v>100</v>
      </c>
    </row>
    <row r="70" spans="1:12" ht="12">
      <c r="A70" s="120"/>
      <c r="B70" s="21">
        <v>2011</v>
      </c>
      <c r="C70" s="7">
        <v>7.6619400716438815</v>
      </c>
      <c r="D70" s="7">
        <v>31.433184568420582</v>
      </c>
      <c r="E70" s="5">
        <v>8.172414162180228</v>
      </c>
      <c r="F70" s="5">
        <v>10.946942886555188</v>
      </c>
      <c r="G70" s="7">
        <v>19.119357048735417</v>
      </c>
      <c r="H70" s="5">
        <v>12.042220861004475</v>
      </c>
      <c r="I70" s="5">
        <v>15.032904948182178</v>
      </c>
      <c r="J70" s="5">
        <v>14.710392502013484</v>
      </c>
      <c r="K70" s="7">
        <v>41.785518311200136</v>
      </c>
      <c r="L70" s="7">
        <v>100</v>
      </c>
    </row>
    <row r="71" spans="1:12" ht="12">
      <c r="A71" s="121"/>
      <c r="B71" s="30">
        <v>2015</v>
      </c>
      <c r="C71" s="45">
        <v>4.392410918641899</v>
      </c>
      <c r="D71" s="45">
        <v>25.27011303217348</v>
      </c>
      <c r="E71" s="31">
        <v>12.246712827995303</v>
      </c>
      <c r="F71" s="31">
        <v>13.452971445886815</v>
      </c>
      <c r="G71" s="45">
        <v>25.69968427388212</v>
      </c>
      <c r="H71" s="31">
        <v>14.816439170491764</v>
      </c>
      <c r="I71" s="31">
        <v>12.599315528616389</v>
      </c>
      <c r="J71" s="31">
        <v>17.222037076194262</v>
      </c>
      <c r="K71" s="45">
        <v>44.63779177530242</v>
      </c>
      <c r="L71" s="45">
        <v>100</v>
      </c>
    </row>
    <row r="72" spans="1:12" ht="12">
      <c r="A72" s="119" t="s">
        <v>4</v>
      </c>
      <c r="B72" s="40" t="s">
        <v>0</v>
      </c>
      <c r="C72" s="44">
        <v>8.185876295862528</v>
      </c>
      <c r="D72" s="44">
        <v>28.455460056242924</v>
      </c>
      <c r="E72" s="43">
        <v>9.873869952588812</v>
      </c>
      <c r="F72" s="43">
        <v>13.674438592073978</v>
      </c>
      <c r="G72" s="44">
        <v>23.548308544662788</v>
      </c>
      <c r="H72" s="43">
        <v>17.54558863344851</v>
      </c>
      <c r="I72" s="43">
        <v>8.976108302298272</v>
      </c>
      <c r="J72" s="43">
        <v>13.288658167484671</v>
      </c>
      <c r="K72" s="44">
        <v>39.81035510323145</v>
      </c>
      <c r="L72" s="44">
        <v>100</v>
      </c>
    </row>
    <row r="73" spans="1:12" ht="12">
      <c r="A73" s="120"/>
      <c r="B73" s="22" t="s">
        <v>1</v>
      </c>
      <c r="C73" s="7">
        <v>5.79025751700833</v>
      </c>
      <c r="D73" s="7">
        <v>29.571359015301887</v>
      </c>
      <c r="E73" s="5">
        <v>8.949488157362971</v>
      </c>
      <c r="F73" s="5">
        <v>13.290437930261456</v>
      </c>
      <c r="G73" s="7">
        <v>22.239926087624426</v>
      </c>
      <c r="H73" s="5">
        <v>19.490410515981498</v>
      </c>
      <c r="I73" s="5">
        <v>8.275159694527181</v>
      </c>
      <c r="J73" s="5">
        <v>14.63288716955596</v>
      </c>
      <c r="K73" s="7">
        <v>42.39845738006464</v>
      </c>
      <c r="L73" s="7">
        <v>100</v>
      </c>
    </row>
    <row r="74" spans="1:12" ht="12">
      <c r="A74" s="120"/>
      <c r="B74" s="22" t="s">
        <v>2</v>
      </c>
      <c r="C74" s="7">
        <v>3.77249038388399</v>
      </c>
      <c r="D74" s="7">
        <v>26.160156503254278</v>
      </c>
      <c r="E74" s="5">
        <v>8.748027687666594</v>
      </c>
      <c r="F74" s="5">
        <v>12.334590312426455</v>
      </c>
      <c r="G74" s="7">
        <v>21.08261800009305</v>
      </c>
      <c r="H74" s="5">
        <v>19.86101989228048</v>
      </c>
      <c r="I74" s="5">
        <v>11.034259646889462</v>
      </c>
      <c r="J74" s="5">
        <v>18.08945557359841</v>
      </c>
      <c r="K74" s="7">
        <v>48.98473511276835</v>
      </c>
      <c r="L74" s="7">
        <v>100</v>
      </c>
    </row>
    <row r="75" spans="1:12" ht="12">
      <c r="A75" s="120"/>
      <c r="B75" s="22">
        <v>2011</v>
      </c>
      <c r="C75" s="7">
        <v>5.181147464454374</v>
      </c>
      <c r="D75" s="7">
        <v>22.740643010641378</v>
      </c>
      <c r="E75" s="5">
        <v>9.574269168036512</v>
      </c>
      <c r="F75" s="5">
        <v>13.345360007257629</v>
      </c>
      <c r="G75" s="7">
        <v>22.91962917529414</v>
      </c>
      <c r="H75" s="5">
        <v>20.780619303721203</v>
      </c>
      <c r="I75" s="5">
        <v>11.809886812210465</v>
      </c>
      <c r="J75" s="5">
        <v>16.56807423367869</v>
      </c>
      <c r="K75" s="7">
        <v>49.15858034961036</v>
      </c>
      <c r="L75" s="7">
        <v>100</v>
      </c>
    </row>
    <row r="76" spans="1:12" ht="12">
      <c r="A76" s="121"/>
      <c r="B76" s="39">
        <v>2015</v>
      </c>
      <c r="C76" s="45">
        <v>3.641258534675589</v>
      </c>
      <c r="D76" s="45">
        <v>20.23689565057833</v>
      </c>
      <c r="E76" s="31">
        <v>11.872529017029285</v>
      </c>
      <c r="F76" s="31">
        <v>12.799123280056321</v>
      </c>
      <c r="G76" s="45">
        <v>24.671652297085608</v>
      </c>
      <c r="H76" s="31">
        <v>21.039504415595054</v>
      </c>
      <c r="I76" s="31">
        <v>10.518261536743521</v>
      </c>
      <c r="J76" s="31">
        <v>19.89242756532169</v>
      </c>
      <c r="K76" s="45">
        <v>51.45019351766027</v>
      </c>
      <c r="L76" s="45">
        <v>100</v>
      </c>
    </row>
    <row r="79" spans="1:12" ht="52.5" customHeight="1">
      <c r="A79" s="103" t="s">
        <v>71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1:12" ht="45.75">
      <c r="A80" s="122" t="s">
        <v>51</v>
      </c>
      <c r="B80" s="123"/>
      <c r="C80" s="61" t="s">
        <v>11</v>
      </c>
      <c r="D80" s="61" t="s">
        <v>13</v>
      </c>
      <c r="E80" s="61" t="s">
        <v>18</v>
      </c>
      <c r="F80" s="61" t="s">
        <v>19</v>
      </c>
      <c r="G80" s="61" t="s">
        <v>14</v>
      </c>
      <c r="H80" s="61" t="s">
        <v>20</v>
      </c>
      <c r="I80" s="61" t="s">
        <v>21</v>
      </c>
      <c r="J80" s="61" t="s">
        <v>22</v>
      </c>
      <c r="K80" s="61" t="s">
        <v>15</v>
      </c>
      <c r="L80" s="61" t="s">
        <v>4</v>
      </c>
    </row>
    <row r="81" spans="1:12" ht="12" customHeight="1">
      <c r="A81" s="124" t="s">
        <v>44</v>
      </c>
      <c r="B81" s="49" t="s">
        <v>60</v>
      </c>
      <c r="C81" s="51">
        <f>+(C4-C3)/C3*100</f>
        <v>-31.837169795813438</v>
      </c>
      <c r="D81" s="51">
        <f aca="true" t="shared" si="0" ref="D81:L81">+(D4-D3)/D3*100</f>
        <v>-26.549363909555446</v>
      </c>
      <c r="E81" s="53">
        <f t="shared" si="0"/>
        <v>-18.08676148142614</v>
      </c>
      <c r="F81" s="53">
        <f t="shared" si="0"/>
        <v>-3.39658519957957</v>
      </c>
      <c r="G81" s="51">
        <f t="shared" si="0"/>
        <v>-9.84263017146115</v>
      </c>
      <c r="H81" s="53">
        <f t="shared" si="0"/>
        <v>0.7444322067724526</v>
      </c>
      <c r="I81" s="53">
        <f t="shared" si="0"/>
        <v>5.853399533731516</v>
      </c>
      <c r="J81" s="53">
        <f t="shared" si="0"/>
        <v>-3.2899039959813714</v>
      </c>
      <c r="K81" s="51">
        <f t="shared" si="0"/>
        <v>0.14958069965264897</v>
      </c>
      <c r="L81" s="51">
        <f t="shared" si="0"/>
        <v>-10.782884828320666</v>
      </c>
    </row>
    <row r="82" spans="1:12" ht="12">
      <c r="A82" s="120"/>
      <c r="B82" s="49" t="s">
        <v>55</v>
      </c>
      <c r="C82" s="27">
        <f>+(C5-C4)/C4*100</f>
        <v>-35.53079014494738</v>
      </c>
      <c r="D82" s="27">
        <f aca="true" t="shared" si="1" ref="D82:L82">+(D5-D4)/D4*100</f>
        <v>0.021832304149948398</v>
      </c>
      <c r="E82" s="1">
        <f t="shared" si="1"/>
        <v>-0.02056493262613336</v>
      </c>
      <c r="F82" s="1">
        <f t="shared" si="1"/>
        <v>-13.29354183593664</v>
      </c>
      <c r="G82" s="27">
        <f t="shared" si="1"/>
        <v>-8.00193552844758</v>
      </c>
      <c r="H82" s="1">
        <f t="shared" si="1"/>
        <v>-21.179879794142884</v>
      </c>
      <c r="I82" s="1">
        <f t="shared" si="1"/>
        <v>28.328338877814126</v>
      </c>
      <c r="J82" s="1">
        <f t="shared" si="1"/>
        <v>8.768090079220752</v>
      </c>
      <c r="K82" s="27">
        <f t="shared" si="1"/>
        <v>-7.188837576758725</v>
      </c>
      <c r="L82" s="27">
        <f t="shared" si="1"/>
        <v>-7.009048502541101</v>
      </c>
    </row>
    <row r="83" spans="1:12" ht="12">
      <c r="A83" s="120"/>
      <c r="B83" s="49" t="s">
        <v>56</v>
      </c>
      <c r="C83" s="27">
        <f>+(C6-C5)/C5*100</f>
        <v>21.391680405179166</v>
      </c>
      <c r="D83" s="27">
        <f aca="true" t="shared" si="2" ref="D83:L83">+(D6-D5)/D5*100</f>
        <v>-32.7074351530716</v>
      </c>
      <c r="E83" s="1">
        <f t="shared" si="2"/>
        <v>-6.336369628800703</v>
      </c>
      <c r="F83" s="1">
        <f t="shared" si="2"/>
        <v>-9.903149012245702</v>
      </c>
      <c r="G83" s="27">
        <f t="shared" si="2"/>
        <v>-8.357796998139195</v>
      </c>
      <c r="H83" s="1">
        <f t="shared" si="2"/>
        <v>-3.4159541825923316</v>
      </c>
      <c r="I83" s="1">
        <f t="shared" si="2"/>
        <v>1.5143800130227263</v>
      </c>
      <c r="J83" s="1">
        <f t="shared" si="2"/>
        <v>-3.346923158266308</v>
      </c>
      <c r="K83" s="27">
        <f t="shared" si="2"/>
        <v>-2.6056972383728088</v>
      </c>
      <c r="L83" s="27">
        <f t="shared" si="2"/>
        <v>-10.155320522336158</v>
      </c>
    </row>
    <row r="84" spans="1:12" ht="12">
      <c r="A84" s="120"/>
      <c r="B84" s="49" t="s">
        <v>69</v>
      </c>
      <c r="C84" s="27">
        <f>+(C7-C6)/C6*100</f>
        <v>-60.136333954559674</v>
      </c>
      <c r="D84" s="27">
        <f aca="true" t="shared" si="3" ref="D84:L84">+(D7-D6)/D6*100</f>
        <v>-59.0397187578395</v>
      </c>
      <c r="E84" s="1">
        <f t="shared" si="3"/>
        <v>32.54159746265247</v>
      </c>
      <c r="F84" s="1">
        <f t="shared" si="3"/>
        <v>-20.592367195662263</v>
      </c>
      <c r="G84" s="27">
        <f t="shared" si="3"/>
        <v>2.9363832538994026</v>
      </c>
      <c r="H84" s="1">
        <f t="shared" si="3"/>
        <v>-21.78365839278303</v>
      </c>
      <c r="I84" s="1">
        <f t="shared" si="3"/>
        <v>-35.901167055685214</v>
      </c>
      <c r="J84" s="1">
        <f t="shared" si="3"/>
        <v>-26.50603990878474</v>
      </c>
      <c r="K84" s="27">
        <f t="shared" si="3"/>
        <v>-25.65166162855983</v>
      </c>
      <c r="L84" s="27">
        <f t="shared" si="3"/>
        <v>-24.967835028341018</v>
      </c>
    </row>
    <row r="85" spans="1:12" ht="12">
      <c r="A85" s="121"/>
      <c r="B85" s="54" t="s">
        <v>72</v>
      </c>
      <c r="C85" s="52">
        <f>+(C7-C3)/C3*100</f>
        <v>-78.73496404905018</v>
      </c>
      <c r="D85" s="52">
        <f aca="true" t="shared" si="4" ref="D85:L85">+(D7-D3)/D3*100</f>
        <v>-79.75021675057243</v>
      </c>
      <c r="E85" s="48">
        <f t="shared" si="4"/>
        <v>1.6688620116869053</v>
      </c>
      <c r="F85" s="48">
        <f t="shared" si="4"/>
        <v>-40.07393150781484</v>
      </c>
      <c r="G85" s="52">
        <f t="shared" si="4"/>
        <v>-21.75720615910772</v>
      </c>
      <c r="H85" s="48">
        <f t="shared" si="4"/>
        <v>-40.012461870962454</v>
      </c>
      <c r="I85" s="48">
        <f t="shared" si="4"/>
        <v>-11.60960560365078</v>
      </c>
      <c r="J85" s="48">
        <f t="shared" si="4"/>
        <v>-25.279348477569336</v>
      </c>
      <c r="K85" s="52">
        <f t="shared" si="4"/>
        <v>-32.69394018952109</v>
      </c>
      <c r="L85" s="52">
        <f t="shared" si="4"/>
        <v>-44.072074687380194</v>
      </c>
    </row>
    <row r="86" spans="1:12" ht="12" customHeight="1">
      <c r="A86" s="124" t="s">
        <v>45</v>
      </c>
      <c r="B86" s="49" t="s">
        <v>60</v>
      </c>
      <c r="C86" s="51">
        <f>+(C9-C8)/C8*100</f>
        <v>0.44642575168153154</v>
      </c>
      <c r="D86" s="51">
        <f aca="true" t="shared" si="5" ref="D86:L86">+(D9-D8)/D8*100</f>
        <v>3.0008382947713548</v>
      </c>
      <c r="E86" s="53">
        <f t="shared" si="5"/>
        <v>2.1635402450857173</v>
      </c>
      <c r="F86" s="53">
        <f t="shared" si="5"/>
        <v>-31.661829198420794</v>
      </c>
      <c r="G86" s="51">
        <f t="shared" si="5"/>
        <v>-18.48748363149693</v>
      </c>
      <c r="H86" s="53">
        <f t="shared" si="5"/>
        <v>34.6429945842526</v>
      </c>
      <c r="I86" s="53">
        <f t="shared" si="5"/>
        <v>21.09180336266128</v>
      </c>
      <c r="J86" s="53">
        <f t="shared" si="5"/>
        <v>10.731589196849999</v>
      </c>
      <c r="K86" s="51">
        <f t="shared" si="5"/>
        <v>23.287539920900493</v>
      </c>
      <c r="L86" s="51">
        <f t="shared" si="5"/>
        <v>4.293716812939531</v>
      </c>
    </row>
    <row r="87" spans="1:12" ht="12">
      <c r="A87" s="120"/>
      <c r="B87" s="49" t="s">
        <v>55</v>
      </c>
      <c r="C87" s="27">
        <f>+(C10-C9)/C9*100</f>
        <v>-30.58772084341169</v>
      </c>
      <c r="D87" s="27">
        <f aca="true" t="shared" si="6" ref="D87:L87">+(D10-D9)/D9*100</f>
        <v>-5.775968050803031</v>
      </c>
      <c r="E87" s="1">
        <f t="shared" si="6"/>
        <v>-6.40105549815852</v>
      </c>
      <c r="F87" s="1">
        <f t="shared" si="6"/>
        <v>0.33030146707012453</v>
      </c>
      <c r="G87" s="27">
        <f t="shared" si="6"/>
        <v>-2.955647071937235</v>
      </c>
      <c r="H87" s="1">
        <f t="shared" si="6"/>
        <v>18.346590800922023</v>
      </c>
      <c r="I87" s="1">
        <f t="shared" si="6"/>
        <v>39.247111994572215</v>
      </c>
      <c r="J87" s="1">
        <f t="shared" si="6"/>
        <v>13.66772888801126</v>
      </c>
      <c r="K87" s="27">
        <f t="shared" si="6"/>
        <v>20.13727959344035</v>
      </c>
      <c r="L87" s="27">
        <f t="shared" si="6"/>
        <v>4.495398016188643</v>
      </c>
    </row>
    <row r="88" spans="1:12" ht="12">
      <c r="A88" s="120"/>
      <c r="B88" s="49" t="s">
        <v>56</v>
      </c>
      <c r="C88" s="27">
        <f>+(C11-C10)/C10*100</f>
        <v>131.4291153286923</v>
      </c>
      <c r="D88" s="27">
        <f aca="true" t="shared" si="7" ref="D88:L88">+(D11-D10)/D10*100</f>
        <v>-14.42359435550156</v>
      </c>
      <c r="E88" s="1">
        <f t="shared" si="7"/>
        <v>24.26219241356449</v>
      </c>
      <c r="F88" s="1">
        <f t="shared" si="7"/>
        <v>19.747063097182888</v>
      </c>
      <c r="G88" s="27">
        <f t="shared" si="7"/>
        <v>21.872895448001405</v>
      </c>
      <c r="H88" s="1">
        <f t="shared" si="7"/>
        <v>39.679199471333696</v>
      </c>
      <c r="I88" s="1">
        <f t="shared" si="7"/>
        <v>-19.9261241673636</v>
      </c>
      <c r="J88" s="1">
        <f t="shared" si="7"/>
        <v>-15.336229051435781</v>
      </c>
      <c r="K88" s="27">
        <f t="shared" si="7"/>
        <v>10.641203140436984</v>
      </c>
      <c r="L88" s="27">
        <f t="shared" si="7"/>
        <v>9.758458123334607</v>
      </c>
    </row>
    <row r="89" spans="1:12" ht="12">
      <c r="A89" s="120"/>
      <c r="B89" s="49" t="s">
        <v>69</v>
      </c>
      <c r="C89" s="27">
        <f>+(C12-C11)/C11*100</f>
        <v>-41.08297436934807</v>
      </c>
      <c r="D89" s="27">
        <f aca="true" t="shared" si="8" ref="D89:L89">+(D12-D11)/D11*100</f>
        <v>-13.559117200587956</v>
      </c>
      <c r="E89" s="1">
        <f t="shared" si="8"/>
        <v>-4.3903207022185535</v>
      </c>
      <c r="F89" s="1">
        <f t="shared" si="8"/>
        <v>-13.562561757147352</v>
      </c>
      <c r="G89" s="27">
        <f t="shared" si="8"/>
        <v>-9.159384581694797</v>
      </c>
      <c r="H89" s="1">
        <f t="shared" si="8"/>
        <v>-5.932281059807715</v>
      </c>
      <c r="I89" s="1">
        <f t="shared" si="8"/>
        <v>-3.4346005171392933</v>
      </c>
      <c r="J89" s="1">
        <f t="shared" si="8"/>
        <v>36.277098951050235</v>
      </c>
      <c r="K89" s="27">
        <f t="shared" si="8"/>
        <v>4.8716820981642535</v>
      </c>
      <c r="L89" s="27">
        <f t="shared" si="8"/>
        <v>-5.540078071548685</v>
      </c>
    </row>
    <row r="90" spans="1:12" ht="12">
      <c r="A90" s="120"/>
      <c r="B90" s="54" t="s">
        <v>72</v>
      </c>
      <c r="C90" s="52">
        <f>+(C12-C8)/C8*100</f>
        <v>-4.933041139020025</v>
      </c>
      <c r="D90" s="52">
        <f aca="true" t="shared" si="9" ref="D90:L90">+(D12-D8)/D8*100</f>
        <v>-28.208061765116472</v>
      </c>
      <c r="E90" s="48">
        <f t="shared" si="9"/>
        <v>13.60769763606223</v>
      </c>
      <c r="F90" s="48">
        <f t="shared" si="9"/>
        <v>-29.032055756189497</v>
      </c>
      <c r="G90" s="52">
        <f t="shared" si="9"/>
        <v>-12.42467332933538</v>
      </c>
      <c r="H90" s="48">
        <f t="shared" si="9"/>
        <v>109.36875193360784</v>
      </c>
      <c r="I90" s="48">
        <f t="shared" si="9"/>
        <v>30.380708086833696</v>
      </c>
      <c r="J90" s="48">
        <f t="shared" si="9"/>
        <v>45.22092662836599</v>
      </c>
      <c r="K90" s="52">
        <f t="shared" si="9"/>
        <v>71.85893017315661</v>
      </c>
      <c r="L90" s="52">
        <f t="shared" si="9"/>
        <v>12.990229140018581</v>
      </c>
    </row>
    <row r="91" spans="1:12" ht="12" customHeight="1">
      <c r="A91" s="119" t="s">
        <v>46</v>
      </c>
      <c r="B91" s="55" t="s">
        <v>60</v>
      </c>
      <c r="C91" s="51">
        <f>+(C14-C13)/C13*100</f>
        <v>-42.619581258015835</v>
      </c>
      <c r="D91" s="51">
        <f aca="true" t="shared" si="10" ref="D91:L91">+(D14-D13)/D13*100</f>
        <v>27.76968413809468</v>
      </c>
      <c r="E91" s="53">
        <f t="shared" si="10"/>
        <v>23.07118879436159</v>
      </c>
      <c r="F91" s="53">
        <f t="shared" si="10"/>
        <v>1.0586503035455261</v>
      </c>
      <c r="G91" s="51">
        <f t="shared" si="10"/>
        <v>7.733968992987646</v>
      </c>
      <c r="H91" s="53">
        <f t="shared" si="10"/>
        <v>44.320055380903945</v>
      </c>
      <c r="I91" s="53">
        <f t="shared" si="10"/>
        <v>-8.584936977861389</v>
      </c>
      <c r="J91" s="53">
        <f t="shared" si="10"/>
        <v>-2.3054779146920716</v>
      </c>
      <c r="K91" s="51">
        <f t="shared" si="10"/>
        <v>15.6398692760379</v>
      </c>
      <c r="L91" s="51">
        <f t="shared" si="10"/>
        <v>9.476213159875499</v>
      </c>
    </row>
    <row r="92" spans="1:12" ht="12">
      <c r="A92" s="120"/>
      <c r="B92" s="49" t="s">
        <v>55</v>
      </c>
      <c r="C92" s="27">
        <f>+(C15-C14)/C14*100</f>
        <v>-31.442257648442347</v>
      </c>
      <c r="D92" s="27">
        <f aca="true" t="shared" si="11" ref="D92:L92">+(D15-D14)/D14*100</f>
        <v>-9.915082128372418</v>
      </c>
      <c r="E92" s="1">
        <f t="shared" si="11"/>
        <v>-7.5063004904962245</v>
      </c>
      <c r="F92" s="1">
        <f t="shared" si="11"/>
        <v>9.951068422901017</v>
      </c>
      <c r="G92" s="27">
        <f t="shared" si="11"/>
        <v>3.9034497204998617</v>
      </c>
      <c r="H92" s="1">
        <f t="shared" si="11"/>
        <v>23.68401051799003</v>
      </c>
      <c r="I92" s="1">
        <f t="shared" si="11"/>
        <v>56.443333808779414</v>
      </c>
      <c r="J92" s="1">
        <f t="shared" si="11"/>
        <v>64.90491245668568</v>
      </c>
      <c r="K92" s="27">
        <f t="shared" si="11"/>
        <v>42.405834151169344</v>
      </c>
      <c r="L92" s="27">
        <f t="shared" si="11"/>
        <v>6.158639843162607</v>
      </c>
    </row>
    <row r="93" spans="1:12" ht="12">
      <c r="A93" s="120"/>
      <c r="B93" s="49" t="s">
        <v>56</v>
      </c>
      <c r="C93" s="27">
        <f>+(C16-C15)/C15*100</f>
        <v>8.570149813726</v>
      </c>
      <c r="D93" s="27">
        <f aca="true" t="shared" si="12" ref="D93:L93">+(D16-D15)/D15*100</f>
        <v>-3.885961594063863</v>
      </c>
      <c r="E93" s="1">
        <f t="shared" si="12"/>
        <v>64.36220604963488</v>
      </c>
      <c r="F93" s="1">
        <f t="shared" si="12"/>
        <v>39.432685131048714</v>
      </c>
      <c r="G93" s="27">
        <f t="shared" si="12"/>
        <v>47.12310982274489</v>
      </c>
      <c r="H93" s="1">
        <f t="shared" si="12"/>
        <v>14.323797864722263</v>
      </c>
      <c r="I93" s="1">
        <f t="shared" si="12"/>
        <v>12.733981907891673</v>
      </c>
      <c r="J93" s="1">
        <f t="shared" si="12"/>
        <v>5.445389922912771</v>
      </c>
      <c r="K93" s="27">
        <f t="shared" si="12"/>
        <v>10.66086930772351</v>
      </c>
      <c r="L93" s="27">
        <f t="shared" si="12"/>
        <v>11.462266796546118</v>
      </c>
    </row>
    <row r="94" spans="1:12" ht="12">
      <c r="A94" s="120"/>
      <c r="B94" s="49" t="s">
        <v>69</v>
      </c>
      <c r="C94" s="27">
        <f>+(C17-C16)/C16*100</f>
        <v>4.769143699444508</v>
      </c>
      <c r="D94" s="27">
        <f aca="true" t="shared" si="13" ref="D94:L94">+(D17-D16)/D16*100</f>
        <v>14.349400816462005</v>
      </c>
      <c r="E94" s="1">
        <f t="shared" si="13"/>
        <v>46.48668902423331</v>
      </c>
      <c r="F94" s="1">
        <f t="shared" si="13"/>
        <v>-3.246456210349736</v>
      </c>
      <c r="G94" s="27">
        <f t="shared" si="13"/>
        <v>13.885656778200161</v>
      </c>
      <c r="H94" s="1">
        <f t="shared" si="13"/>
        <v>15.218677418944132</v>
      </c>
      <c r="I94" s="1">
        <f t="shared" si="13"/>
        <v>-19.91667571317252</v>
      </c>
      <c r="J94" s="1">
        <f t="shared" si="13"/>
        <v>32.64323486976521</v>
      </c>
      <c r="K94" s="27">
        <f t="shared" si="13"/>
        <v>15.395634191599864</v>
      </c>
      <c r="L94" s="27">
        <f t="shared" si="13"/>
        <v>14.147352166595534</v>
      </c>
    </row>
    <row r="95" spans="1:12" ht="12">
      <c r="A95" s="121"/>
      <c r="B95" s="54" t="s">
        <v>72</v>
      </c>
      <c r="C95" s="52">
        <f>+(C17-C13)/C13*100</f>
        <v>-55.25298678072198</v>
      </c>
      <c r="D95" s="52">
        <f aca="true" t="shared" si="14" ref="D95:L95">+(D17-D13)/D13*100</f>
        <v>26.502942275847108</v>
      </c>
      <c r="E95" s="48">
        <f t="shared" si="14"/>
        <v>174.07452538707494</v>
      </c>
      <c r="F95" s="48">
        <f t="shared" si="14"/>
        <v>49.90096177685336</v>
      </c>
      <c r="G95" s="52">
        <f t="shared" si="14"/>
        <v>87.5566874101223</v>
      </c>
      <c r="H95" s="48">
        <f t="shared" si="14"/>
        <v>135.12552321485614</v>
      </c>
      <c r="I95" s="48">
        <f t="shared" si="14"/>
        <v>29.113532928175466</v>
      </c>
      <c r="J95" s="48">
        <f t="shared" si="14"/>
        <v>125.32869834648372</v>
      </c>
      <c r="K95" s="52">
        <f t="shared" si="14"/>
        <v>110.29010116719414</v>
      </c>
      <c r="L95" s="52">
        <f t="shared" si="14"/>
        <v>47.866170271084954</v>
      </c>
    </row>
    <row r="96" spans="1:12" ht="12" customHeight="1">
      <c r="A96" s="124" t="s">
        <v>47</v>
      </c>
      <c r="B96" s="49" t="s">
        <v>60</v>
      </c>
      <c r="C96" s="51">
        <f>+(C19-C18)/C18*100</f>
        <v>-47.962525916922075</v>
      </c>
      <c r="D96" s="51">
        <f aca="true" t="shared" si="15" ref="D96:L96">+(D19-D18)/D18*100</f>
        <v>-28.489462229356988</v>
      </c>
      <c r="E96" s="53">
        <f t="shared" si="15"/>
        <v>-46.59742672662014</v>
      </c>
      <c r="F96" s="53">
        <f t="shared" si="15"/>
        <v>12.450339864206407</v>
      </c>
      <c r="G96" s="51">
        <f t="shared" si="15"/>
        <v>-16.264289576866435</v>
      </c>
      <c r="H96" s="53">
        <f t="shared" si="15"/>
        <v>-15.90272788315442</v>
      </c>
      <c r="I96" s="53">
        <f t="shared" si="15"/>
        <v>-31.522297802523198</v>
      </c>
      <c r="J96" s="53">
        <f t="shared" si="15"/>
        <v>16.769481138524263</v>
      </c>
      <c r="K96" s="51">
        <f t="shared" si="15"/>
        <v>-8.876295991642415</v>
      </c>
      <c r="L96" s="51">
        <f t="shared" si="15"/>
        <v>-15.47639815276629</v>
      </c>
    </row>
    <row r="97" spans="1:12" ht="12">
      <c r="A97" s="120"/>
      <c r="B97" s="49" t="s">
        <v>55</v>
      </c>
      <c r="C97" s="27">
        <f>+(C20-C19)/C19*100</f>
        <v>22.97971202850247</v>
      </c>
      <c r="D97" s="27">
        <f aca="true" t="shared" si="16" ref="D97:L97">+(D20-D19)/D19*100</f>
        <v>-50.313952591149935</v>
      </c>
      <c r="E97" s="1">
        <f t="shared" si="16"/>
        <v>19.633113907905337</v>
      </c>
      <c r="F97" s="1">
        <f t="shared" si="16"/>
        <v>-33.05114921875183</v>
      </c>
      <c r="G97" s="27">
        <f t="shared" si="16"/>
        <v>-16.7118989107534</v>
      </c>
      <c r="H97" s="1">
        <f t="shared" si="16"/>
        <v>-8.703955974592851</v>
      </c>
      <c r="I97" s="1">
        <f t="shared" si="16"/>
        <v>52.99530449234629</v>
      </c>
      <c r="J97" s="1">
        <f t="shared" si="16"/>
        <v>-5.163124072827998</v>
      </c>
      <c r="K97" s="27">
        <f t="shared" si="16"/>
        <v>5.2012646959686</v>
      </c>
      <c r="L97" s="27">
        <f t="shared" si="16"/>
        <v>-8.480643280239846</v>
      </c>
    </row>
    <row r="98" spans="1:12" ht="12">
      <c r="A98" s="120"/>
      <c r="B98" s="49" t="s">
        <v>56</v>
      </c>
      <c r="C98" s="27">
        <f>+(C21-C20)/C20*100</f>
        <v>9.105975280545836</v>
      </c>
      <c r="D98" s="27">
        <f aca="true" t="shared" si="17" ref="D98:L98">+(D21-D20)/D20*100</f>
        <v>24.062647672415473</v>
      </c>
      <c r="E98" s="1">
        <f t="shared" si="17"/>
        <v>13.08565075419777</v>
      </c>
      <c r="F98" s="1">
        <f t="shared" si="17"/>
        <v>23.182792420139524</v>
      </c>
      <c r="G98" s="27">
        <f t="shared" si="17"/>
        <v>18.684806290350142</v>
      </c>
      <c r="H98" s="1">
        <f t="shared" si="17"/>
        <v>-16.6841668908948</v>
      </c>
      <c r="I98" s="1">
        <f t="shared" si="17"/>
        <v>7.8340683862574</v>
      </c>
      <c r="J98" s="1">
        <f t="shared" si="17"/>
        <v>-1.3496644739799328</v>
      </c>
      <c r="K98" s="27">
        <f t="shared" si="17"/>
        <v>-3.4803629881776246</v>
      </c>
      <c r="L98" s="27">
        <f t="shared" si="17"/>
        <v>4.199656452032077</v>
      </c>
    </row>
    <row r="99" spans="1:12" ht="12">
      <c r="A99" s="120"/>
      <c r="B99" s="49" t="s">
        <v>69</v>
      </c>
      <c r="C99" s="27">
        <f>+(C22-C21)/C21*100</f>
        <v>-54.03575271271609</v>
      </c>
      <c r="D99" s="27">
        <f aca="true" t="shared" si="18" ref="D99:L99">+(D22-D21)/D21*100</f>
        <v>-44.42319565341692</v>
      </c>
      <c r="E99" s="1">
        <f t="shared" si="18"/>
        <v>-34.37243521501715</v>
      </c>
      <c r="F99" s="1">
        <f t="shared" si="18"/>
        <v>-14.593611880429394</v>
      </c>
      <c r="G99" s="27">
        <f t="shared" si="18"/>
        <v>-22.988839775082244</v>
      </c>
      <c r="H99" s="1">
        <f t="shared" si="18"/>
        <v>-1.131421509279346</v>
      </c>
      <c r="I99" s="1">
        <f t="shared" si="18"/>
        <v>-26.25064690852636</v>
      </c>
      <c r="J99" s="1">
        <f t="shared" si="18"/>
        <v>-15.577987141025943</v>
      </c>
      <c r="K99" s="27">
        <f t="shared" si="18"/>
        <v>-15.142397106186895</v>
      </c>
      <c r="L99" s="27">
        <f t="shared" si="18"/>
        <v>-21.098954787354746</v>
      </c>
    </row>
    <row r="100" spans="1:12" ht="12">
      <c r="A100" s="120"/>
      <c r="B100" s="54" t="s">
        <v>72</v>
      </c>
      <c r="C100" s="52">
        <f>+(C22-C18)/C18*100</f>
        <v>-67.90640501638843</v>
      </c>
      <c r="D100" s="52">
        <f aca="true" t="shared" si="19" ref="D100:L100">+(D22-D18)/D18*100</f>
        <v>-75.50152165834986</v>
      </c>
      <c r="E100" s="48">
        <f t="shared" si="19"/>
        <v>-52.58591406047019</v>
      </c>
      <c r="F100" s="48">
        <f t="shared" si="19"/>
        <v>-20.796513507616627</v>
      </c>
      <c r="G100" s="52">
        <f t="shared" si="19"/>
        <v>-36.25553778120936</v>
      </c>
      <c r="H100" s="48">
        <f t="shared" si="19"/>
        <v>-36.75594619134794</v>
      </c>
      <c r="I100" s="48">
        <f t="shared" si="19"/>
        <v>-16.681491478122403</v>
      </c>
      <c r="J100" s="48">
        <f t="shared" si="19"/>
        <v>-7.772410241366817</v>
      </c>
      <c r="K100" s="52">
        <f t="shared" si="19"/>
        <v>-21.483891796451264</v>
      </c>
      <c r="L100" s="52">
        <f t="shared" si="19"/>
        <v>-36.40250674503589</v>
      </c>
    </row>
    <row r="101" spans="1:12" ht="12" customHeight="1">
      <c r="A101" s="119" t="s">
        <v>48</v>
      </c>
      <c r="B101" s="55" t="s">
        <v>60</v>
      </c>
      <c r="C101" s="51">
        <f>+(C24-C23)/C23*100</f>
        <v>-25.632052531490423</v>
      </c>
      <c r="D101" s="51">
        <f aca="true" t="shared" si="20" ref="D101:L101">+(D24-D23)/D23*100</f>
        <v>6.110179506788915</v>
      </c>
      <c r="E101" s="53">
        <f t="shared" si="20"/>
        <v>20.040057757032855</v>
      </c>
      <c r="F101" s="53">
        <f t="shared" si="20"/>
        <v>-4.413464310213175</v>
      </c>
      <c r="G101" s="51">
        <f t="shared" si="20"/>
        <v>7.948503111633637</v>
      </c>
      <c r="H101" s="53">
        <f t="shared" si="20"/>
        <v>20.472935815139166</v>
      </c>
      <c r="I101" s="53">
        <f t="shared" si="20"/>
        <v>4.220406069447363</v>
      </c>
      <c r="J101" s="53">
        <f t="shared" si="20"/>
        <v>26.819924198811563</v>
      </c>
      <c r="K101" s="51">
        <f t="shared" si="20"/>
        <v>16.77373704438104</v>
      </c>
      <c r="L101" s="51">
        <f t="shared" si="20"/>
        <v>9.44328517418076</v>
      </c>
    </row>
    <row r="102" spans="1:12" ht="12">
      <c r="A102" s="120"/>
      <c r="B102" s="49" t="s">
        <v>55</v>
      </c>
      <c r="C102" s="27">
        <f>+(C25-C24)/C24*100</f>
        <v>-37.37087069160822</v>
      </c>
      <c r="D102" s="27">
        <f aca="true" t="shared" si="21" ref="D102:L102">+(D25-D24)/D24*100</f>
        <v>-17.575518688578</v>
      </c>
      <c r="E102" s="1">
        <f t="shared" si="21"/>
        <v>-26.55444459524726</v>
      </c>
      <c r="F102" s="1">
        <f t="shared" si="21"/>
        <v>14.142167179639578</v>
      </c>
      <c r="G102" s="27">
        <f t="shared" si="21"/>
        <v>-8.73561914012382</v>
      </c>
      <c r="H102" s="1">
        <f t="shared" si="21"/>
        <v>34.4554339603235</v>
      </c>
      <c r="I102" s="1">
        <f t="shared" si="21"/>
        <v>-6.507081607543943</v>
      </c>
      <c r="J102" s="1">
        <f t="shared" si="21"/>
        <v>52.43599222777489</v>
      </c>
      <c r="K102" s="27">
        <f t="shared" si="21"/>
        <v>27.899435400662963</v>
      </c>
      <c r="L102" s="27">
        <f t="shared" si="21"/>
        <v>4.915471510802926</v>
      </c>
    </row>
    <row r="103" spans="1:12" ht="12">
      <c r="A103" s="120"/>
      <c r="B103" s="49" t="s">
        <v>56</v>
      </c>
      <c r="C103" s="27">
        <f>+(C26-C25)/C25*100</f>
        <v>131.97660072891884</v>
      </c>
      <c r="D103" s="27">
        <f aca="true" t="shared" si="22" ref="D103:L103">+(D26-D25)/D25*100</f>
        <v>3.7266717695759115</v>
      </c>
      <c r="E103" s="1">
        <f t="shared" si="22"/>
        <v>20.13967329684159</v>
      </c>
      <c r="F103" s="1">
        <f t="shared" si="22"/>
        <v>41.93584419113803</v>
      </c>
      <c r="G103" s="27">
        <f t="shared" si="22"/>
        <v>32.075316479710104</v>
      </c>
      <c r="H103" s="1">
        <f t="shared" si="22"/>
        <v>37.99177504162451</v>
      </c>
      <c r="I103" s="1">
        <f t="shared" si="22"/>
        <v>44.14643065945427</v>
      </c>
      <c r="J103" s="1">
        <f t="shared" si="22"/>
        <v>-13.27467580206192</v>
      </c>
      <c r="K103" s="27">
        <f t="shared" si="22"/>
        <v>17.12255222386305</v>
      </c>
      <c r="L103" s="27">
        <f t="shared" si="22"/>
        <v>19.695287427725653</v>
      </c>
    </row>
    <row r="104" spans="1:12" ht="12">
      <c r="A104" s="120"/>
      <c r="B104" s="49" t="s">
        <v>69</v>
      </c>
      <c r="C104" s="27">
        <f>+(C27-C26)/C26*100</f>
        <v>-31.84690189787378</v>
      </c>
      <c r="D104" s="27">
        <f aca="true" t="shared" si="23" ref="D104:L104">+(D27-D26)/D26*100</f>
        <v>-31.878527636759163</v>
      </c>
      <c r="E104" s="1">
        <f t="shared" si="23"/>
        <v>24.98425856478768</v>
      </c>
      <c r="F104" s="1">
        <f t="shared" si="23"/>
        <v>-22.689232525518985</v>
      </c>
      <c r="G104" s="27">
        <f t="shared" si="23"/>
        <v>-3.070917849724574</v>
      </c>
      <c r="H104" s="1">
        <f t="shared" si="23"/>
        <v>-7.066041057846579</v>
      </c>
      <c r="I104" s="1">
        <f t="shared" si="23"/>
        <v>9.50247083254879</v>
      </c>
      <c r="J104" s="1">
        <f t="shared" si="23"/>
        <v>68.80066880623032</v>
      </c>
      <c r="K104" s="27">
        <f t="shared" si="23"/>
        <v>22.1553276828106</v>
      </c>
      <c r="L104" s="27">
        <f t="shared" si="23"/>
        <v>4.397681105230828</v>
      </c>
    </row>
    <row r="105" spans="1:12" ht="12">
      <c r="A105" s="121"/>
      <c r="B105" s="54" t="s">
        <v>72</v>
      </c>
      <c r="C105" s="52">
        <f>+(C27-C23)/C23*100</f>
        <v>-26.363701039625465</v>
      </c>
      <c r="D105" s="52">
        <f aca="true" t="shared" si="24" ref="D105:L105">+(D27-D23)/D23*100</f>
        <v>-38.20010441243627</v>
      </c>
      <c r="E105" s="48">
        <f t="shared" si="24"/>
        <v>32.38338446520449</v>
      </c>
      <c r="F105" s="48">
        <f t="shared" si="24"/>
        <v>19.72225981271599</v>
      </c>
      <c r="G105" s="52">
        <f t="shared" si="24"/>
        <v>26.122826980406273</v>
      </c>
      <c r="H105" s="48">
        <f t="shared" si="24"/>
        <v>107.72821633300454</v>
      </c>
      <c r="I105" s="48">
        <f t="shared" si="24"/>
        <v>53.80104602568107</v>
      </c>
      <c r="J105" s="48">
        <f t="shared" si="24"/>
        <v>183.00565019503887</v>
      </c>
      <c r="K105" s="52">
        <f t="shared" si="24"/>
        <v>113.68141299118903</v>
      </c>
      <c r="L105" s="52">
        <f t="shared" si="24"/>
        <v>43.48171589373196</v>
      </c>
    </row>
    <row r="106" spans="1:12" ht="12" customHeight="1">
      <c r="A106" s="124" t="s">
        <v>49</v>
      </c>
      <c r="B106" s="49" t="s">
        <v>60</v>
      </c>
      <c r="C106" s="51">
        <f>+(C29-C28)/C28*100</f>
        <v>-11.568260894716865</v>
      </c>
      <c r="D106" s="51">
        <f aca="true" t="shared" si="25" ref="D106:L106">+(D29-D28)/D28*100</f>
        <v>52.22480703548236</v>
      </c>
      <c r="E106" s="53">
        <f t="shared" si="25"/>
        <v>56.30077852838531</v>
      </c>
      <c r="F106" s="53">
        <f t="shared" si="25"/>
        <v>25.024804786034288</v>
      </c>
      <c r="G106" s="51">
        <f t="shared" si="25"/>
        <v>34.92284650023495</v>
      </c>
      <c r="H106" s="53">
        <f t="shared" si="25"/>
        <v>122.60545064417123</v>
      </c>
      <c r="I106" s="53">
        <f t="shared" si="25"/>
        <v>5.220126892707061</v>
      </c>
      <c r="J106" s="53">
        <f t="shared" si="25"/>
        <v>47.69009601069501</v>
      </c>
      <c r="K106" s="51">
        <f t="shared" si="25"/>
        <v>43.50628514626973</v>
      </c>
      <c r="L106" s="51">
        <f t="shared" si="25"/>
        <v>33.513727018770346</v>
      </c>
    </row>
    <row r="107" spans="1:12" ht="12">
      <c r="A107" s="120"/>
      <c r="B107" s="49" t="s">
        <v>55</v>
      </c>
      <c r="C107" s="27">
        <f>+(C30-C29)/C29*100</f>
        <v>-47.38225818910928</v>
      </c>
      <c r="D107" s="27">
        <f aca="true" t="shared" si="26" ref="D107:L107">+(D30-D29)/D29*100</f>
        <v>3.5035764209346705</v>
      </c>
      <c r="E107" s="1">
        <f t="shared" si="26"/>
        <v>32.0223404859907</v>
      </c>
      <c r="F107" s="1">
        <f t="shared" si="26"/>
        <v>20.226010600481732</v>
      </c>
      <c r="G107" s="27">
        <f t="shared" si="26"/>
        <v>24.55076048004119</v>
      </c>
      <c r="H107" s="1">
        <f t="shared" si="26"/>
        <v>39.34569361153666</v>
      </c>
      <c r="I107" s="1">
        <f t="shared" si="26"/>
        <v>60.17499053481775</v>
      </c>
      <c r="J107" s="1">
        <f t="shared" si="26"/>
        <v>127.71025521529403</v>
      </c>
      <c r="K107" s="27">
        <f t="shared" si="26"/>
        <v>70.74915741306428</v>
      </c>
      <c r="L107" s="27">
        <f t="shared" si="26"/>
        <v>17.51849810881119</v>
      </c>
    </row>
    <row r="108" spans="1:12" ht="12">
      <c r="A108" s="120"/>
      <c r="B108" s="49" t="s">
        <v>56</v>
      </c>
      <c r="C108" s="27">
        <f>+(C31-C30)/C30*100</f>
        <v>70.42539574094025</v>
      </c>
      <c r="D108" s="27">
        <f aca="true" t="shared" si="27" ref="D108:L108">+(D31-D30)/D30*100</f>
        <v>18.664893594791863</v>
      </c>
      <c r="E108" s="1">
        <f t="shared" si="27"/>
        <v>35.83089602964405</v>
      </c>
      <c r="F108" s="1">
        <f t="shared" si="27"/>
        <v>15.648122183167152</v>
      </c>
      <c r="G108" s="27">
        <f t="shared" si="27"/>
        <v>23.491370843866775</v>
      </c>
      <c r="H108" s="1">
        <f t="shared" si="27"/>
        <v>54.739767216738485</v>
      </c>
      <c r="I108" s="1">
        <f t="shared" si="27"/>
        <v>62.45786656135665</v>
      </c>
      <c r="J108" s="1">
        <f t="shared" si="27"/>
        <v>55.61156379776045</v>
      </c>
      <c r="K108" s="27">
        <f t="shared" si="27"/>
        <v>57.74706556427059</v>
      </c>
      <c r="L108" s="27">
        <f t="shared" si="27"/>
        <v>37.06875648923691</v>
      </c>
    </row>
    <row r="109" spans="1:12" ht="12">
      <c r="A109" s="120"/>
      <c r="B109" s="49" t="s">
        <v>69</v>
      </c>
      <c r="C109" s="27">
        <f>+(C32-C31)/C31*100</f>
        <v>-29.007622127180753</v>
      </c>
      <c r="D109" s="27">
        <f aca="true" t="shared" si="28" ref="D109:L109">+(D32-D31)/D31*100</f>
        <v>-0.44425807030917996</v>
      </c>
      <c r="E109" s="1">
        <f t="shared" si="28"/>
        <v>85.57380725270788</v>
      </c>
      <c r="F109" s="1">
        <f t="shared" si="28"/>
        <v>52.18536124090802</v>
      </c>
      <c r="G109" s="27">
        <f t="shared" si="28"/>
        <v>66.45698179511862</v>
      </c>
      <c r="H109" s="1">
        <f t="shared" si="28"/>
        <v>52.36484197172193</v>
      </c>
      <c r="I109" s="1">
        <f t="shared" si="28"/>
        <v>3.789053668752014</v>
      </c>
      <c r="J109" s="1">
        <f t="shared" si="28"/>
        <v>44.97989153944391</v>
      </c>
      <c r="K109" s="27">
        <f t="shared" si="28"/>
        <v>32.28920903208119</v>
      </c>
      <c r="L109" s="27">
        <f t="shared" si="28"/>
        <v>23.83616990307004</v>
      </c>
    </row>
    <row r="110" spans="1:12" ht="12">
      <c r="A110" s="120"/>
      <c r="B110" s="54" t="s">
        <v>72</v>
      </c>
      <c r="C110" s="52">
        <f>+(C32-C28)/C28*100</f>
        <v>-43.70285050340504</v>
      </c>
      <c r="D110" s="52">
        <f aca="true" t="shared" si="29" ref="D110:L110">+(D32-D28)/D28*100</f>
        <v>86.13556251234175</v>
      </c>
      <c r="E110" s="48">
        <f t="shared" si="29"/>
        <v>420.1442625078565</v>
      </c>
      <c r="F110" s="48">
        <f t="shared" si="29"/>
        <v>164.5489769438849</v>
      </c>
      <c r="G110" s="52">
        <f t="shared" si="29"/>
        <v>245.43831453274066</v>
      </c>
      <c r="H110" s="48">
        <f t="shared" si="29"/>
        <v>631.3344818340342</v>
      </c>
      <c r="I110" s="48">
        <f t="shared" si="29"/>
        <v>184.17497209660934</v>
      </c>
      <c r="J110" s="48">
        <f t="shared" si="29"/>
        <v>658.7236132037607</v>
      </c>
      <c r="K110" s="52">
        <f t="shared" si="29"/>
        <v>411.34639735575905</v>
      </c>
      <c r="L110" s="52">
        <f t="shared" si="29"/>
        <v>166.32880229708093</v>
      </c>
    </row>
    <row r="111" spans="1:12" ht="12">
      <c r="A111" s="119" t="s">
        <v>4</v>
      </c>
      <c r="B111" s="50" t="s">
        <v>60</v>
      </c>
      <c r="C111" s="51">
        <f>+(C34-C33)/C33*100</f>
        <v>-28.83788797431181</v>
      </c>
      <c r="D111" s="51">
        <f aca="true" t="shared" si="30" ref="D111:L111">+(D34-D33)/D33*100</f>
        <v>4.549461386108092</v>
      </c>
      <c r="E111" s="53">
        <f t="shared" si="30"/>
        <v>-8.814260993771942</v>
      </c>
      <c r="F111" s="53">
        <f t="shared" si="30"/>
        <v>-2.2209274524740192</v>
      </c>
      <c r="G111" s="51">
        <f t="shared" si="30"/>
        <v>-4.985530176161908</v>
      </c>
      <c r="H111" s="53">
        <f t="shared" si="30"/>
        <v>11.755568210357701</v>
      </c>
      <c r="I111" s="53">
        <f t="shared" si="30"/>
        <v>-7.252026993337338</v>
      </c>
      <c r="J111" s="53">
        <f t="shared" si="30"/>
        <v>10.780933721560992</v>
      </c>
      <c r="K111" s="51">
        <f t="shared" si="30"/>
        <v>7.144561420830921</v>
      </c>
      <c r="L111" s="51">
        <f t="shared" si="30"/>
        <v>0.6042035753134023</v>
      </c>
    </row>
    <row r="112" spans="1:12" ht="12">
      <c r="A112" s="120"/>
      <c r="B112" s="46" t="s">
        <v>55</v>
      </c>
      <c r="C112" s="27">
        <f>+(C35-C34)/C34*100</f>
        <v>-33.78168298472987</v>
      </c>
      <c r="D112" s="27">
        <f aca="true" t="shared" si="31" ref="D112:L112">+(D35-D34)/D34*100</f>
        <v>-10.088150720967928</v>
      </c>
      <c r="E112" s="1">
        <f t="shared" si="31"/>
        <v>-0.6518401273317151</v>
      </c>
      <c r="F112" s="1">
        <f t="shared" si="31"/>
        <v>-5.67358823043385</v>
      </c>
      <c r="G112" s="27">
        <f t="shared" si="31"/>
        <v>-3.652804752966231</v>
      </c>
      <c r="H112" s="1">
        <f t="shared" si="31"/>
        <v>3.568678811921215</v>
      </c>
      <c r="I112" s="1">
        <f t="shared" si="31"/>
        <v>35.52352580786712</v>
      </c>
      <c r="J112" s="1">
        <f t="shared" si="31"/>
        <v>25.64446134302991</v>
      </c>
      <c r="K112" s="27">
        <f t="shared" si="31"/>
        <v>17.42446350703189</v>
      </c>
      <c r="L112" s="27">
        <f t="shared" si="31"/>
        <v>1.636067671541353</v>
      </c>
    </row>
    <row r="113" spans="1:12" ht="12">
      <c r="A113" s="120"/>
      <c r="B113" s="46" t="s">
        <v>56</v>
      </c>
      <c r="C113" s="27">
        <f>+(C36-C35)/C35*100</f>
        <v>51.490171704098266</v>
      </c>
      <c r="D113" s="27">
        <f aca="true" t="shared" si="32" ref="D113:L113">+(D36-D35)/D35*100</f>
        <v>-4.1153585130976715</v>
      </c>
      <c r="E113" s="1">
        <f t="shared" si="32"/>
        <v>20.720807020953185</v>
      </c>
      <c r="F113" s="1">
        <f t="shared" si="32"/>
        <v>19.341697458291666</v>
      </c>
      <c r="G113" s="27">
        <f t="shared" si="32"/>
        <v>19.913945584138055</v>
      </c>
      <c r="H113" s="1">
        <f t="shared" si="32"/>
        <v>15.410038496288724</v>
      </c>
      <c r="I113" s="1">
        <f t="shared" si="32"/>
        <v>18.05630389070543</v>
      </c>
      <c r="J113" s="1">
        <f t="shared" si="32"/>
        <v>1.02600544899167</v>
      </c>
      <c r="K113" s="27">
        <f t="shared" si="32"/>
        <v>10.694288849181497</v>
      </c>
      <c r="L113" s="27">
        <f t="shared" si="32"/>
        <v>10.302833418757107</v>
      </c>
    </row>
    <row r="114" spans="1:12" ht="12">
      <c r="A114" s="120"/>
      <c r="B114" s="46" t="s">
        <v>69</v>
      </c>
      <c r="C114" s="27">
        <f>+(C37-C36)/C36*100</f>
        <v>-29.99045419561579</v>
      </c>
      <c r="D114" s="27">
        <f aca="true" t="shared" si="33" ref="D114:L114">+(D37-D36)/D36*100</f>
        <v>-11.351202367986351</v>
      </c>
      <c r="E114" s="1">
        <f t="shared" si="33"/>
        <v>23.529107755054916</v>
      </c>
      <c r="F114" s="1">
        <f t="shared" si="33"/>
        <v>-4.460794352024748</v>
      </c>
      <c r="G114" s="27">
        <f t="shared" si="33"/>
        <v>7.231491535787135</v>
      </c>
      <c r="H114" s="1">
        <f t="shared" si="33"/>
        <v>0.8576204013873848</v>
      </c>
      <c r="I114" s="1">
        <f t="shared" si="33"/>
        <v>-11.278285067000407</v>
      </c>
      <c r="J114" s="1">
        <f t="shared" si="33"/>
        <v>19.604481136794945</v>
      </c>
      <c r="K114" s="27">
        <f t="shared" si="33"/>
        <v>4.2603978855554825</v>
      </c>
      <c r="L114" s="27">
        <f t="shared" si="33"/>
        <v>-0.38340390342419645</v>
      </c>
    </row>
    <row r="115" spans="1:12" ht="12">
      <c r="A115" s="121"/>
      <c r="B115" s="47" t="s">
        <v>72</v>
      </c>
      <c r="C115" s="52">
        <f>+(C37-C33)/C33*100</f>
        <v>-50.02317229597585</v>
      </c>
      <c r="D115" s="52">
        <f aca="true" t="shared" si="34" ref="D115:L115">+(D37-D33)/D33*100</f>
        <v>-20.097452079922544</v>
      </c>
      <c r="E115" s="48">
        <f t="shared" si="34"/>
        <v>35.09466050260344</v>
      </c>
      <c r="F115" s="48">
        <f t="shared" si="34"/>
        <v>5.160602179204596</v>
      </c>
      <c r="G115" s="52">
        <f t="shared" si="34"/>
        <v>17.712034418079284</v>
      </c>
      <c r="H115" s="48">
        <f t="shared" si="34"/>
        <v>34.725532997010944</v>
      </c>
      <c r="I115" s="48">
        <f t="shared" si="34"/>
        <v>31.655264166457563</v>
      </c>
      <c r="J115" s="48">
        <f t="shared" si="34"/>
        <v>68.18567511051587</v>
      </c>
      <c r="K115" s="52">
        <f t="shared" si="34"/>
        <v>45.20223746649085</v>
      </c>
      <c r="L115" s="52">
        <f t="shared" si="34"/>
        <v>12.352398311982366</v>
      </c>
    </row>
  </sheetData>
  <sheetProtection/>
  <mergeCells count="27">
    <mergeCell ref="A101:A105"/>
    <mergeCell ref="A106:A110"/>
    <mergeCell ref="A111:A115"/>
    <mergeCell ref="A79:L79"/>
    <mergeCell ref="A80:B80"/>
    <mergeCell ref="A81:A85"/>
    <mergeCell ref="A86:A90"/>
    <mergeCell ref="A91:A95"/>
    <mergeCell ref="A96:A100"/>
    <mergeCell ref="A72:A76"/>
    <mergeCell ref="A23:A27"/>
    <mergeCell ref="A28:A32"/>
    <mergeCell ref="A33:A37"/>
    <mergeCell ref="A40:L40"/>
    <mergeCell ref="A41:B41"/>
    <mergeCell ref="A42:A46"/>
    <mergeCell ref="A47:A51"/>
    <mergeCell ref="A52:A56"/>
    <mergeCell ref="A57:A61"/>
    <mergeCell ref="A62:A66"/>
    <mergeCell ref="A67:A71"/>
    <mergeCell ref="A18:A22"/>
    <mergeCell ref="A1:L1"/>
    <mergeCell ref="A2:B2"/>
    <mergeCell ref="A3:A7"/>
    <mergeCell ref="A8:A12"/>
    <mergeCell ref="A13:A17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rowBreaks count="2" manualBreakCount="2">
    <brk id="38" max="255" man="1"/>
    <brk id="7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8.7109375" style="17" customWidth="1"/>
    <col min="2" max="16384" width="9.140625" style="17" customWidth="1"/>
  </cols>
  <sheetData>
    <row r="1" spans="1:6" ht="39" customHeight="1">
      <c r="A1" s="116" t="s">
        <v>53</v>
      </c>
      <c r="B1" s="116"/>
      <c r="C1" s="116"/>
      <c r="D1" s="116"/>
      <c r="E1" s="116"/>
      <c r="F1" s="116"/>
    </row>
    <row r="2" spans="1:6" ht="12">
      <c r="A2" s="34" t="s">
        <v>62</v>
      </c>
      <c r="B2" s="58" t="s">
        <v>0</v>
      </c>
      <c r="C2" s="58" t="s">
        <v>1</v>
      </c>
      <c r="D2" s="62" t="s">
        <v>2</v>
      </c>
      <c r="E2" s="58" t="s">
        <v>3</v>
      </c>
      <c r="F2" s="58">
        <v>2015</v>
      </c>
    </row>
    <row r="3" spans="1:6" ht="12">
      <c r="A3" s="21" t="s">
        <v>44</v>
      </c>
      <c r="B3" s="3">
        <v>3.4067095484527408</v>
      </c>
      <c r="C3" s="3">
        <v>3.556521127227603</v>
      </c>
      <c r="D3" s="3">
        <v>3.6200211068045416</v>
      </c>
      <c r="E3" s="3">
        <v>3.7283683560665413</v>
      </c>
      <c r="F3" s="3">
        <v>3.8160294782243835</v>
      </c>
    </row>
    <row r="4" spans="1:6" ht="12">
      <c r="A4" s="21" t="s">
        <v>45</v>
      </c>
      <c r="B4" s="3">
        <v>3.285011618517913</v>
      </c>
      <c r="C4" s="3">
        <v>3.385344819698024</v>
      </c>
      <c r="D4" s="3">
        <v>3.5522338186481437</v>
      </c>
      <c r="E4" s="3">
        <v>3.452245712186307</v>
      </c>
      <c r="F4" s="3">
        <v>3.67875579952504</v>
      </c>
    </row>
    <row r="5" spans="1:6" ht="12">
      <c r="A5" s="21" t="s">
        <v>46</v>
      </c>
      <c r="B5" s="3">
        <v>2.919957930971063</v>
      </c>
      <c r="C5" s="3">
        <v>2.9619100361110275</v>
      </c>
      <c r="D5" s="3">
        <v>3.30297676541893</v>
      </c>
      <c r="E5" s="3">
        <v>3.330472614120099</v>
      </c>
      <c r="F5" s="3">
        <v>3.3745515802493515</v>
      </c>
    </row>
    <row r="6" spans="1:6" ht="12">
      <c r="A6" s="21" t="s">
        <v>47</v>
      </c>
      <c r="B6" s="3">
        <v>3.8159332653829168</v>
      </c>
      <c r="C6" s="3">
        <v>4.015896768906117</v>
      </c>
      <c r="D6" s="3">
        <v>4.257487669871754</v>
      </c>
      <c r="E6" s="3">
        <v>4.1629249020796895</v>
      </c>
      <c r="F6" s="3">
        <v>4.283275803568357</v>
      </c>
    </row>
    <row r="7" spans="1:6" ht="12">
      <c r="A7" s="21" t="s">
        <v>48</v>
      </c>
      <c r="B7" s="3">
        <v>3.520229928135875</v>
      </c>
      <c r="C7" s="3">
        <v>3.6258927052547305</v>
      </c>
      <c r="D7" s="3">
        <v>3.9502037669663745</v>
      </c>
      <c r="E7" s="3">
        <v>3.8231659999209997</v>
      </c>
      <c r="F7" s="3">
        <v>4.23417750739979</v>
      </c>
    </row>
    <row r="8" spans="1:6" ht="12">
      <c r="A8" s="30" t="s">
        <v>49</v>
      </c>
      <c r="B8" s="33">
        <v>2.7894837906383554</v>
      </c>
      <c r="C8" s="33">
        <v>2.8330705234865943</v>
      </c>
      <c r="D8" s="33">
        <v>3.279435092412758</v>
      </c>
      <c r="E8" s="33">
        <v>3.427252560090185</v>
      </c>
      <c r="F8" s="33">
        <v>3.5884582662732503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32.7109375" style="64" customWidth="1"/>
    <col min="2" max="5" width="10.7109375" style="64" customWidth="1"/>
    <col min="6" max="16384" width="9.140625" style="64" customWidth="1"/>
  </cols>
  <sheetData>
    <row r="1" spans="1:5" ht="53.25" customHeight="1">
      <c r="A1" s="129" t="s">
        <v>67</v>
      </c>
      <c r="B1" s="130"/>
      <c r="C1" s="130"/>
      <c r="D1" s="130"/>
      <c r="E1" s="130"/>
    </row>
    <row r="2" spans="1:5" ht="12.75" customHeight="1">
      <c r="A2" s="125" t="s">
        <v>6</v>
      </c>
      <c r="B2" s="127" t="s">
        <v>65</v>
      </c>
      <c r="C2" s="128"/>
      <c r="D2" s="128" t="s">
        <v>66</v>
      </c>
      <c r="E2" s="128"/>
    </row>
    <row r="3" spans="1:5" ht="12.75" customHeight="1">
      <c r="A3" s="126"/>
      <c r="B3" s="80" t="s">
        <v>7</v>
      </c>
      <c r="C3" s="80" t="s">
        <v>8</v>
      </c>
      <c r="D3" s="80" t="s">
        <v>7</v>
      </c>
      <c r="E3" s="80" t="s">
        <v>8</v>
      </c>
    </row>
    <row r="4" spans="1:7" ht="12">
      <c r="A4" s="65" t="s">
        <v>11</v>
      </c>
      <c r="B4" s="66">
        <v>30357.921430357193</v>
      </c>
      <c r="C4" s="67">
        <v>2.92994033391939</v>
      </c>
      <c r="D4" s="66">
        <v>10161.129908964427</v>
      </c>
      <c r="E4" s="67">
        <v>13.256810723707686</v>
      </c>
      <c r="G4" s="68"/>
    </row>
    <row r="5" spans="1:7" ht="12">
      <c r="A5" s="65" t="s">
        <v>13</v>
      </c>
      <c r="B5" s="66">
        <v>206589.130607939</v>
      </c>
      <c r="C5" s="67">
        <v>19.93857938219255</v>
      </c>
      <c r="D5" s="66">
        <v>18602.188823416007</v>
      </c>
      <c r="E5" s="67">
        <v>24.269515151177657</v>
      </c>
      <c r="G5" s="68"/>
    </row>
    <row r="6" spans="1:7" ht="12">
      <c r="A6" s="69" t="s">
        <v>18</v>
      </c>
      <c r="B6" s="70">
        <v>127879.02587504358</v>
      </c>
      <c r="C6" s="71">
        <v>12.342014806024979</v>
      </c>
      <c r="D6" s="70">
        <v>4235.628491693052</v>
      </c>
      <c r="E6" s="71">
        <v>5.526051306634745</v>
      </c>
      <c r="G6" s="68"/>
    </row>
    <row r="7" spans="1:7" ht="12">
      <c r="A7" s="69" t="s">
        <v>19</v>
      </c>
      <c r="B7" s="70">
        <v>118768.72109951876</v>
      </c>
      <c r="C7" s="71">
        <v>11.46275008174723</v>
      </c>
      <c r="D7" s="70">
        <v>23656.851911630576</v>
      </c>
      <c r="E7" s="71">
        <v>30.864127407188214</v>
      </c>
      <c r="G7" s="68"/>
    </row>
    <row r="8" spans="1:7" ht="12">
      <c r="A8" s="65" t="s">
        <v>14</v>
      </c>
      <c r="B8" s="66">
        <v>246647.74697456235</v>
      </c>
      <c r="C8" s="67">
        <v>23.80476488777221</v>
      </c>
      <c r="D8" s="66">
        <v>27892.48040332363</v>
      </c>
      <c r="E8" s="67">
        <v>36.39017871382296</v>
      </c>
      <c r="G8" s="68"/>
    </row>
    <row r="9" spans="1:7" ht="12">
      <c r="A9" s="69" t="s">
        <v>20</v>
      </c>
      <c r="B9" s="70">
        <v>228154.30302130437</v>
      </c>
      <c r="C9" s="71">
        <v>22.01990331626999</v>
      </c>
      <c r="D9" s="70">
        <v>5968.254180015605</v>
      </c>
      <c r="E9" s="71">
        <v>7.78653719854937</v>
      </c>
      <c r="G9" s="68"/>
    </row>
    <row r="10" spans="1:7" ht="12">
      <c r="A10" s="69" t="s">
        <v>21</v>
      </c>
      <c r="B10" s="70">
        <v>112435.97138566693</v>
      </c>
      <c r="C10" s="71">
        <v>10.851556102152934</v>
      </c>
      <c r="D10" s="70">
        <v>4608.719385155624</v>
      </c>
      <c r="E10" s="71">
        <v>6.012807740386155</v>
      </c>
      <c r="G10" s="68"/>
    </row>
    <row r="11" spans="1:7" ht="12">
      <c r="A11" s="69" t="s">
        <v>22</v>
      </c>
      <c r="B11" s="70">
        <v>211942.55958719508</v>
      </c>
      <c r="C11" s="71">
        <v>20.45525597769261</v>
      </c>
      <c r="D11" s="70">
        <v>9415.60163845862</v>
      </c>
      <c r="E11" s="71">
        <v>12.284150472356181</v>
      </c>
      <c r="G11" s="68"/>
    </row>
    <row r="12" spans="1:7" ht="12">
      <c r="A12" s="65" t="s">
        <v>15</v>
      </c>
      <c r="B12" s="66">
        <v>552532.8339941663</v>
      </c>
      <c r="C12" s="67">
        <v>53.32671539611553</v>
      </c>
      <c r="D12" s="66">
        <v>19992.57520362985</v>
      </c>
      <c r="E12" s="67">
        <v>26.083495411291707</v>
      </c>
      <c r="G12" s="68"/>
    </row>
    <row r="13" spans="1:7" ht="12">
      <c r="A13" s="72" t="s">
        <v>4</v>
      </c>
      <c r="B13" s="73">
        <v>1036127.6330070283</v>
      </c>
      <c r="C13" s="74">
        <v>100</v>
      </c>
      <c r="D13" s="73">
        <v>76648.37433933391</v>
      </c>
      <c r="E13" s="74">
        <v>100</v>
      </c>
      <c r="F13" s="68"/>
      <c r="G13" s="68"/>
    </row>
    <row r="16" ht="12">
      <c r="D16" s="68"/>
    </row>
  </sheetData>
  <sheetProtection/>
  <mergeCells count="4">
    <mergeCell ref="A2:A3"/>
    <mergeCell ref="B2:C2"/>
    <mergeCell ref="D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6384" width="9.140625" style="75" customWidth="1"/>
  </cols>
  <sheetData>
    <row r="1" spans="1:3" ht="56.25" customHeight="1">
      <c r="A1" s="131" t="s">
        <v>68</v>
      </c>
      <c r="B1" s="132"/>
      <c r="C1" s="132"/>
    </row>
    <row r="2" spans="1:3" ht="15">
      <c r="A2" s="133" t="s">
        <v>27</v>
      </c>
      <c r="B2" s="135" t="s">
        <v>62</v>
      </c>
      <c r="C2" s="136"/>
    </row>
    <row r="3" spans="1:3" ht="24.75">
      <c r="A3" s="134"/>
      <c r="B3" s="81" t="s">
        <v>65</v>
      </c>
      <c r="C3" s="81" t="s">
        <v>66</v>
      </c>
    </row>
    <row r="4" spans="1:3" ht="15">
      <c r="A4" s="76" t="s">
        <v>1</v>
      </c>
      <c r="B4" s="77">
        <v>3.415388606101039</v>
      </c>
      <c r="C4" s="77">
        <v>3.275296271616845</v>
      </c>
    </row>
    <row r="5" spans="1:3" ht="15">
      <c r="A5" s="76" t="s">
        <v>2</v>
      </c>
      <c r="B5" s="77">
        <v>3.645151766023823</v>
      </c>
      <c r="C5" s="77">
        <v>3.4521076694450152</v>
      </c>
    </row>
    <row r="6" spans="1:3" ht="15">
      <c r="A6" s="76">
        <v>2011</v>
      </c>
      <c r="B6" s="77">
        <v>3.67</v>
      </c>
      <c r="C6" s="77">
        <v>3.01</v>
      </c>
    </row>
    <row r="7" spans="1:3" ht="15">
      <c r="A7" s="78">
        <v>2015</v>
      </c>
      <c r="B7" s="79">
        <v>3.8</v>
      </c>
      <c r="C7" s="79">
        <v>3.09</v>
      </c>
    </row>
  </sheetData>
  <sheetProtection/>
  <mergeCells count="3">
    <mergeCell ref="A1:C1"/>
    <mergeCell ref="A2:A3"/>
    <mergeCell ref="B2: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0.28125" style="17" customWidth="1"/>
    <col min="2" max="16384" width="9.140625" style="17" customWidth="1"/>
  </cols>
  <sheetData>
    <row r="1" spans="1:3" ht="50.25" customHeight="1">
      <c r="A1" s="103" t="s">
        <v>63</v>
      </c>
      <c r="B1" s="117"/>
      <c r="C1" s="117"/>
    </row>
    <row r="2" spans="1:3" ht="12">
      <c r="A2" s="34" t="s">
        <v>6</v>
      </c>
      <c r="B2" s="58" t="s">
        <v>7</v>
      </c>
      <c r="C2" s="58" t="s">
        <v>8</v>
      </c>
    </row>
    <row r="3" spans="1:3" ht="12">
      <c r="A3" s="22" t="s">
        <v>11</v>
      </c>
      <c r="B3" s="6">
        <v>1333.0550435485195</v>
      </c>
      <c r="C3" s="7">
        <v>4.255037156724622</v>
      </c>
    </row>
    <row r="4" spans="1:3" ht="12">
      <c r="A4" s="22" t="s">
        <v>13</v>
      </c>
      <c r="B4" s="6">
        <v>7567.863408414212</v>
      </c>
      <c r="C4" s="7">
        <v>24.156196816974926</v>
      </c>
    </row>
    <row r="5" spans="1:3" ht="12">
      <c r="A5" s="21" t="s">
        <v>18</v>
      </c>
      <c r="B5" s="4">
        <v>3269.1627946588364</v>
      </c>
      <c r="C5" s="5">
        <v>10.434984834254337</v>
      </c>
    </row>
    <row r="6" spans="1:3" ht="12">
      <c r="A6" s="21" t="s">
        <v>19</v>
      </c>
      <c r="B6" s="4">
        <v>5145.209267741094</v>
      </c>
      <c r="C6" s="5">
        <v>16.423220270848024</v>
      </c>
    </row>
    <row r="7" spans="1:3" ht="12">
      <c r="A7" s="22" t="s">
        <v>14</v>
      </c>
      <c r="B7" s="6">
        <v>8414.37206239993</v>
      </c>
      <c r="C7" s="7">
        <v>26.85820510510236</v>
      </c>
    </row>
    <row r="8" spans="1:3" ht="12">
      <c r="A8" s="21" t="s">
        <v>20</v>
      </c>
      <c r="B8" s="4">
        <v>9799.829925047128</v>
      </c>
      <c r="C8" s="5">
        <v>31.280509130109063</v>
      </c>
    </row>
    <row r="9" spans="1:3" ht="12">
      <c r="A9" s="21" t="s">
        <v>21</v>
      </c>
      <c r="B9" s="4">
        <v>2232.670223984729</v>
      </c>
      <c r="C9" s="5">
        <v>7.126558507650948</v>
      </c>
    </row>
    <row r="10" spans="1:3" ht="12">
      <c r="A10" s="21" t="s">
        <v>22</v>
      </c>
      <c r="B10" s="4">
        <v>1981.078966845274</v>
      </c>
      <c r="C10" s="5">
        <v>6.323493283438039</v>
      </c>
    </row>
    <row r="11" spans="1:3" ht="12">
      <c r="A11" s="22" t="s">
        <v>15</v>
      </c>
      <c r="B11" s="6">
        <v>14013.579115877132</v>
      </c>
      <c r="C11" s="7">
        <v>44.73056092119805</v>
      </c>
    </row>
    <row r="12" spans="1:3" ht="12">
      <c r="A12" s="23" t="s">
        <v>4</v>
      </c>
      <c r="B12" s="14">
        <v>31328.869630239806</v>
      </c>
      <c r="C12" s="24">
        <v>100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6384" width="9.140625" style="2" customWidth="1"/>
  </cols>
  <sheetData>
    <row r="1" spans="1:2" ht="75" customHeight="1">
      <c r="A1" s="137" t="s">
        <v>64</v>
      </c>
      <c r="B1" s="138"/>
    </row>
    <row r="2" spans="1:2" ht="15">
      <c r="A2" s="34" t="s">
        <v>27</v>
      </c>
      <c r="B2" s="58" t="s">
        <v>62</v>
      </c>
    </row>
    <row r="3" spans="1:2" ht="15">
      <c r="A3" s="21" t="s">
        <v>1</v>
      </c>
      <c r="B3" s="3">
        <v>2.663565318253865</v>
      </c>
    </row>
    <row r="4" spans="1:2" ht="15">
      <c r="A4" s="21" t="s">
        <v>2</v>
      </c>
      <c r="B4" s="3">
        <v>2.939526785600742</v>
      </c>
    </row>
    <row r="5" spans="1:2" ht="15">
      <c r="A5" s="21">
        <v>2011</v>
      </c>
      <c r="B5" s="3">
        <v>2.77</v>
      </c>
    </row>
    <row r="6" spans="1:2" ht="15">
      <c r="A6" s="30">
        <v>2015</v>
      </c>
      <c r="B6" s="33">
        <v>3.34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0.00390625" style="2" customWidth="1"/>
    <col min="2" max="16384" width="9.140625" style="2" customWidth="1"/>
  </cols>
  <sheetData>
    <row r="1" spans="1:3" ht="45" customHeight="1">
      <c r="A1" s="97" t="s">
        <v>5</v>
      </c>
      <c r="B1" s="98"/>
      <c r="C1" s="98"/>
    </row>
    <row r="2" spans="1:8" ht="15">
      <c r="A2" s="25" t="s">
        <v>6</v>
      </c>
      <c r="B2" s="57" t="s">
        <v>7</v>
      </c>
      <c r="C2" s="57" t="s">
        <v>8</v>
      </c>
      <c r="F2" s="17"/>
      <c r="G2" s="17"/>
      <c r="H2" s="17"/>
    </row>
    <row r="3" spans="1:5" s="17" customFormat="1" ht="12">
      <c r="A3" s="21" t="s">
        <v>9</v>
      </c>
      <c r="B3" s="8">
        <v>2147.246219157594</v>
      </c>
      <c r="C3" s="18">
        <v>0.2</v>
      </c>
      <c r="E3" s="56"/>
    </row>
    <row r="4" spans="1:3" s="17" customFormat="1" ht="12">
      <c r="A4" s="21" t="s">
        <v>10</v>
      </c>
      <c r="B4" s="8">
        <v>8243.189525312864</v>
      </c>
      <c r="C4" s="18">
        <v>0.7407770720156354</v>
      </c>
    </row>
    <row r="5" spans="1:3" s="17" customFormat="1" ht="12">
      <c r="A5" s="21" t="s">
        <v>16</v>
      </c>
      <c r="B5" s="8">
        <v>30128.615594851166</v>
      </c>
      <c r="C5" s="18">
        <v>2.7075184400047347</v>
      </c>
    </row>
    <row r="6" spans="1:3" s="17" customFormat="1" ht="12">
      <c r="A6" s="22" t="s">
        <v>11</v>
      </c>
      <c r="B6" s="9">
        <v>40519.051339321646</v>
      </c>
      <c r="C6" s="63">
        <v>3.6412585346755906</v>
      </c>
    </row>
    <row r="7" spans="1:3" s="17" customFormat="1" ht="12">
      <c r="A7" s="21" t="s">
        <v>12</v>
      </c>
      <c r="B7" s="8">
        <v>191446.95978041633</v>
      </c>
      <c r="C7" s="18">
        <v>17.204447122917422</v>
      </c>
    </row>
    <row r="8" spans="1:3" s="17" customFormat="1" ht="12">
      <c r="A8" s="21" t="s">
        <v>17</v>
      </c>
      <c r="B8" s="8">
        <v>33744.35965093856</v>
      </c>
      <c r="C8" s="18">
        <v>3.0324485276609083</v>
      </c>
    </row>
    <row r="9" spans="1:3" s="17" customFormat="1" ht="12">
      <c r="A9" s="22" t="s">
        <v>13</v>
      </c>
      <c r="B9" s="9">
        <v>225191.31943135508</v>
      </c>
      <c r="C9" s="63">
        <v>20.236895650578344</v>
      </c>
    </row>
    <row r="10" spans="1:3" s="17" customFormat="1" ht="12">
      <c r="A10" s="21" t="s">
        <v>18</v>
      </c>
      <c r="B10" s="8">
        <v>132114.65436673662</v>
      </c>
      <c r="C10" s="18">
        <v>11.872529017029285</v>
      </c>
    </row>
    <row r="11" spans="1:3" s="17" customFormat="1" ht="12">
      <c r="A11" s="21" t="s">
        <v>19</v>
      </c>
      <c r="B11" s="8">
        <v>142425.57301114933</v>
      </c>
      <c r="C11" s="18">
        <v>12.799123280056321</v>
      </c>
    </row>
    <row r="12" spans="1:3" s="17" customFormat="1" ht="12">
      <c r="A12" s="22" t="s">
        <v>14</v>
      </c>
      <c r="B12" s="9">
        <v>274540.2273778854</v>
      </c>
      <c r="C12" s="63">
        <v>24.671652297085558</v>
      </c>
    </row>
    <row r="13" spans="1:3" s="17" customFormat="1" ht="12">
      <c r="A13" s="21" t="s">
        <v>20</v>
      </c>
      <c r="B13" s="8">
        <v>234122.55720131999</v>
      </c>
      <c r="C13" s="18">
        <v>21.039504415595054</v>
      </c>
    </row>
    <row r="14" spans="1:3" s="17" customFormat="1" ht="12">
      <c r="A14" s="21" t="s">
        <v>21</v>
      </c>
      <c r="B14" s="8">
        <v>117044.69077082255</v>
      </c>
      <c r="C14" s="18">
        <v>10.518261536743521</v>
      </c>
    </row>
    <row r="15" spans="1:3" s="17" customFormat="1" ht="12">
      <c r="A15" s="21" t="s">
        <v>22</v>
      </c>
      <c r="B15" s="8">
        <v>221358.1612256536</v>
      </c>
      <c r="C15" s="18">
        <v>19.89242756532169</v>
      </c>
    </row>
    <row r="16" spans="1:3" s="17" customFormat="1" ht="12">
      <c r="A16" s="22" t="s">
        <v>15</v>
      </c>
      <c r="B16" s="9">
        <v>572525.4091977975</v>
      </c>
      <c r="C16" s="63">
        <v>51.450193517660395</v>
      </c>
    </row>
    <row r="17" spans="1:8" s="17" customFormat="1" ht="15">
      <c r="A17" s="26" t="s">
        <v>4</v>
      </c>
      <c r="B17" s="10">
        <f>+B16+B12+B9+B6</f>
        <v>1112776.0073463595</v>
      </c>
      <c r="C17" s="11">
        <v>100</v>
      </c>
      <c r="F17" s="2"/>
      <c r="G17" s="2"/>
      <c r="H17" s="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8.57421875" style="17" customWidth="1"/>
    <col min="2" max="16384" width="9.140625" style="17" customWidth="1"/>
  </cols>
  <sheetData>
    <row r="1" spans="1:11" ht="46.5" customHeight="1">
      <c r="A1" s="103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">
      <c r="A2" s="104" t="s">
        <v>6</v>
      </c>
      <c r="B2" s="106" t="s">
        <v>24</v>
      </c>
      <c r="C2" s="107"/>
      <c r="D2" s="107"/>
      <c r="E2" s="107"/>
      <c r="F2" s="108"/>
      <c r="G2" s="106" t="s">
        <v>57</v>
      </c>
      <c r="H2" s="107"/>
      <c r="I2" s="107"/>
      <c r="J2" s="107"/>
      <c r="K2" s="107"/>
    </row>
    <row r="3" spans="1:11" ht="12">
      <c r="A3" s="105"/>
      <c r="B3" s="59" t="s">
        <v>0</v>
      </c>
      <c r="C3" s="59" t="s">
        <v>1</v>
      </c>
      <c r="D3" s="59" t="s">
        <v>2</v>
      </c>
      <c r="E3" s="59">
        <v>2011</v>
      </c>
      <c r="F3" s="60">
        <v>2015</v>
      </c>
      <c r="G3" s="59" t="s">
        <v>54</v>
      </c>
      <c r="H3" s="59" t="s">
        <v>55</v>
      </c>
      <c r="I3" s="59" t="s">
        <v>56</v>
      </c>
      <c r="J3" s="59" t="s">
        <v>69</v>
      </c>
      <c r="K3" s="59" t="s">
        <v>70</v>
      </c>
    </row>
    <row r="4" spans="1:11" ht="12">
      <c r="A4" s="21" t="s">
        <v>9</v>
      </c>
      <c r="B4" s="4">
        <v>1952.04245782</v>
      </c>
      <c r="C4" s="4">
        <v>1854.1485</v>
      </c>
      <c r="D4" s="4">
        <v>1293.7045999999998</v>
      </c>
      <c r="E4" s="4">
        <v>5061</v>
      </c>
      <c r="F4" s="12">
        <v>2147.246219157594</v>
      </c>
      <c r="G4" s="18">
        <f>+(C4-B4)/B4*100</f>
        <v>-5.014950234705749</v>
      </c>
      <c r="H4" s="18">
        <f>+(D4-C4)/C4*100</f>
        <v>-30.226484016787232</v>
      </c>
      <c r="I4" s="18">
        <f>+(E4-D4)/D4*100</f>
        <v>291.202133779226</v>
      </c>
      <c r="J4" s="18">
        <f>+(F4-E4)/E4*100</f>
        <v>-57.57268881332555</v>
      </c>
      <c r="K4" s="18">
        <f>+(F4-B4)/B4*100</f>
        <v>9.999975182691141</v>
      </c>
    </row>
    <row r="5" spans="1:11" ht="12">
      <c r="A5" s="21" t="s">
        <v>10</v>
      </c>
      <c r="B5" s="4">
        <v>5106.64836706</v>
      </c>
      <c r="C5" s="4">
        <v>4116.5861</v>
      </c>
      <c r="D5" s="4">
        <v>6499.5461</v>
      </c>
      <c r="E5" s="4">
        <v>9154</v>
      </c>
      <c r="F5" s="12">
        <v>8243.189525312864</v>
      </c>
      <c r="G5" s="18">
        <f aca="true" t="shared" si="0" ref="G5:G18">+(C5-B5)/B5*100</f>
        <v>-19.387711780711435</v>
      </c>
      <c r="H5" s="18">
        <f aca="true" t="shared" si="1" ref="H5:H18">+(D5-C5)/C5*100</f>
        <v>57.88680091010361</v>
      </c>
      <c r="I5" s="18">
        <f aca="true" t="shared" si="2" ref="I5:I18">+(E5-D5)/D5*100</f>
        <v>40.840604238502145</v>
      </c>
      <c r="J5" s="18">
        <f aca="true" t="shared" si="3" ref="J5:J18">+(F5-E5)/E5*100</f>
        <v>-9.949863171150708</v>
      </c>
      <c r="K5" s="18">
        <f aca="true" t="shared" si="4" ref="K5:K17">+(F5-B5)/B5*100</f>
        <v>61.420738864356814</v>
      </c>
    </row>
    <row r="6" spans="1:11" ht="12">
      <c r="A6" s="21" t="s">
        <v>16</v>
      </c>
      <c r="B6" s="4">
        <v>74016.98604538085</v>
      </c>
      <c r="C6" s="4">
        <v>51724.42939999999</v>
      </c>
      <c r="D6" s="4">
        <v>30411.515900000006</v>
      </c>
      <c r="E6" s="4">
        <v>43662</v>
      </c>
      <c r="F6" s="12">
        <v>30128.615594851166</v>
      </c>
      <c r="G6" s="18">
        <f t="shared" si="0"/>
        <v>-30.11816318988317</v>
      </c>
      <c r="H6" s="18">
        <f t="shared" si="1"/>
        <v>-41.204733908577424</v>
      </c>
      <c r="I6" s="18">
        <f t="shared" si="2"/>
        <v>43.57061365691406</v>
      </c>
      <c r="J6" s="18">
        <f t="shared" si="3"/>
        <v>-30.995795898375782</v>
      </c>
      <c r="K6" s="18">
        <f t="shared" si="4"/>
        <v>-59.29499807465965</v>
      </c>
    </row>
    <row r="7" spans="1:11" ht="12">
      <c r="A7" s="22" t="s">
        <v>11</v>
      </c>
      <c r="B7" s="6">
        <v>81075.67687026085</v>
      </c>
      <c r="C7" s="6">
        <v>57695.164</v>
      </c>
      <c r="D7" s="6">
        <v>38204.7666</v>
      </c>
      <c r="E7" s="6">
        <v>57876</v>
      </c>
      <c r="F7" s="13">
        <v>40519.051339321646</v>
      </c>
      <c r="G7" s="19">
        <f t="shared" si="0"/>
        <v>-28.83788797431181</v>
      </c>
      <c r="H7" s="19">
        <f t="shared" si="1"/>
        <v>-33.78168298472987</v>
      </c>
      <c r="I7" s="19">
        <f t="shared" si="2"/>
        <v>51.488950596023265</v>
      </c>
      <c r="J7" s="19">
        <f t="shared" si="3"/>
        <v>-29.989889869165726</v>
      </c>
      <c r="K7" s="19">
        <f t="shared" si="4"/>
        <v>-50.023172295975826</v>
      </c>
    </row>
    <row r="8" spans="1:11" ht="12">
      <c r="A8" s="21" t="s">
        <v>12</v>
      </c>
      <c r="B8" s="4">
        <v>240044.81568340588</v>
      </c>
      <c r="C8" s="4">
        <v>256273.5846999993</v>
      </c>
      <c r="D8" s="4">
        <v>243643.95249999987</v>
      </c>
      <c r="E8" s="4">
        <v>236784</v>
      </c>
      <c r="F8" s="12">
        <v>191446.95978041633</v>
      </c>
      <c r="G8" s="18">
        <f t="shared" si="0"/>
        <v>6.7607246465166275</v>
      </c>
      <c r="H8" s="18">
        <f t="shared" si="1"/>
        <v>-4.92818337667693</v>
      </c>
      <c r="I8" s="18">
        <f t="shared" si="2"/>
        <v>-2.8155644454174875</v>
      </c>
      <c r="J8" s="18">
        <f t="shared" si="3"/>
        <v>-19.14700326862612</v>
      </c>
      <c r="K8" s="18">
        <f t="shared" si="4"/>
        <v>-20.245326175710897</v>
      </c>
    </row>
    <row r="9" spans="1:11" ht="12">
      <c r="A9" s="21" t="s">
        <v>17</v>
      </c>
      <c r="B9" s="4">
        <v>41787.64810310891</v>
      </c>
      <c r="C9" s="4">
        <v>38380.73820000001</v>
      </c>
      <c r="D9" s="4">
        <v>21285.1982</v>
      </c>
      <c r="E9" s="4">
        <v>17243</v>
      </c>
      <c r="F9" s="12">
        <v>33744.35965093856</v>
      </c>
      <c r="G9" s="18">
        <f t="shared" si="0"/>
        <v>-8.152911345243762</v>
      </c>
      <c r="H9" s="18">
        <f t="shared" si="1"/>
        <v>-44.541978090457896</v>
      </c>
      <c r="I9" s="18">
        <f t="shared" si="2"/>
        <v>-18.99065332640407</v>
      </c>
      <c r="J9" s="18">
        <f t="shared" si="3"/>
        <v>95.69889027975735</v>
      </c>
      <c r="K9" s="18">
        <f t="shared" si="4"/>
        <v>-19.24800465516495</v>
      </c>
    </row>
    <row r="10" spans="1:11" ht="12">
      <c r="A10" s="22" t="s">
        <v>13</v>
      </c>
      <c r="B10" s="6">
        <v>281832.46378651436</v>
      </c>
      <c r="C10" s="6">
        <v>294654.3228999988</v>
      </c>
      <c r="D10" s="6">
        <v>264929.15069999994</v>
      </c>
      <c r="E10" s="6">
        <v>254026</v>
      </c>
      <c r="F10" s="13">
        <v>225191.31943135508</v>
      </c>
      <c r="G10" s="19">
        <f t="shared" si="0"/>
        <v>4.5494613861080575</v>
      </c>
      <c r="H10" s="19">
        <f t="shared" si="1"/>
        <v>-10.088150720967748</v>
      </c>
      <c r="I10" s="19">
        <f t="shared" si="2"/>
        <v>-4.11549679270532</v>
      </c>
      <c r="J10" s="19">
        <f t="shared" si="3"/>
        <v>-11.351074523334196</v>
      </c>
      <c r="K10" s="19">
        <f t="shared" si="4"/>
        <v>-20.097452079922366</v>
      </c>
    </row>
    <row r="11" spans="1:11" ht="12">
      <c r="A11" s="21" t="s">
        <v>18</v>
      </c>
      <c r="B11" s="4">
        <v>97794.13477573424</v>
      </c>
      <c r="C11" s="4">
        <v>89174.30449999994</v>
      </c>
      <c r="D11" s="4">
        <v>88593.03059999997</v>
      </c>
      <c r="E11" s="4">
        <v>106950</v>
      </c>
      <c r="F11" s="12">
        <v>132114.65436673662</v>
      </c>
      <c r="G11" s="18">
        <f t="shared" si="0"/>
        <v>-8.814260993771942</v>
      </c>
      <c r="H11" s="18">
        <f t="shared" si="1"/>
        <v>-0.6518401273317151</v>
      </c>
      <c r="I11" s="18">
        <f t="shared" si="2"/>
        <v>20.720556996048895</v>
      </c>
      <c r="J11" s="18">
        <f t="shared" si="3"/>
        <v>23.529363596761684</v>
      </c>
      <c r="K11" s="18">
        <f t="shared" si="4"/>
        <v>35.09466050260344</v>
      </c>
    </row>
    <row r="12" spans="1:11" ht="12">
      <c r="A12" s="21" t="s">
        <v>19</v>
      </c>
      <c r="B12" s="4">
        <v>135436.2470922726</v>
      </c>
      <c r="C12" s="4">
        <v>132428.30629999976</v>
      </c>
      <c r="D12" s="4">
        <v>124914.86950000009</v>
      </c>
      <c r="E12" s="4">
        <v>149076</v>
      </c>
      <c r="F12" s="12">
        <v>142425.57301114933</v>
      </c>
      <c r="G12" s="18">
        <f t="shared" si="0"/>
        <v>-2.2209274524740192</v>
      </c>
      <c r="H12" s="18">
        <f t="shared" si="1"/>
        <v>-5.67358823043385</v>
      </c>
      <c r="I12" s="18">
        <f t="shared" si="2"/>
        <v>19.342077205628346</v>
      </c>
      <c r="J12" s="18">
        <f t="shared" si="3"/>
        <v>-4.461098358455196</v>
      </c>
      <c r="K12" s="18">
        <f t="shared" si="4"/>
        <v>5.160602179204596</v>
      </c>
    </row>
    <row r="13" spans="1:11" ht="12">
      <c r="A13" s="22" t="s">
        <v>14</v>
      </c>
      <c r="B13" s="6">
        <v>233230.38186800736</v>
      </c>
      <c r="C13" s="6">
        <v>221602.61079999956</v>
      </c>
      <c r="D13" s="6">
        <v>213507.90009999968</v>
      </c>
      <c r="E13" s="6">
        <v>256026</v>
      </c>
      <c r="F13" s="13">
        <v>274540.2273778854</v>
      </c>
      <c r="G13" s="19">
        <f t="shared" si="0"/>
        <v>-4.985530176162184</v>
      </c>
      <c r="H13" s="19">
        <f t="shared" si="1"/>
        <v>-3.6528047529663383</v>
      </c>
      <c r="I13" s="19">
        <f t="shared" si="2"/>
        <v>19.91406401359684</v>
      </c>
      <c r="J13" s="19">
        <f t="shared" si="3"/>
        <v>7.231385631883258</v>
      </c>
      <c r="K13" s="19">
        <f t="shared" si="4"/>
        <v>17.712034418078794</v>
      </c>
    </row>
    <row r="14" spans="1:11" ht="12">
      <c r="A14" s="21" t="s">
        <v>20</v>
      </c>
      <c r="B14" s="4">
        <v>173777.42139384543</v>
      </c>
      <c r="C14" s="4">
        <v>194205.94469999967</v>
      </c>
      <c r="D14" s="4">
        <v>201136.5311</v>
      </c>
      <c r="E14" s="4">
        <v>232132</v>
      </c>
      <c r="F14" s="12">
        <v>234122.55720131999</v>
      </c>
      <c r="G14" s="18">
        <f t="shared" si="0"/>
        <v>11.755568210357701</v>
      </c>
      <c r="H14" s="18">
        <f t="shared" si="1"/>
        <v>3.568678811921215</v>
      </c>
      <c r="I14" s="18">
        <f t="shared" si="2"/>
        <v>15.41016379793775</v>
      </c>
      <c r="J14" s="18">
        <f t="shared" si="3"/>
        <v>0.8575108995399107</v>
      </c>
      <c r="K14" s="18">
        <f t="shared" si="4"/>
        <v>34.725532997010944</v>
      </c>
    </row>
    <row r="15" spans="1:11" ht="12">
      <c r="A15" s="21" t="s">
        <v>21</v>
      </c>
      <c r="B15" s="4">
        <v>88902.40091185247</v>
      </c>
      <c r="C15" s="4">
        <v>82455.17479999995</v>
      </c>
      <c r="D15" s="4">
        <v>111746.16009999988</v>
      </c>
      <c r="E15" s="4">
        <v>131923</v>
      </c>
      <c r="F15" s="12">
        <v>117044.69077082255</v>
      </c>
      <c r="G15" s="18">
        <f t="shared" si="0"/>
        <v>-7.252026993337338</v>
      </c>
      <c r="H15" s="18">
        <f t="shared" si="1"/>
        <v>35.52352580786712</v>
      </c>
      <c r="I15" s="18">
        <f t="shared" si="2"/>
        <v>18.055958148310587</v>
      </c>
      <c r="J15" s="18">
        <f t="shared" si="3"/>
        <v>-11.27802523379354</v>
      </c>
      <c r="K15" s="18">
        <f t="shared" si="4"/>
        <v>31.655264166457563</v>
      </c>
    </row>
    <row r="16" spans="1:11" ht="12">
      <c r="A16" s="21" t="s">
        <v>22</v>
      </c>
      <c r="B16" s="4">
        <v>131615.34778761494</v>
      </c>
      <c r="C16" s="4">
        <v>145804.7111999997</v>
      </c>
      <c r="D16" s="4">
        <v>183195.54400000002</v>
      </c>
      <c r="E16" s="4">
        <v>185075</v>
      </c>
      <c r="F16" s="12">
        <v>221358.1612256536</v>
      </c>
      <c r="G16" s="18">
        <f t="shared" si="0"/>
        <v>10.780933721560992</v>
      </c>
      <c r="H16" s="18">
        <f t="shared" si="1"/>
        <v>25.64446134302991</v>
      </c>
      <c r="I16" s="18">
        <f t="shared" si="2"/>
        <v>1.0259288839470768</v>
      </c>
      <c r="J16" s="18">
        <f t="shared" si="3"/>
        <v>19.604571782063275</v>
      </c>
      <c r="K16" s="18">
        <f t="shared" si="4"/>
        <v>68.18567511051587</v>
      </c>
    </row>
    <row r="17" spans="1:11" ht="12">
      <c r="A17" s="22" t="s">
        <v>15</v>
      </c>
      <c r="B17" s="6">
        <v>394295.1700933112</v>
      </c>
      <c r="C17" s="6">
        <v>422465.830699999</v>
      </c>
      <c r="D17" s="6">
        <v>496078.23520000116</v>
      </c>
      <c r="E17" s="6">
        <v>549130</v>
      </c>
      <c r="F17" s="13">
        <v>572525.4091977975</v>
      </c>
      <c r="G17" s="19">
        <f t="shared" si="0"/>
        <v>7.144561420831291</v>
      </c>
      <c r="H17" s="19">
        <f t="shared" si="1"/>
        <v>17.424463507032293</v>
      </c>
      <c r="I17" s="19">
        <f t="shared" si="2"/>
        <v>10.694233496982639</v>
      </c>
      <c r="J17" s="19">
        <f t="shared" si="3"/>
        <v>4.260450020541135</v>
      </c>
      <c r="K17" s="19">
        <f t="shared" si="4"/>
        <v>45.20223746649182</v>
      </c>
    </row>
    <row r="18" spans="1:11" ht="12">
      <c r="A18" s="23" t="s">
        <v>4</v>
      </c>
      <c r="B18" s="14">
        <v>990433.6926180983</v>
      </c>
      <c r="C18" s="14">
        <v>996417.9284000054</v>
      </c>
      <c r="D18" s="14">
        <v>1012720.0526</v>
      </c>
      <c r="E18" s="14">
        <v>1117059</v>
      </c>
      <c r="F18" s="15">
        <v>1112776.007346361</v>
      </c>
      <c r="G18" s="20">
        <f t="shared" si="0"/>
        <v>0.6042035753134023</v>
      </c>
      <c r="H18" s="20">
        <f t="shared" si="1"/>
        <v>1.6360729504507898</v>
      </c>
      <c r="I18" s="20">
        <f t="shared" si="2"/>
        <v>10.30284204722974</v>
      </c>
      <c r="J18" s="20">
        <f t="shared" si="3"/>
        <v>-0.3834168699808207</v>
      </c>
      <c r="K18" s="20">
        <f>+(F18-B18)/B18*100</f>
        <v>12.352398311982366</v>
      </c>
    </row>
    <row r="20" spans="1:6" ht="38.25" customHeight="1">
      <c r="A20" s="103" t="s">
        <v>25</v>
      </c>
      <c r="B20" s="103"/>
      <c r="C20" s="103"/>
      <c r="D20" s="103"/>
      <c r="E20" s="103"/>
      <c r="F20" s="103"/>
    </row>
    <row r="21" spans="1:6" ht="12">
      <c r="A21" s="99" t="s">
        <v>6</v>
      </c>
      <c r="B21" s="102" t="s">
        <v>108</v>
      </c>
      <c r="C21" s="102"/>
      <c r="D21" s="102"/>
      <c r="E21" s="102"/>
      <c r="F21" s="102"/>
    </row>
    <row r="22" spans="1:6" ht="12">
      <c r="A22" s="100"/>
      <c r="B22" s="58" t="s">
        <v>0</v>
      </c>
      <c r="C22" s="58" t="s">
        <v>1</v>
      </c>
      <c r="D22" s="58" t="s">
        <v>2</v>
      </c>
      <c r="E22" s="58" t="s">
        <v>3</v>
      </c>
      <c r="F22" s="58">
        <v>2015</v>
      </c>
    </row>
    <row r="23" spans="1:6" ht="12">
      <c r="A23" s="101"/>
      <c r="B23" s="59" t="s">
        <v>8</v>
      </c>
      <c r="C23" s="59" t="s">
        <v>8</v>
      </c>
      <c r="D23" s="59" t="s">
        <v>8</v>
      </c>
      <c r="E23" s="59" t="s">
        <v>8</v>
      </c>
      <c r="F23" s="59" t="s">
        <v>8</v>
      </c>
    </row>
    <row r="24" spans="1:6" ht="12">
      <c r="A24" s="21" t="s">
        <v>9</v>
      </c>
      <c r="B24" s="1">
        <v>0.19708966610980275</v>
      </c>
      <c r="C24" s="1">
        <v>0.186081406923026</v>
      </c>
      <c r="D24" s="1">
        <v>0.127745530137239</v>
      </c>
      <c r="E24" s="1">
        <v>0.453042793210681</v>
      </c>
      <c r="F24" s="18">
        <v>0.2</v>
      </c>
    </row>
    <row r="25" spans="1:6" ht="12">
      <c r="A25" s="21" t="s">
        <v>10</v>
      </c>
      <c r="B25" s="1">
        <v>0.5155971979871927</v>
      </c>
      <c r="C25" s="1">
        <v>0.41313850169378163</v>
      </c>
      <c r="D25" s="1">
        <v>0.6417909947880871</v>
      </c>
      <c r="E25" s="1">
        <v>0.819436460991176</v>
      </c>
      <c r="F25" s="18">
        <v>0.7407770720156354</v>
      </c>
    </row>
    <row r="26" spans="1:6" ht="12">
      <c r="A26" s="21" t="s">
        <v>16</v>
      </c>
      <c r="B26" s="1">
        <v>7.473189431765533</v>
      </c>
      <c r="C26" s="1">
        <v>5.191037608391523</v>
      </c>
      <c r="D26" s="1">
        <v>3.002953858958664</v>
      </c>
      <c r="E26" s="1">
        <v>3.9086682102525168</v>
      </c>
      <c r="F26" s="18">
        <v>2.7075184400047347</v>
      </c>
    </row>
    <row r="27" spans="1:6" ht="12">
      <c r="A27" s="22" t="s">
        <v>11</v>
      </c>
      <c r="B27" s="27">
        <v>8.185876295862528</v>
      </c>
      <c r="C27" s="27">
        <v>5.79025751700833</v>
      </c>
      <c r="D27" s="27">
        <v>3.77249038388399</v>
      </c>
      <c r="E27" s="27">
        <v>5.181147464454374</v>
      </c>
      <c r="F27" s="63">
        <v>3.6412585346755906</v>
      </c>
    </row>
    <row r="28" spans="1:6" ht="12">
      <c r="A28" s="21" t="s">
        <v>12</v>
      </c>
      <c r="B28" s="1">
        <v>24.23633378715892</v>
      </c>
      <c r="C28" s="1">
        <v>25.71948751579668</v>
      </c>
      <c r="D28" s="1">
        <v>24.058371499061508</v>
      </c>
      <c r="E28" s="1">
        <v>21.197062338731442</v>
      </c>
      <c r="F28" s="18">
        <v>17.204447122917422</v>
      </c>
    </row>
    <row r="29" spans="1:6" ht="12">
      <c r="A29" s="21" t="s">
        <v>17</v>
      </c>
      <c r="B29" s="1">
        <v>4.219126269084005</v>
      </c>
      <c r="C29" s="1">
        <v>3.8518714995052066</v>
      </c>
      <c r="D29" s="1">
        <v>2.1017850041927697</v>
      </c>
      <c r="E29" s="1">
        <v>1.543580671909937</v>
      </c>
      <c r="F29" s="18">
        <v>3.0324485276609083</v>
      </c>
    </row>
    <row r="30" spans="1:6" ht="12">
      <c r="A30" s="22" t="s">
        <v>13</v>
      </c>
      <c r="B30" s="27">
        <v>28.455460056242924</v>
      </c>
      <c r="C30" s="27">
        <v>29.571359015301887</v>
      </c>
      <c r="D30" s="27">
        <v>26.160156503254278</v>
      </c>
      <c r="E30" s="27">
        <v>22.740643010641378</v>
      </c>
      <c r="F30" s="63">
        <v>20.236895650578344</v>
      </c>
    </row>
    <row r="31" spans="1:6" ht="12">
      <c r="A31" s="21" t="s">
        <v>18</v>
      </c>
      <c r="B31" s="1">
        <v>9.873869952588812</v>
      </c>
      <c r="C31" s="1">
        <v>8.949488157362971</v>
      </c>
      <c r="D31" s="1">
        <v>8.748027687666594</v>
      </c>
      <c r="E31" s="1">
        <v>9.574269168036512</v>
      </c>
      <c r="F31" s="18">
        <v>11.872529017029285</v>
      </c>
    </row>
    <row r="32" spans="1:6" ht="12">
      <c r="A32" s="21" t="s">
        <v>19</v>
      </c>
      <c r="B32" s="1">
        <v>13.674438592073978</v>
      </c>
      <c r="C32" s="1">
        <v>13.290437930261456</v>
      </c>
      <c r="D32" s="1">
        <v>12.334590312426455</v>
      </c>
      <c r="E32" s="1">
        <v>13.345360007257629</v>
      </c>
      <c r="F32" s="18">
        <v>12.799123280056321</v>
      </c>
    </row>
    <row r="33" spans="1:6" ht="12">
      <c r="A33" s="22" t="s">
        <v>14</v>
      </c>
      <c r="B33" s="27">
        <v>23.548308544662788</v>
      </c>
      <c r="C33" s="27">
        <v>22.239926087624426</v>
      </c>
      <c r="D33" s="27">
        <v>21.08261800009305</v>
      </c>
      <c r="E33" s="27">
        <v>22.91962917529414</v>
      </c>
      <c r="F33" s="63">
        <v>24.671652297085558</v>
      </c>
    </row>
    <row r="34" spans="1:6" ht="12">
      <c r="A34" s="21" t="s">
        <v>20</v>
      </c>
      <c r="B34" s="1">
        <v>17.54558863344851</v>
      </c>
      <c r="C34" s="1">
        <v>19.490410515981498</v>
      </c>
      <c r="D34" s="1">
        <v>19.86101989228048</v>
      </c>
      <c r="E34" s="1">
        <v>20.780619303721203</v>
      </c>
      <c r="F34" s="18">
        <v>21.039504415595054</v>
      </c>
    </row>
    <row r="35" spans="1:6" ht="12">
      <c r="A35" s="21" t="s">
        <v>21</v>
      </c>
      <c r="B35" s="1">
        <v>8.976108302298272</v>
      </c>
      <c r="C35" s="1">
        <v>8.275159694527181</v>
      </c>
      <c r="D35" s="1">
        <v>11.034259646889462</v>
      </c>
      <c r="E35" s="1">
        <v>11.809886812210465</v>
      </c>
      <c r="F35" s="18">
        <v>10.518261536743521</v>
      </c>
    </row>
    <row r="36" spans="1:6" ht="12">
      <c r="A36" s="21" t="s">
        <v>22</v>
      </c>
      <c r="B36" s="1">
        <v>13.288658167484671</v>
      </c>
      <c r="C36" s="1">
        <v>14.63288716955596</v>
      </c>
      <c r="D36" s="1">
        <v>18.08945557359841</v>
      </c>
      <c r="E36" s="1">
        <v>16.56807423367869</v>
      </c>
      <c r="F36" s="18">
        <v>19.89242756532169</v>
      </c>
    </row>
    <row r="37" spans="1:6" ht="12">
      <c r="A37" s="22" t="s">
        <v>15</v>
      </c>
      <c r="B37" s="27">
        <v>39.81035510323145</v>
      </c>
      <c r="C37" s="27">
        <v>42.39845738006464</v>
      </c>
      <c r="D37" s="27">
        <v>48.98473511276835</v>
      </c>
      <c r="E37" s="27">
        <v>49.15858034961036</v>
      </c>
      <c r="F37" s="63">
        <v>51.450193517660395</v>
      </c>
    </row>
    <row r="38" spans="1:6" ht="12">
      <c r="A38" s="23" t="s">
        <v>4</v>
      </c>
      <c r="B38" s="28">
        <v>100</v>
      </c>
      <c r="C38" s="28">
        <v>100</v>
      </c>
      <c r="D38" s="28">
        <v>100</v>
      </c>
      <c r="E38" s="28">
        <v>100</v>
      </c>
      <c r="F38" s="11">
        <v>100</v>
      </c>
    </row>
  </sheetData>
  <sheetProtection/>
  <mergeCells count="7">
    <mergeCell ref="A21:A23"/>
    <mergeCell ref="B21:F21"/>
    <mergeCell ref="A1:K1"/>
    <mergeCell ref="A2:A3"/>
    <mergeCell ref="B2:F2"/>
    <mergeCell ref="G2:K2"/>
    <mergeCell ref="A20:F20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30.8515625" style="17" bestFit="1" customWidth="1"/>
    <col min="2" max="16384" width="9.140625" style="17" customWidth="1"/>
  </cols>
  <sheetData>
    <row r="1" spans="1:6" ht="51.75" customHeight="1" thickBot="1">
      <c r="A1" s="115" t="s">
        <v>25</v>
      </c>
      <c r="B1" s="115"/>
      <c r="C1" s="115"/>
      <c r="D1" s="115"/>
      <c r="E1" s="115"/>
      <c r="F1" s="115"/>
    </row>
    <row r="2" spans="1:6" ht="12.75" thickBot="1">
      <c r="A2" s="109" t="s">
        <v>6</v>
      </c>
      <c r="B2" s="112" t="s">
        <v>108</v>
      </c>
      <c r="C2" s="113"/>
      <c r="D2" s="113"/>
      <c r="E2" s="113"/>
      <c r="F2" s="113"/>
    </row>
    <row r="3" spans="1:6" ht="12.75" thickBot="1">
      <c r="A3" s="110"/>
      <c r="B3" s="96">
        <v>1999</v>
      </c>
      <c r="C3" s="82">
        <v>2003</v>
      </c>
      <c r="D3" s="82">
        <v>2007</v>
      </c>
      <c r="E3" s="82">
        <v>2011</v>
      </c>
      <c r="F3" s="82">
        <v>2015</v>
      </c>
    </row>
    <row r="4" spans="1:6" ht="12.75" thickBot="1">
      <c r="A4" s="111"/>
      <c r="B4" s="83" t="s">
        <v>8</v>
      </c>
      <c r="C4" s="83" t="s">
        <v>8</v>
      </c>
      <c r="D4" s="83" t="s">
        <v>8</v>
      </c>
      <c r="E4" s="83" t="s">
        <v>8</v>
      </c>
      <c r="F4" s="83" t="s">
        <v>8</v>
      </c>
    </row>
    <row r="5" spans="1:6" ht="12">
      <c r="A5" s="84" t="s">
        <v>9</v>
      </c>
      <c r="B5" s="85">
        <v>0.2</v>
      </c>
      <c r="C5" s="85">
        <v>0.2</v>
      </c>
      <c r="D5" s="85">
        <v>0.1</v>
      </c>
      <c r="E5" s="85">
        <v>0.5</v>
      </c>
      <c r="F5" s="85">
        <v>0.2</v>
      </c>
    </row>
    <row r="6" spans="1:6" ht="12">
      <c r="A6" s="84" t="s">
        <v>10</v>
      </c>
      <c r="B6" s="85">
        <v>0.5</v>
      </c>
      <c r="C6" s="85">
        <v>0.4</v>
      </c>
      <c r="D6" s="85">
        <v>0.6</v>
      </c>
      <c r="E6" s="85">
        <v>0.8</v>
      </c>
      <c r="F6" s="85">
        <v>0.7</v>
      </c>
    </row>
    <row r="7" spans="1:6" ht="12">
      <c r="A7" s="84" t="s">
        <v>16</v>
      </c>
      <c r="B7" s="85">
        <v>7.5</v>
      </c>
      <c r="C7" s="85">
        <v>5.2</v>
      </c>
      <c r="D7" s="85">
        <v>3</v>
      </c>
      <c r="E7" s="85">
        <v>3.9</v>
      </c>
      <c r="F7" s="85">
        <v>2.7</v>
      </c>
    </row>
    <row r="8" spans="1:6" ht="12">
      <c r="A8" s="86" t="s">
        <v>11</v>
      </c>
      <c r="B8" s="87">
        <v>8.2</v>
      </c>
      <c r="C8" s="87">
        <v>5.8</v>
      </c>
      <c r="D8" s="87">
        <v>3.8</v>
      </c>
      <c r="E8" s="87">
        <v>5.2</v>
      </c>
      <c r="F8" s="87">
        <v>3.6</v>
      </c>
    </row>
    <row r="9" spans="1:6" ht="12">
      <c r="A9" s="84" t="s">
        <v>12</v>
      </c>
      <c r="B9" s="85">
        <v>24.2</v>
      </c>
      <c r="C9" s="85">
        <v>25.7</v>
      </c>
      <c r="D9" s="85">
        <v>24.1</v>
      </c>
      <c r="E9" s="85">
        <v>21.2</v>
      </c>
      <c r="F9" s="85">
        <v>17.2</v>
      </c>
    </row>
    <row r="10" spans="1:6" ht="12">
      <c r="A10" s="84" t="s">
        <v>17</v>
      </c>
      <c r="B10" s="85">
        <v>4.2</v>
      </c>
      <c r="C10" s="85">
        <v>3.9</v>
      </c>
      <c r="D10" s="85">
        <v>2.1</v>
      </c>
      <c r="E10" s="85">
        <v>1.5</v>
      </c>
      <c r="F10" s="85">
        <v>3</v>
      </c>
    </row>
    <row r="11" spans="1:6" ht="12">
      <c r="A11" s="86" t="s">
        <v>13</v>
      </c>
      <c r="B11" s="87">
        <v>28.5</v>
      </c>
      <c r="C11" s="87">
        <v>29.6</v>
      </c>
      <c r="D11" s="87">
        <v>26.2</v>
      </c>
      <c r="E11" s="87">
        <v>22.7</v>
      </c>
      <c r="F11" s="87">
        <v>20.2</v>
      </c>
    </row>
    <row r="12" spans="1:6" ht="12">
      <c r="A12" s="84" t="s">
        <v>18</v>
      </c>
      <c r="B12" s="85">
        <v>9.9</v>
      </c>
      <c r="C12" s="85">
        <v>8.9</v>
      </c>
      <c r="D12" s="85">
        <v>8.7</v>
      </c>
      <c r="E12" s="85">
        <v>9.6</v>
      </c>
      <c r="F12" s="85">
        <v>11.9</v>
      </c>
    </row>
    <row r="13" spans="1:6" ht="12">
      <c r="A13" s="84" t="s">
        <v>19</v>
      </c>
      <c r="B13" s="85">
        <v>13.7</v>
      </c>
      <c r="C13" s="85">
        <v>13.3</v>
      </c>
      <c r="D13" s="85">
        <v>12.3</v>
      </c>
      <c r="E13" s="85">
        <v>13.3</v>
      </c>
      <c r="F13" s="85">
        <v>12.8</v>
      </c>
    </row>
    <row r="14" spans="1:6" ht="12">
      <c r="A14" s="86" t="s">
        <v>73</v>
      </c>
      <c r="B14" s="87">
        <v>23.5</v>
      </c>
      <c r="C14" s="87">
        <v>22.2</v>
      </c>
      <c r="D14" s="87">
        <v>21.1</v>
      </c>
      <c r="E14" s="87">
        <v>22.9</v>
      </c>
      <c r="F14" s="87">
        <v>24.7</v>
      </c>
    </row>
    <row r="15" spans="1:6" ht="12">
      <c r="A15" s="84" t="s">
        <v>20</v>
      </c>
      <c r="B15" s="85">
        <v>17.5</v>
      </c>
      <c r="C15" s="85">
        <v>19.5</v>
      </c>
      <c r="D15" s="85">
        <v>19.9</v>
      </c>
      <c r="E15" s="85">
        <v>20.8</v>
      </c>
      <c r="F15" s="85">
        <v>21</v>
      </c>
    </row>
    <row r="16" spans="1:6" ht="12">
      <c r="A16" s="84" t="s">
        <v>21</v>
      </c>
      <c r="B16" s="85">
        <v>9</v>
      </c>
      <c r="C16" s="85">
        <v>8.3</v>
      </c>
      <c r="D16" s="85">
        <v>11</v>
      </c>
      <c r="E16" s="85">
        <v>11.8</v>
      </c>
      <c r="F16" s="85">
        <v>10.5</v>
      </c>
    </row>
    <row r="17" spans="1:6" ht="12">
      <c r="A17" s="84" t="s">
        <v>22</v>
      </c>
      <c r="B17" s="85">
        <v>13.3</v>
      </c>
      <c r="C17" s="85">
        <v>14.6</v>
      </c>
      <c r="D17" s="85">
        <v>18.1</v>
      </c>
      <c r="E17" s="85">
        <v>16.6</v>
      </c>
      <c r="F17" s="85">
        <v>19.9</v>
      </c>
    </row>
    <row r="18" spans="1:6" ht="12.75" thickBot="1">
      <c r="A18" s="86" t="s">
        <v>74</v>
      </c>
      <c r="B18" s="87">
        <v>39.8</v>
      </c>
      <c r="C18" s="87">
        <v>42.4</v>
      </c>
      <c r="D18" s="87">
        <v>49</v>
      </c>
      <c r="E18" s="87">
        <v>49.2</v>
      </c>
      <c r="F18" s="87">
        <v>51.5</v>
      </c>
    </row>
    <row r="19" spans="1:6" ht="12.75" thickBot="1">
      <c r="A19" s="88" t="s">
        <v>4</v>
      </c>
      <c r="B19" s="89">
        <v>100</v>
      </c>
      <c r="C19" s="89">
        <v>100</v>
      </c>
      <c r="D19" s="89">
        <v>100</v>
      </c>
      <c r="E19" s="89">
        <v>100</v>
      </c>
      <c r="F19" s="89">
        <v>100</v>
      </c>
    </row>
    <row r="21" spans="1:6" ht="51.75" customHeight="1">
      <c r="A21" s="116" t="s">
        <v>58</v>
      </c>
      <c r="B21" s="116"/>
      <c r="C21" s="116"/>
      <c r="D21" s="116"/>
      <c r="E21" s="116"/>
      <c r="F21" s="116"/>
    </row>
    <row r="22" spans="1:6" ht="12">
      <c r="A22" s="114"/>
      <c r="B22" s="32" t="s">
        <v>0</v>
      </c>
      <c r="C22" s="32" t="s">
        <v>1</v>
      </c>
      <c r="D22" s="32" t="s">
        <v>2</v>
      </c>
      <c r="E22" s="32" t="s">
        <v>3</v>
      </c>
      <c r="F22" s="32">
        <v>2015</v>
      </c>
    </row>
    <row r="23" spans="1:6" ht="36">
      <c r="A23" s="105"/>
      <c r="B23" s="16" t="s">
        <v>61</v>
      </c>
      <c r="C23" s="16" t="s">
        <v>61</v>
      </c>
      <c r="D23" s="16" t="s">
        <v>61</v>
      </c>
      <c r="E23" s="16" t="s">
        <v>61</v>
      </c>
      <c r="F23" s="16" t="s">
        <v>61</v>
      </c>
    </row>
    <row r="24" spans="1:6" ht="12">
      <c r="A24" s="21" t="s">
        <v>9</v>
      </c>
      <c r="B24" s="5">
        <v>2.407679507805655</v>
      </c>
      <c r="C24" s="5">
        <v>3.2136982919400316</v>
      </c>
      <c r="D24" s="5">
        <v>3.3862387213222753</v>
      </c>
      <c r="E24" s="5">
        <v>8.744062899556765</v>
      </c>
      <c r="F24" s="5">
        <f>+'1.2 y 1.3'!F4/'1.2 y 1.3'!$F$7*100</f>
        <v>5.299349684117117</v>
      </c>
    </row>
    <row r="25" spans="1:6" ht="12">
      <c r="A25" s="21" t="s">
        <v>10</v>
      </c>
      <c r="B25" s="5">
        <v>6.298619467872929</v>
      </c>
      <c r="C25" s="5">
        <v>7.135062654471353</v>
      </c>
      <c r="D25" s="5">
        <v>17.012395777860867</v>
      </c>
      <c r="E25" s="5">
        <v>15.815733225370966</v>
      </c>
      <c r="F25" s="5">
        <f>+'1.2 y 1.3'!F5/'1.2 y 1.3'!$F$7*100</f>
        <v>20.343984503194118</v>
      </c>
    </row>
    <row r="26" spans="1:6" ht="12">
      <c r="A26" s="21" t="s">
        <v>16</v>
      </c>
      <c r="B26" s="5">
        <v>91.29370102432141</v>
      </c>
      <c r="C26" s="5">
        <v>89.65123905358861</v>
      </c>
      <c r="D26" s="5">
        <v>79.60136550081687</v>
      </c>
      <c r="E26" s="5">
        <v>75.44020387507224</v>
      </c>
      <c r="F26" s="5">
        <f>+'1.2 y 1.3'!F6/'1.2 y 1.3'!$F$7*100</f>
        <v>74.35666581268872</v>
      </c>
    </row>
    <row r="27" spans="1:6" ht="12">
      <c r="A27" s="39" t="s">
        <v>11</v>
      </c>
      <c r="B27" s="45">
        <v>100</v>
      </c>
      <c r="C27" s="45">
        <v>100</v>
      </c>
      <c r="D27" s="45">
        <v>100.00000000000001</v>
      </c>
      <c r="E27" s="45">
        <v>99.99999999999997</v>
      </c>
      <c r="F27" s="45">
        <f>+'1.2 y 1.3'!F7/'1.2 y 1.3'!$F$7*100</f>
        <v>100</v>
      </c>
    </row>
    <row r="28" spans="1:6" ht="12">
      <c r="A28" s="21" t="s">
        <v>12</v>
      </c>
      <c r="B28" s="5">
        <v>85.17287627490555</v>
      </c>
      <c r="C28" s="5">
        <v>86.97431694799016</v>
      </c>
      <c r="D28" s="5">
        <v>91.9657017192106</v>
      </c>
      <c r="E28" s="5">
        <v>93.21223823272005</v>
      </c>
      <c r="F28" s="5">
        <f>+'1.2 y 1.3'!F8/'1.2 y 1.3'!$F$10*100</f>
        <v>85.01524848464463</v>
      </c>
    </row>
    <row r="29" spans="1:6" ht="12">
      <c r="A29" s="21" t="s">
        <v>17</v>
      </c>
      <c r="B29" s="5">
        <v>14.827123725094598</v>
      </c>
      <c r="C29" s="5">
        <v>13.025683052010015</v>
      </c>
      <c r="D29" s="5">
        <v>8.034298280789379</v>
      </c>
      <c r="E29" s="5">
        <v>6.787761767279956</v>
      </c>
      <c r="F29" s="5">
        <f>+'1.2 y 1.3'!F9/'1.2 y 1.3'!$F$10*100</f>
        <v>14.984751515355294</v>
      </c>
    </row>
    <row r="30" spans="1:6" ht="12">
      <c r="A30" s="39" t="s">
        <v>13</v>
      </c>
      <c r="B30" s="45">
        <v>100.00000000000014</v>
      </c>
      <c r="C30" s="45">
        <v>100.00000000000017</v>
      </c>
      <c r="D30" s="45">
        <v>99.99999999999997</v>
      </c>
      <c r="E30" s="45">
        <v>100.00000000000001</v>
      </c>
      <c r="F30" s="45">
        <f>+'1.2 y 1.3'!F10/'1.2 y 1.3'!$F$10*100</f>
        <v>100</v>
      </c>
    </row>
    <row r="31" spans="1:6" ht="12">
      <c r="A31" s="21" t="s">
        <v>18</v>
      </c>
      <c r="B31" s="5">
        <v>41.93027254531492</v>
      </c>
      <c r="C31" s="5">
        <v>40.24063804035296</v>
      </c>
      <c r="D31" s="5">
        <v>41.49402928814628</v>
      </c>
      <c r="E31" s="5">
        <v>41.77322894192785</v>
      </c>
      <c r="F31" s="5">
        <f>+'1.2 y 1.3'!F11/'1.2 y 1.3'!$F$13*100</f>
        <v>48.12214793750063</v>
      </c>
    </row>
    <row r="32" spans="1:6" ht="12">
      <c r="A32" s="21" t="s">
        <v>19</v>
      </c>
      <c r="B32" s="5">
        <v>58.06972745468485</v>
      </c>
      <c r="C32" s="5">
        <v>59.75936195964711</v>
      </c>
      <c r="D32" s="5">
        <v>58.5059707118539</v>
      </c>
      <c r="E32" s="5">
        <v>58.22677105807214</v>
      </c>
      <c r="F32" s="5">
        <f>+'1.2 y 1.3'!F12/'1.2 y 1.3'!$F$13*100</f>
        <v>51.877852062499564</v>
      </c>
    </row>
    <row r="33" spans="1:6" ht="12">
      <c r="A33" s="39" t="s">
        <v>14</v>
      </c>
      <c r="B33" s="45">
        <v>99.99999999999977</v>
      </c>
      <c r="C33" s="45">
        <v>100.00000000000007</v>
      </c>
      <c r="D33" s="45">
        <v>100.00000000000017</v>
      </c>
      <c r="E33" s="45">
        <v>99.99999999999999</v>
      </c>
      <c r="F33" s="45">
        <f>+'1.2 y 1.3'!F13/'1.2 y 1.3'!$F$13*100</f>
        <v>100</v>
      </c>
    </row>
    <row r="34" spans="1:6" ht="12">
      <c r="A34" s="21" t="s">
        <v>20</v>
      </c>
      <c r="B34" s="5">
        <v>44.07292672459581</v>
      </c>
      <c r="C34" s="5">
        <v>45.969621822009316</v>
      </c>
      <c r="D34" s="5">
        <v>40.54532467422379</v>
      </c>
      <c r="E34" s="5">
        <v>42.27261885093445</v>
      </c>
      <c r="F34" s="5">
        <f>+'1.2 y 1.3'!F14/'1.2 y 1.3'!$F$17*100</f>
        <v>40.892954869787225</v>
      </c>
    </row>
    <row r="35" spans="1:6" ht="12">
      <c r="A35" s="21" t="s">
        <v>21</v>
      </c>
      <c r="B35" s="5">
        <v>22.547169647250165</v>
      </c>
      <c r="C35" s="5">
        <v>19.517596171831688</v>
      </c>
      <c r="D35" s="5">
        <v>22.525914698706302</v>
      </c>
      <c r="E35" s="5">
        <v>24.02405994684922</v>
      </c>
      <c r="F35" s="5">
        <f>+'1.2 y 1.3'!F15/'1.2 y 1.3'!$F$17*100</f>
        <v>20.44358012595833</v>
      </c>
    </row>
    <row r="36" spans="1:6" ht="12">
      <c r="A36" s="21" t="s">
        <v>22</v>
      </c>
      <c r="B36" s="5">
        <v>33.37990362815445</v>
      </c>
      <c r="C36" s="5">
        <v>34.51278200615907</v>
      </c>
      <c r="D36" s="5">
        <v>36.92876062706966</v>
      </c>
      <c r="E36" s="5">
        <v>33.70332120221607</v>
      </c>
      <c r="F36" s="5">
        <f>+'1.2 y 1.3'!F16/'1.2 y 1.3'!$F$17*100</f>
        <v>38.6634650042542</v>
      </c>
    </row>
    <row r="37" spans="1:6" ht="12">
      <c r="A37" s="39" t="s">
        <v>15</v>
      </c>
      <c r="B37" s="45">
        <v>100.00000000000043</v>
      </c>
      <c r="C37" s="45">
        <v>100.00000000000007</v>
      </c>
      <c r="D37" s="45">
        <v>99.99999999999974</v>
      </c>
      <c r="E37" s="45">
        <v>99.99999999999974</v>
      </c>
      <c r="F37" s="45">
        <f>+'1.2 y 1.3'!F17/'1.2 y 1.3'!$F$17*100</f>
        <v>100</v>
      </c>
    </row>
    <row r="41" spans="1:6" ht="15">
      <c r="A41" s="90"/>
      <c r="B41"/>
      <c r="C41"/>
      <c r="D41"/>
      <c r="E41"/>
      <c r="F41"/>
    </row>
  </sheetData>
  <sheetProtection/>
  <mergeCells count="5">
    <mergeCell ref="A2:A4"/>
    <mergeCell ref="B2:F2"/>
    <mergeCell ref="A22:A23"/>
    <mergeCell ref="A1:F1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6384" width="9.140625" style="17" customWidth="1"/>
  </cols>
  <sheetData>
    <row r="1" spans="1:2" ht="60" customHeight="1">
      <c r="A1" s="103" t="s">
        <v>26</v>
      </c>
      <c r="B1" s="117"/>
    </row>
    <row r="2" spans="1:2" ht="12">
      <c r="A2" s="34" t="s">
        <v>27</v>
      </c>
      <c r="B2" s="58" t="s">
        <v>62</v>
      </c>
    </row>
    <row r="3" spans="1:2" ht="12">
      <c r="A3" s="21" t="s">
        <v>0</v>
      </c>
      <c r="B3" s="3">
        <v>3.3407607214230475</v>
      </c>
    </row>
    <row r="4" spans="1:2" ht="12">
      <c r="A4" s="21" t="s">
        <v>1</v>
      </c>
      <c r="B4" s="3">
        <v>3.411969547616585</v>
      </c>
    </row>
    <row r="5" spans="1:2" ht="12">
      <c r="A5" s="21" t="s">
        <v>2</v>
      </c>
      <c r="B5" s="3">
        <v>3.6386650003517436</v>
      </c>
    </row>
    <row r="6" spans="1:2" ht="12">
      <c r="A6" s="21">
        <v>2011</v>
      </c>
      <c r="B6" s="3">
        <v>3.63</v>
      </c>
    </row>
    <row r="7" spans="1:2" ht="12">
      <c r="A7" s="30">
        <v>2015</v>
      </c>
      <c r="B7" s="33">
        <v>3.75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33.28125" style="17" customWidth="1"/>
    <col min="2" max="16384" width="9.140625" style="17" customWidth="1"/>
  </cols>
  <sheetData>
    <row r="1" spans="1:5" ht="40.5" customHeight="1">
      <c r="A1" s="103" t="s">
        <v>28</v>
      </c>
      <c r="B1" s="117"/>
      <c r="C1" s="117"/>
      <c r="D1" s="117"/>
      <c r="E1" s="117"/>
    </row>
    <row r="2" spans="1:5" ht="12">
      <c r="A2" s="104" t="s">
        <v>6</v>
      </c>
      <c r="B2" s="106" t="s">
        <v>29</v>
      </c>
      <c r="C2" s="107"/>
      <c r="D2" s="106" t="s">
        <v>30</v>
      </c>
      <c r="E2" s="107"/>
    </row>
    <row r="3" spans="1:5" ht="12">
      <c r="A3" s="105"/>
      <c r="B3" s="59" t="s">
        <v>7</v>
      </c>
      <c r="C3" s="59" t="s">
        <v>8</v>
      </c>
      <c r="D3" s="59" t="s">
        <v>7</v>
      </c>
      <c r="E3" s="59" t="s">
        <v>8</v>
      </c>
    </row>
    <row r="4" spans="1:10" ht="12">
      <c r="A4" s="22" t="s">
        <v>11</v>
      </c>
      <c r="B4" s="6">
        <v>23574.34984890527</v>
      </c>
      <c r="C4" s="7">
        <v>4.046843922148199</v>
      </c>
      <c r="D4" s="6">
        <v>16944.701490416344</v>
      </c>
      <c r="E4" s="7">
        <v>3.1956703919296445</v>
      </c>
      <c r="G4" s="6"/>
      <c r="H4" s="7"/>
      <c r="I4" s="6"/>
      <c r="J4" s="7"/>
    </row>
    <row r="5" spans="1:10" ht="12">
      <c r="A5" s="22" t="s">
        <v>13</v>
      </c>
      <c r="B5" s="6">
        <v>136831.52722884965</v>
      </c>
      <c r="C5" s="7">
        <v>23.488912223385874</v>
      </c>
      <c r="D5" s="6">
        <v>88359.79220250533</v>
      </c>
      <c r="E5" s="7">
        <v>16.66413373751703</v>
      </c>
      <c r="G5" s="6"/>
      <c r="H5" s="7"/>
      <c r="I5" s="6"/>
      <c r="J5" s="7"/>
    </row>
    <row r="6" spans="1:10" ht="12">
      <c r="A6" s="21" t="s">
        <v>18</v>
      </c>
      <c r="B6" s="4">
        <v>74125.57278340099</v>
      </c>
      <c r="C6" s="5">
        <v>12.724619156705621</v>
      </c>
      <c r="D6" s="4">
        <v>57989.08158333546</v>
      </c>
      <c r="E6" s="5">
        <v>10.936397503129129</v>
      </c>
      <c r="G6" s="4"/>
      <c r="H6" s="5"/>
      <c r="I6" s="4"/>
      <c r="J6" s="5"/>
    </row>
    <row r="7" spans="1:10" ht="12">
      <c r="A7" s="21" t="s">
        <v>19</v>
      </c>
      <c r="B7" s="4">
        <v>74155.22427615066</v>
      </c>
      <c r="C7" s="5">
        <v>12.729709221287921</v>
      </c>
      <c r="D7" s="4">
        <v>68270.34873499858</v>
      </c>
      <c r="E7" s="5">
        <v>12.87538362493666</v>
      </c>
      <c r="G7" s="4"/>
      <c r="H7" s="5"/>
      <c r="I7" s="4"/>
      <c r="J7" s="5"/>
    </row>
    <row r="8" spans="1:10" ht="12">
      <c r="A8" s="22" t="s">
        <v>14</v>
      </c>
      <c r="B8" s="6">
        <v>148280.79705955164</v>
      </c>
      <c r="C8" s="7">
        <v>25.45432837799354</v>
      </c>
      <c r="D8" s="6">
        <v>126259.43031833404</v>
      </c>
      <c r="E8" s="7">
        <v>23.81178112806579</v>
      </c>
      <c r="G8" s="6"/>
      <c r="H8" s="7"/>
      <c r="I8" s="6"/>
      <c r="J8" s="7"/>
    </row>
    <row r="9" spans="1:10" ht="12">
      <c r="A9" s="21" t="s">
        <v>20</v>
      </c>
      <c r="B9" s="4">
        <v>140217.57487425278</v>
      </c>
      <c r="C9" s="5">
        <v>24.070171364008168</v>
      </c>
      <c r="D9" s="4">
        <v>93904.98232706712</v>
      </c>
      <c r="E9" s="5">
        <v>17.709923768619397</v>
      </c>
      <c r="G9" s="4"/>
      <c r="H9" s="5"/>
      <c r="I9" s="4"/>
      <c r="J9" s="5"/>
    </row>
    <row r="10" spans="1:10" ht="12">
      <c r="A10" s="21" t="s">
        <v>21</v>
      </c>
      <c r="B10" s="4">
        <v>35232.4488989118</v>
      </c>
      <c r="C10" s="5">
        <v>6.048108329722582</v>
      </c>
      <c r="D10" s="4">
        <v>81812.24187191074</v>
      </c>
      <c r="E10" s="5">
        <v>15.429304505324037</v>
      </c>
      <c r="G10" s="4"/>
      <c r="H10" s="5"/>
      <c r="I10" s="4"/>
      <c r="J10" s="5"/>
    </row>
    <row r="11" spans="1:10" ht="12">
      <c r="A11" s="21" t="s">
        <v>22</v>
      </c>
      <c r="B11" s="4">
        <v>98399.97270051687</v>
      </c>
      <c r="C11" s="5">
        <v>16.89163578274152</v>
      </c>
      <c r="D11" s="4">
        <v>122958.18852513685</v>
      </c>
      <c r="E11" s="5">
        <v>23.189186468544186</v>
      </c>
      <c r="G11" s="4"/>
      <c r="H11" s="5"/>
      <c r="I11" s="4"/>
      <c r="J11" s="5"/>
    </row>
    <row r="12" spans="1:10" ht="12">
      <c r="A12" s="22" t="s">
        <v>15</v>
      </c>
      <c r="B12" s="6">
        <v>273849.9964736814</v>
      </c>
      <c r="C12" s="7">
        <v>47.00991547647227</v>
      </c>
      <c r="D12" s="6">
        <v>298675.4127241147</v>
      </c>
      <c r="E12" s="7">
        <v>56.32841474248762</v>
      </c>
      <c r="G12" s="4"/>
      <c r="H12" s="5"/>
      <c r="I12" s="4"/>
      <c r="J12" s="5"/>
    </row>
    <row r="13" spans="1:10" ht="12">
      <c r="A13" s="23" t="s">
        <v>4</v>
      </c>
      <c r="B13" s="14">
        <v>582536.6706109886</v>
      </c>
      <c r="C13" s="24">
        <v>100</v>
      </c>
      <c r="D13" s="14">
        <v>530239.33673537</v>
      </c>
      <c r="E13" s="24">
        <v>100</v>
      </c>
      <c r="G13" s="4"/>
      <c r="H13" s="5"/>
      <c r="I13" s="4"/>
      <c r="J13" s="5"/>
    </row>
    <row r="14" spans="7:10" ht="12">
      <c r="G14" s="4"/>
      <c r="H14" s="5"/>
      <c r="I14" s="4"/>
      <c r="J14" s="5"/>
    </row>
  </sheetData>
  <sheetProtection/>
  <mergeCells count="4">
    <mergeCell ref="A1:E1"/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6384" width="9.140625" style="17" customWidth="1"/>
  </cols>
  <sheetData>
    <row r="1" spans="1:3" ht="59.25" customHeight="1">
      <c r="A1" s="103" t="s">
        <v>31</v>
      </c>
      <c r="B1" s="103"/>
      <c r="C1" s="103"/>
    </row>
    <row r="2" spans="1:3" ht="12">
      <c r="A2" s="104" t="s">
        <v>27</v>
      </c>
      <c r="B2" s="106" t="s">
        <v>62</v>
      </c>
      <c r="C2" s="106"/>
    </row>
    <row r="3" spans="1:3" ht="12">
      <c r="A3" s="118"/>
      <c r="B3" s="59" t="s">
        <v>29</v>
      </c>
      <c r="C3" s="59" t="s">
        <v>30</v>
      </c>
    </row>
    <row r="4" spans="1:3" ht="12">
      <c r="A4" s="21" t="s">
        <v>0</v>
      </c>
      <c r="B4" s="3">
        <v>3.2179867629716536</v>
      </c>
      <c r="C4" s="3">
        <v>3.514079745480066</v>
      </c>
    </row>
    <row r="5" spans="1:3" ht="12">
      <c r="A5" s="21" t="s">
        <v>1</v>
      </c>
      <c r="B5" s="3">
        <v>3.299208541668896</v>
      </c>
      <c r="C5" s="3">
        <v>3.567703350182073</v>
      </c>
    </row>
    <row r="6" spans="1:3" ht="12">
      <c r="A6" s="21" t="s">
        <v>2</v>
      </c>
      <c r="B6" s="3">
        <v>3.4825953129599494</v>
      </c>
      <c r="C6" s="3">
        <v>3.8500293726929864</v>
      </c>
    </row>
    <row r="7" spans="1:3" ht="12">
      <c r="A7" s="21">
        <v>2011</v>
      </c>
      <c r="B7" s="3">
        <v>3.49</v>
      </c>
      <c r="C7" s="3">
        <v>3.79</v>
      </c>
    </row>
    <row r="8" spans="1:3" ht="12">
      <c r="A8" s="30">
        <v>2015</v>
      </c>
      <c r="B8" s="33">
        <v>3.57</v>
      </c>
      <c r="C8" s="33">
        <v>3.96</v>
      </c>
    </row>
  </sheetData>
  <sheetProtection/>
  <mergeCells count="3">
    <mergeCell ref="A2:A3"/>
    <mergeCell ref="B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30.57421875" style="17" customWidth="1"/>
    <col min="2" max="16384" width="9.140625" style="17" customWidth="1"/>
  </cols>
  <sheetData>
    <row r="1" spans="1:9" ht="45" customHeight="1">
      <c r="A1" s="103" t="s">
        <v>32</v>
      </c>
      <c r="B1" s="117"/>
      <c r="C1" s="117"/>
      <c r="D1" s="117"/>
      <c r="E1" s="117"/>
      <c r="F1" s="117"/>
      <c r="G1" s="117"/>
      <c r="H1" s="117"/>
      <c r="I1" s="117"/>
    </row>
    <row r="2" spans="1:9" ht="24">
      <c r="A2" s="34" t="s">
        <v>6</v>
      </c>
      <c r="B2" s="58" t="s">
        <v>33</v>
      </c>
      <c r="C2" s="58" t="s">
        <v>34</v>
      </c>
      <c r="D2" s="58" t="s">
        <v>35</v>
      </c>
      <c r="E2" s="58" t="s">
        <v>36</v>
      </c>
      <c r="F2" s="58" t="s">
        <v>37</v>
      </c>
      <c r="G2" s="58" t="s">
        <v>38</v>
      </c>
      <c r="H2" s="58" t="s">
        <v>39</v>
      </c>
      <c r="I2" s="58" t="s">
        <v>40</v>
      </c>
    </row>
    <row r="3" spans="1:9" ht="12">
      <c r="A3" s="22" t="s">
        <v>11</v>
      </c>
      <c r="B3" s="6">
        <v>2110.6945159659244</v>
      </c>
      <c r="C3" s="6">
        <v>1015.07695151194</v>
      </c>
      <c r="D3" s="6">
        <v>1513.4894698225862</v>
      </c>
      <c r="E3" s="6">
        <v>6564.898521434083</v>
      </c>
      <c r="F3" s="6">
        <v>5594.560000688118</v>
      </c>
      <c r="G3" s="6">
        <v>6514.3885774133105</v>
      </c>
      <c r="H3" s="6">
        <v>4682.856814352475</v>
      </c>
      <c r="I3" s="6">
        <v>12523.08648813318</v>
      </c>
    </row>
    <row r="4" spans="1:9" ht="12">
      <c r="A4" s="22" t="s">
        <v>13</v>
      </c>
      <c r="B4" s="6">
        <v>1299.4725319485933</v>
      </c>
      <c r="C4" s="6">
        <v>7230.479014263434</v>
      </c>
      <c r="D4" s="6">
        <v>13066.316178996083</v>
      </c>
      <c r="E4" s="6">
        <v>24181.68059975689</v>
      </c>
      <c r="F4" s="6">
        <v>30297.399815682656</v>
      </c>
      <c r="G4" s="6">
        <v>42217.11446990624</v>
      </c>
      <c r="H4" s="6">
        <v>43887.11381435935</v>
      </c>
      <c r="I4" s="6">
        <v>63011.74300644172</v>
      </c>
    </row>
    <row r="5" spans="1:9" ht="12">
      <c r="A5" s="21" t="s">
        <v>18</v>
      </c>
      <c r="B5" s="4">
        <v>8294.24520763041</v>
      </c>
      <c r="C5" s="4">
        <v>13039.533290653464</v>
      </c>
      <c r="D5" s="4">
        <v>18724.442232431236</v>
      </c>
      <c r="E5" s="4">
        <v>16391.13007258298</v>
      </c>
      <c r="F5" s="4">
        <v>18645.07283133614</v>
      </c>
      <c r="G5" s="4">
        <v>18334.06540083196</v>
      </c>
      <c r="H5" s="4">
        <v>16812.18073536431</v>
      </c>
      <c r="I5" s="4">
        <v>21873.98459590593</v>
      </c>
    </row>
    <row r="6" spans="1:9" ht="12">
      <c r="A6" s="21" t="s">
        <v>19</v>
      </c>
      <c r="B6" s="4">
        <v>12042.270021128994</v>
      </c>
      <c r="C6" s="4">
        <v>9950.399855600699</v>
      </c>
      <c r="D6" s="4">
        <v>20625.392239155655</v>
      </c>
      <c r="E6" s="4">
        <v>20813.573403621056</v>
      </c>
      <c r="F6" s="4">
        <v>11894.307589790373</v>
      </c>
      <c r="G6" s="4">
        <v>17659.242666298378</v>
      </c>
      <c r="H6" s="4">
        <v>14045.649343511068</v>
      </c>
      <c r="I6" s="4">
        <v>35394.737892043006</v>
      </c>
    </row>
    <row r="7" spans="1:9" ht="12">
      <c r="A7" s="22" t="s">
        <v>14</v>
      </c>
      <c r="B7" s="6">
        <v>20336.515228759403</v>
      </c>
      <c r="C7" s="6">
        <v>22989.933146254163</v>
      </c>
      <c r="D7" s="6">
        <v>39349.83447158689</v>
      </c>
      <c r="E7" s="6">
        <v>37204.703476204035</v>
      </c>
      <c r="F7" s="6">
        <v>30539.380421126512</v>
      </c>
      <c r="G7" s="6">
        <v>35993.30806713034</v>
      </c>
      <c r="H7" s="6">
        <v>30857.830078875377</v>
      </c>
      <c r="I7" s="6">
        <v>57268.72248794894</v>
      </c>
    </row>
    <row r="8" spans="1:9" ht="12">
      <c r="A8" s="21" t="s">
        <v>20</v>
      </c>
      <c r="B8" s="4">
        <v>14415.781299747923</v>
      </c>
      <c r="C8" s="4">
        <v>25598.149973874017</v>
      </c>
      <c r="D8" s="4">
        <v>26182.504919967985</v>
      </c>
      <c r="E8" s="4">
        <v>37265.54613449032</v>
      </c>
      <c r="F8" s="4">
        <v>45389.70362583588</v>
      </c>
      <c r="G8" s="4">
        <v>34263.86515840103</v>
      </c>
      <c r="H8" s="4">
        <v>27732.548790076013</v>
      </c>
      <c r="I8" s="4">
        <v>23274.457298926518</v>
      </c>
    </row>
    <row r="9" spans="1:9" ht="12">
      <c r="A9" s="21" t="s">
        <v>21</v>
      </c>
      <c r="B9" s="4">
        <v>4624.304559417799</v>
      </c>
      <c r="C9" s="4">
        <v>14007.559186731036</v>
      </c>
      <c r="D9" s="4">
        <v>16504.100380042797</v>
      </c>
      <c r="E9" s="4">
        <v>20653.16231097779</v>
      </c>
      <c r="F9" s="4">
        <v>18292.039016350474</v>
      </c>
      <c r="G9" s="4">
        <v>13100.325699088324</v>
      </c>
      <c r="H9" s="4">
        <v>14640.927032275145</v>
      </c>
      <c r="I9" s="4">
        <v>15222.27258593922</v>
      </c>
    </row>
    <row r="10" spans="1:9" ht="12">
      <c r="A10" s="21" t="s">
        <v>22</v>
      </c>
      <c r="B10" s="4">
        <v>6982.85107002886</v>
      </c>
      <c r="C10" s="4">
        <v>21118.723353425845</v>
      </c>
      <c r="D10" s="4">
        <v>29959.044613263384</v>
      </c>
      <c r="E10" s="4">
        <v>33704.61964969308</v>
      </c>
      <c r="F10" s="4">
        <v>43275.07953788956</v>
      </c>
      <c r="G10" s="4">
        <v>33556.08795685582</v>
      </c>
      <c r="H10" s="4">
        <v>22403.03995709974</v>
      </c>
      <c r="I10" s="4">
        <v>30358.715087397522</v>
      </c>
    </row>
    <row r="11" spans="1:9" ht="12">
      <c r="A11" s="22" t="s">
        <v>15</v>
      </c>
      <c r="B11" s="6">
        <v>26022.936929194584</v>
      </c>
      <c r="C11" s="6">
        <v>60724.432514030894</v>
      </c>
      <c r="D11" s="6">
        <v>72645.64991327416</v>
      </c>
      <c r="E11" s="6">
        <v>91623.3280951612</v>
      </c>
      <c r="F11" s="6">
        <v>106956.8221800759</v>
      </c>
      <c r="G11" s="6">
        <v>80920.27881434518</v>
      </c>
      <c r="H11" s="6">
        <v>64776.5157794509</v>
      </c>
      <c r="I11" s="6">
        <v>68855.44497226326</v>
      </c>
    </row>
    <row r="12" spans="1:11" ht="12">
      <c r="A12" s="23" t="s">
        <v>4</v>
      </c>
      <c r="B12" s="14">
        <v>49769.61920586851</v>
      </c>
      <c r="C12" s="14">
        <v>91959.92162606056</v>
      </c>
      <c r="D12" s="14">
        <v>126575.29003367979</v>
      </c>
      <c r="E12" s="14">
        <v>159574.6106925561</v>
      </c>
      <c r="F12" s="14">
        <v>173388.1624175733</v>
      </c>
      <c r="G12" s="14">
        <v>165645.08992879506</v>
      </c>
      <c r="H12" s="14">
        <v>144204.3164870382</v>
      </c>
      <c r="I12" s="14">
        <v>201658.99695478726</v>
      </c>
      <c r="K12" s="29"/>
    </row>
    <row r="15" spans="1:9" ht="49.5" customHeight="1">
      <c r="A15" s="103" t="s">
        <v>41</v>
      </c>
      <c r="B15" s="117"/>
      <c r="C15" s="117"/>
      <c r="D15" s="117"/>
      <c r="E15" s="117"/>
      <c r="F15" s="117"/>
      <c r="G15" s="117"/>
      <c r="H15" s="117"/>
      <c r="I15" s="117"/>
    </row>
    <row r="16" spans="1:9" ht="24">
      <c r="A16" s="34" t="s">
        <v>6</v>
      </c>
      <c r="B16" s="58" t="s">
        <v>33</v>
      </c>
      <c r="C16" s="58" t="s">
        <v>34</v>
      </c>
      <c r="D16" s="58" t="s">
        <v>35</v>
      </c>
      <c r="E16" s="58" t="s">
        <v>36</v>
      </c>
      <c r="F16" s="58" t="s">
        <v>37</v>
      </c>
      <c r="G16" s="58" t="s">
        <v>38</v>
      </c>
      <c r="H16" s="58" t="s">
        <v>39</v>
      </c>
      <c r="I16" s="58" t="s">
        <v>40</v>
      </c>
    </row>
    <row r="17" spans="1:9" ht="12">
      <c r="A17" s="22" t="s">
        <v>11</v>
      </c>
      <c r="B17" s="27">
        <v>4.240929606544076</v>
      </c>
      <c r="C17" s="27">
        <v>1.1038253769284172</v>
      </c>
      <c r="D17" s="27">
        <v>1.1957226954959923</v>
      </c>
      <c r="E17" s="27">
        <v>4.113999396860395</v>
      </c>
      <c r="F17" s="27">
        <v>3.226610123022502</v>
      </c>
      <c r="G17" s="27">
        <v>3.932738712758473</v>
      </c>
      <c r="H17" s="27">
        <v>3.247376311910465</v>
      </c>
      <c r="I17" s="27">
        <v>6.2100311303943</v>
      </c>
    </row>
    <row r="18" spans="1:9" ht="12">
      <c r="A18" s="22" t="s">
        <v>13</v>
      </c>
      <c r="B18" s="27">
        <v>2.610975435784262</v>
      </c>
      <c r="C18" s="27">
        <v>7.862641557770081</v>
      </c>
      <c r="D18" s="27">
        <v>10.32295969894229</v>
      </c>
      <c r="E18" s="27">
        <v>15.153839633264997</v>
      </c>
      <c r="F18" s="27">
        <v>17.473741801771318</v>
      </c>
      <c r="G18" s="27">
        <v>25.48648709602795</v>
      </c>
      <c r="H18" s="27">
        <v>30.43398067651057</v>
      </c>
      <c r="I18" s="27">
        <v>31.246680762063498</v>
      </c>
    </row>
    <row r="19" spans="1:9" ht="12">
      <c r="A19" s="21" t="s">
        <v>18</v>
      </c>
      <c r="B19" s="1">
        <v>16.66527761307928</v>
      </c>
      <c r="C19" s="1">
        <v>14.179582866193075</v>
      </c>
      <c r="D19" s="1">
        <v>14.793126073382048</v>
      </c>
      <c r="E19" s="1">
        <v>10.271765665882084</v>
      </c>
      <c r="F19" s="1">
        <v>10.753371263277439</v>
      </c>
      <c r="G19" s="1">
        <v>11.068281836010428</v>
      </c>
      <c r="H19" s="1">
        <v>11.658583560413376</v>
      </c>
      <c r="I19" s="1">
        <v>10.847016461561674</v>
      </c>
    </row>
    <row r="20" spans="1:9" ht="12">
      <c r="A20" s="21" t="s">
        <v>19</v>
      </c>
      <c r="B20" s="1">
        <v>24.196026036118532</v>
      </c>
      <c r="C20" s="1">
        <v>10.820365741569805</v>
      </c>
      <c r="D20" s="1">
        <v>16.294959493016012</v>
      </c>
      <c r="E20" s="1">
        <v>13.043161009943779</v>
      </c>
      <c r="F20" s="1">
        <v>6.859930588078518</v>
      </c>
      <c r="G20" s="1">
        <v>10.66089110995651</v>
      </c>
      <c r="H20" s="1">
        <v>9.740103268527028</v>
      </c>
      <c r="I20" s="1">
        <v>17.551777221215996</v>
      </c>
    </row>
    <row r="21" spans="1:9" ht="12">
      <c r="A21" s="22" t="s">
        <v>14</v>
      </c>
      <c r="B21" s="27">
        <v>40.86130364919781</v>
      </c>
      <c r="C21" s="27">
        <v>24.99994860776288</v>
      </c>
      <c r="D21" s="27">
        <v>31.08808556639806</v>
      </c>
      <c r="E21" s="27">
        <v>23.314926675825863</v>
      </c>
      <c r="F21" s="27">
        <v>17.613301851355956</v>
      </c>
      <c r="G21" s="27">
        <v>21.729172945966937</v>
      </c>
      <c r="H21" s="27">
        <v>21.398686828940406</v>
      </c>
      <c r="I21" s="27">
        <v>28.398793682777672</v>
      </c>
    </row>
    <row r="22" spans="1:9" ht="12">
      <c r="A22" s="21" t="s">
        <v>20</v>
      </c>
      <c r="B22" s="1">
        <v>28.96502229626886</v>
      </c>
      <c r="C22" s="1">
        <v>27.836202468684736</v>
      </c>
      <c r="D22" s="1">
        <v>20.68532089715237</v>
      </c>
      <c r="E22" s="1">
        <v>23.353054707611264</v>
      </c>
      <c r="F22" s="1">
        <v>26.178086781105147</v>
      </c>
      <c r="G22" s="1">
        <v>20.685107643776128</v>
      </c>
      <c r="H22" s="1">
        <v>19.231427647707587</v>
      </c>
      <c r="I22" s="1">
        <v>11.541492147828517</v>
      </c>
    </row>
    <row r="23" spans="1:9" ht="12">
      <c r="A23" s="21" t="s">
        <v>21</v>
      </c>
      <c r="B23" s="1">
        <v>9.291420415112462</v>
      </c>
      <c r="C23" s="1">
        <v>15.232243502436205</v>
      </c>
      <c r="D23" s="1">
        <v>13.038959164661051</v>
      </c>
      <c r="E23" s="1">
        <v>12.94263681505646</v>
      </c>
      <c r="F23" s="1">
        <v>10.549762314394615</v>
      </c>
      <c r="G23" s="1">
        <v>7.9086713072628285</v>
      </c>
      <c r="H23" s="1">
        <v>10.152904842894316</v>
      </c>
      <c r="I23" s="1">
        <v>7.54852142270256</v>
      </c>
    </row>
    <row r="24" spans="1:9" ht="12">
      <c r="A24" s="21" t="s">
        <v>22</v>
      </c>
      <c r="B24" s="1">
        <v>14.030348597092516</v>
      </c>
      <c r="C24" s="1">
        <v>22.965138486417544</v>
      </c>
      <c r="D24" s="1">
        <v>23.668951977350186</v>
      </c>
      <c r="E24" s="1">
        <v>21.121542771381076</v>
      </c>
      <c r="F24" s="1">
        <v>24.9584971283504</v>
      </c>
      <c r="G24" s="1">
        <v>20.25782229420769</v>
      </c>
      <c r="H24" s="1">
        <v>15.535623692036596</v>
      </c>
      <c r="I24" s="1">
        <v>15.054480854233379</v>
      </c>
    </row>
    <row r="25" spans="1:9" ht="12">
      <c r="A25" s="22" t="s">
        <v>15</v>
      </c>
      <c r="B25" s="27">
        <v>52.28679130847384</v>
      </c>
      <c r="C25" s="27">
        <v>66.03358445753848</v>
      </c>
      <c r="D25" s="27">
        <v>57.39323203916361</v>
      </c>
      <c r="E25" s="27">
        <v>57.4172342940488</v>
      </c>
      <c r="F25" s="27">
        <v>61.686346223850165</v>
      </c>
      <c r="G25" s="27">
        <v>48.85160124524664</v>
      </c>
      <c r="H25" s="27">
        <v>44.9199561826385</v>
      </c>
      <c r="I25" s="27">
        <v>34.14449442476446</v>
      </c>
    </row>
    <row r="26" spans="1:9" ht="12">
      <c r="A26" s="23" t="s">
        <v>4</v>
      </c>
      <c r="B26" s="28">
        <v>100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</row>
  </sheetData>
  <sheetProtection/>
  <mergeCells count="2">
    <mergeCell ref="A1:I1"/>
    <mergeCell ref="A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7.140625" style="17" customWidth="1"/>
    <col min="2" max="16384" width="9.140625" style="17" customWidth="1"/>
  </cols>
  <sheetData>
    <row r="1" spans="1:6" ht="39.75" customHeight="1">
      <c r="A1" s="116" t="s">
        <v>42</v>
      </c>
      <c r="B1" s="116"/>
      <c r="C1" s="116"/>
      <c r="D1" s="116"/>
      <c r="E1" s="116"/>
      <c r="F1" s="116"/>
    </row>
    <row r="2" spans="1:6" ht="12">
      <c r="A2" s="34" t="s">
        <v>62</v>
      </c>
      <c r="B2" s="58" t="s">
        <v>0</v>
      </c>
      <c r="C2" s="58" t="s">
        <v>1</v>
      </c>
      <c r="D2" s="58" t="s">
        <v>2</v>
      </c>
      <c r="E2" s="58" t="s">
        <v>3</v>
      </c>
      <c r="F2" s="58">
        <v>2015</v>
      </c>
    </row>
    <row r="3" spans="1:6" ht="12">
      <c r="A3" s="21" t="s">
        <v>33</v>
      </c>
      <c r="B3" s="3">
        <v>3.294056236100026</v>
      </c>
      <c r="C3" s="3">
        <v>3.410550015458176</v>
      </c>
      <c r="D3" s="3">
        <v>3.449525667011534</v>
      </c>
      <c r="E3" s="3">
        <v>3.4631178207510556</v>
      </c>
      <c r="F3" s="3">
        <v>3.79717789643652</v>
      </c>
    </row>
    <row r="4" spans="1:6" ht="12">
      <c r="A4" s="21" t="s">
        <v>34</v>
      </c>
      <c r="B4" s="3">
        <v>3.821613033355067</v>
      </c>
      <c r="C4" s="3">
        <v>3.931457862488216</v>
      </c>
      <c r="D4" s="3">
        <v>4.058009705712995</v>
      </c>
      <c r="E4" s="3">
        <v>3.984764735723639</v>
      </c>
      <c r="F4" s="3">
        <v>4.17677725309647</v>
      </c>
    </row>
    <row r="5" spans="1:6" ht="12">
      <c r="A5" s="21" t="s">
        <v>35</v>
      </c>
      <c r="B5" s="3">
        <v>3.6391730916595195</v>
      </c>
      <c r="C5" s="3">
        <v>3.7889589999367073</v>
      </c>
      <c r="D5" s="3">
        <v>3.9555080696890945</v>
      </c>
      <c r="E5" s="3">
        <v>4.093685825835674</v>
      </c>
      <c r="F5" s="3">
        <v>4.053537567518071</v>
      </c>
    </row>
    <row r="6" spans="1:6" ht="12">
      <c r="A6" s="21" t="s">
        <v>36</v>
      </c>
      <c r="B6" s="3">
        <v>3.585441093932572</v>
      </c>
      <c r="C6" s="3">
        <v>3.5429015502509347</v>
      </c>
      <c r="D6" s="3">
        <v>3.7078312122279065</v>
      </c>
      <c r="E6" s="3">
        <v>3.7255357412731134</v>
      </c>
      <c r="F6" s="3">
        <v>3.9016536187152657</v>
      </c>
    </row>
    <row r="7" spans="1:6" ht="12">
      <c r="A7" s="21" t="s">
        <v>37</v>
      </c>
      <c r="B7" s="3">
        <v>3.1937511310023305</v>
      </c>
      <c r="C7" s="3">
        <v>3.4315969494580307</v>
      </c>
      <c r="D7" s="3">
        <v>3.7441405525447338</v>
      </c>
      <c r="E7" s="3">
        <v>3.523068714594474</v>
      </c>
      <c r="F7" s="3">
        <v>3.9917820147613927</v>
      </c>
    </row>
    <row r="8" spans="1:6" ht="12">
      <c r="A8" s="21" t="s">
        <v>38</v>
      </c>
      <c r="B8" s="3">
        <v>3.0857290307168284</v>
      </c>
      <c r="C8" s="3">
        <v>3.063049331486693</v>
      </c>
      <c r="D8" s="3">
        <v>3.3835160560556576</v>
      </c>
      <c r="E8" s="3">
        <v>3.5221754777082284</v>
      </c>
      <c r="F8" s="3">
        <v>3.652708220464087</v>
      </c>
    </row>
    <row r="9" spans="1:6" ht="12">
      <c r="A9" s="21" t="s">
        <v>39</v>
      </c>
      <c r="B9" s="3">
        <v>2.8765724535018755</v>
      </c>
      <c r="C9" s="3">
        <v>2.9531655825392167</v>
      </c>
      <c r="D9" s="3">
        <v>3.249791987952217</v>
      </c>
      <c r="E9" s="3">
        <v>3.3356148133050567</v>
      </c>
      <c r="F9" s="3">
        <v>3.5083906326522976</v>
      </c>
    </row>
    <row r="10" spans="1:6" ht="12">
      <c r="A10" s="30" t="s">
        <v>40</v>
      </c>
      <c r="B10" s="33">
        <v>2.6445418730523733</v>
      </c>
      <c r="C10" s="33">
        <v>2.7211824693548508</v>
      </c>
      <c r="D10" s="33">
        <v>3.240039690766626</v>
      </c>
      <c r="E10" s="33">
        <v>3.2575652507588693</v>
      </c>
      <c r="F10" s="33">
        <v>3.29979486910934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IKERTALDE</dc:creator>
  <cp:keywords/>
  <dc:description/>
  <cp:lastModifiedBy>Diaz Robustillo, Milagros</cp:lastModifiedBy>
  <cp:lastPrinted>2016-02-23T09:36:48Z</cp:lastPrinted>
  <dcterms:created xsi:type="dcterms:W3CDTF">2012-05-17T12:16:21Z</dcterms:created>
  <dcterms:modified xsi:type="dcterms:W3CDTF">2016-07-01T11:28:16Z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