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3.xml" ContentType="application/vnd.openxmlformats-officedocument.spreadsheetml.comments+xml"/>
  <Override PartName="/xl/drawings/drawing12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4.xml" ContentType="application/vnd.openxmlformats-officedocument.spreadsheetml.comments+xml"/>
  <Override PartName="/xl/drawings/drawing13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000_LAN KULTURA_BERRIA\0000_ADI_MKA JARD 2024_FORMULARIOAK\MKA JARDUERAK_FORMULARIOAK\ZZZZ_13_azken-azkenak lantzeko\"/>
    </mc:Choice>
  </mc:AlternateContent>
  <xr:revisionPtr revIDLastSave="0" documentId="13_ncr:1_{9A6997F1-F294-43AA-99C4-B3061099C43D}" xr6:coauthVersionLast="47" xr6:coauthVersionMax="47" xr10:uidLastSave="{00000000-0000-0000-0000-000000000000}"/>
  <bookViews>
    <workbookView xWindow="-120" yWindow="-120" windowWidth="29040" windowHeight="15840" tabRatio="877" xr2:uid="{00000000-000D-0000-FFFF-FFFF00000000}"/>
  </bookViews>
  <sheets>
    <sheet name="MK2_INFO-Oharrak" sheetId="120" r:id="rId1"/>
    <sheet name="EO1_Proiektuaren datuak" sheetId="124" r:id="rId2"/>
    <sheet name="EO2_Kontzertuen zerrenda" sheetId="116" r:id="rId3"/>
    <sheet name="EO3_Irizpideen errepasoa" sheetId="115" r:id="rId4"/>
    <sheet name="EO4_Aurrekontu laburpena" sheetId="103" r:id="rId5"/>
    <sheet name="JO1_Jardueraren zuriketa" sheetId="117" r:id="rId6"/>
    <sheet name="JO2_Gastuen_Aitorpena" sheetId="105" r:id="rId7"/>
    <sheet name="JO3_Dirusarreren Aitorpena" sheetId="118" r:id="rId8"/>
    <sheet name="3.-Datos-Artista-2" sheetId="53" state="hidden" r:id="rId9"/>
    <sheet name="3.-Datos-Artista-3" sheetId="54" state="hidden" r:id="rId10"/>
    <sheet name="3.-Datos-Artista-4" sheetId="55" state="hidden" r:id="rId11"/>
    <sheet name="3.-Datos-Artista-5" sheetId="52" state="hidden" r:id="rId12"/>
    <sheet name="3.-Datos-Artista-6" sheetId="57" state="hidden" r:id="rId13"/>
  </sheets>
  <definedNames>
    <definedName name="_Hlk164477537" localSheetId="0">'MK2_INFO-Oharrak'!#REF!</definedName>
    <definedName name="_xlnm.Print_Area" localSheetId="8">'3.-Datos-Artista-2'!$B$1:$T$57</definedName>
    <definedName name="_xlnm.Print_Area" localSheetId="9">'3.-Datos-Artista-3'!$B$1:$T$57</definedName>
    <definedName name="_xlnm.Print_Area" localSheetId="10">'3.-Datos-Artista-4'!$B$1:$T$57</definedName>
    <definedName name="_xlnm.Print_Area" localSheetId="11">'3.-Datos-Artista-5'!$B$1:$T$57</definedName>
    <definedName name="_xlnm.Print_Area" localSheetId="12">'3.-Datos-Artista-6'!$B$1:$T$57</definedName>
    <definedName name="_xlnm.Print_Area" localSheetId="1">'EO1_Proiektuaren datuak'!$B$1:$I$72</definedName>
    <definedName name="_xlnm.Print_Area" localSheetId="4">'EO4_Aurrekontu laburpena'!$B$1:$G$55</definedName>
    <definedName name="_xlnm.Print_Area" localSheetId="5">'JO1_Jardueraren zuriketa'!$B$1:$E$52</definedName>
    <definedName name="_xlnm.Print_Area" localSheetId="6">JO2_Gastuen_Aitorpena!$A$1:$I$36</definedName>
    <definedName name="MUSICA" localSheetId="1">#REF!</definedName>
    <definedName name="MUSICA">#REF!</definedName>
    <definedName name="OLE_LINK7" localSheetId="0">'MK2_INFO-Oharrak'!$B$1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103" l="1"/>
  <c r="E26" i="103" l="1"/>
  <c r="H14" i="117" l="1"/>
  <c r="E14" i="103"/>
  <c r="H11" i="117" s="1"/>
  <c r="C10" i="117" l="1"/>
  <c r="E4" i="118"/>
  <c r="D4" i="105"/>
  <c r="C4" i="117"/>
  <c r="C4" i="103"/>
  <c r="D4" i="115"/>
  <c r="D4" i="116"/>
  <c r="D5" i="116"/>
  <c r="D5" i="115"/>
  <c r="C5" i="103"/>
  <c r="E5" i="118"/>
  <c r="E68" i="124"/>
  <c r="B33" i="124"/>
  <c r="F24" i="118" l="1"/>
  <c r="I20" i="117" s="1"/>
  <c r="E45" i="103"/>
  <c r="H20" i="117" l="1"/>
  <c r="F28" i="124"/>
  <c r="C5" i="117"/>
  <c r="F25" i="118"/>
  <c r="I21" i="117" s="1"/>
  <c r="F17" i="118"/>
  <c r="I19" i="117" s="1"/>
  <c r="F11" i="118"/>
  <c r="I18" i="117" s="1"/>
  <c r="J5" i="118"/>
  <c r="F23" i="118" l="1"/>
  <c r="F10" i="118"/>
  <c r="F32" i="118" l="1"/>
  <c r="G30" i="118" l="1"/>
  <c r="I22" i="117"/>
  <c r="G29" i="118"/>
  <c r="G31" i="118"/>
  <c r="G21" i="118"/>
  <c r="G17" i="118"/>
  <c r="G28" i="118"/>
  <c r="G19" i="118"/>
  <c r="G15" i="118"/>
  <c r="G27" i="118"/>
  <c r="G18" i="118"/>
  <c r="G12" i="118"/>
  <c r="G26" i="118"/>
  <c r="G13" i="118"/>
  <c r="G20" i="118"/>
  <c r="G14" i="118"/>
  <c r="G11" i="118"/>
  <c r="G23" i="118"/>
  <c r="G10" i="118"/>
  <c r="G24" i="118"/>
  <c r="G25" i="118"/>
  <c r="G32" i="118" l="1"/>
  <c r="I31" i="105" l="1"/>
  <c r="I14" i="117" s="1"/>
  <c r="I26" i="105"/>
  <c r="I13" i="117" s="1"/>
  <c r="J20" i="117"/>
  <c r="E40" i="103" l="1"/>
  <c r="H19" i="117" s="1"/>
  <c r="J19" i="117" s="1"/>
  <c r="J14" i="117"/>
  <c r="E22" i="103"/>
  <c r="E18" i="103"/>
  <c r="H12" i="117" s="1"/>
  <c r="E10" i="103"/>
  <c r="H10" i="117" s="1"/>
  <c r="H13" i="117" l="1"/>
  <c r="J13" i="117" s="1"/>
  <c r="I21" i="105"/>
  <c r="I12" i="117" s="1"/>
  <c r="J12" i="117" s="1"/>
  <c r="I16" i="105"/>
  <c r="I11" i="117" s="1"/>
  <c r="J11" i="117" s="1"/>
  <c r="I11" i="105"/>
  <c r="D5" i="105"/>
  <c r="H21" i="117"/>
  <c r="J21" i="117" s="1"/>
  <c r="I10" i="117" l="1"/>
  <c r="J10" i="117" s="1"/>
  <c r="E44" i="103"/>
  <c r="I36" i="105"/>
  <c r="I15" i="117" s="1"/>
  <c r="I24" i="117" s="1"/>
  <c r="E35" i="103"/>
  <c r="H18" i="117" s="1"/>
  <c r="J18" i="117" s="1"/>
  <c r="E34" i="103" l="1"/>
  <c r="B2" i="57"/>
  <c r="B1" i="57"/>
  <c r="B2" i="52"/>
  <c r="B1" i="52"/>
  <c r="B2" i="55"/>
  <c r="B1" i="55"/>
  <c r="B2" i="54"/>
  <c r="B1" i="54"/>
  <c r="B2" i="53"/>
  <c r="B1" i="53"/>
  <c r="R52" i="53"/>
  <c r="H6" i="53"/>
  <c r="R52" i="54"/>
  <c r="H6" i="54"/>
  <c r="R52" i="55"/>
  <c r="H6" i="55"/>
  <c r="R52" i="52"/>
  <c r="H6" i="52"/>
  <c r="R52" i="57"/>
  <c r="H6" i="57"/>
  <c r="H8" i="55"/>
  <c r="H8" i="53"/>
  <c r="H8" i="57"/>
  <c r="H8" i="54"/>
  <c r="H8" i="52"/>
  <c r="E50" i="103" l="1"/>
  <c r="H22" i="117" l="1"/>
  <c r="J22" i="117" s="1"/>
  <c r="F34" i="103"/>
  <c r="F35" i="103"/>
  <c r="F44" i="103"/>
  <c r="F46" i="103"/>
  <c r="F45" i="103"/>
  <c r="I28" i="124" s="1"/>
  <c r="F40" i="103"/>
  <c r="E30" i="103" l="1"/>
  <c r="C28" i="124" l="1"/>
  <c r="H15" i="117"/>
  <c r="E52" i="103"/>
  <c r="F50" i="103" s="1"/>
  <c r="F18" i="103"/>
  <c r="F10" i="103"/>
  <c r="F26" i="103"/>
  <c r="F22" i="103"/>
  <c r="F14" i="103"/>
  <c r="J15" i="117" l="1"/>
  <c r="H24" i="117"/>
  <c r="J24" i="117" s="1"/>
  <c r="F30" i="10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8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8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8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8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8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9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9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9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9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A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A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A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A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B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B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B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B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B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B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C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C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C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C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C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C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C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C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<sst xmlns="http://schemas.openxmlformats.org/spreadsheetml/2006/main" count="962" uniqueCount="509">
  <si>
    <t xml:space="preserve"> </t>
  </si>
  <si>
    <t>Persona o entidad solicitante</t>
  </si>
  <si>
    <t>1.- Identificación solicitante</t>
  </si>
  <si>
    <t>Idioma</t>
  </si>
  <si>
    <t>varios</t>
  </si>
  <si>
    <t>otros</t>
  </si>
  <si>
    <t>fi01</t>
  </si>
  <si>
    <t>ff01</t>
  </si>
  <si>
    <t>ff02</t>
  </si>
  <si>
    <t>Titulo general del proyecto</t>
  </si>
  <si>
    <t>Título proyecto parcial</t>
  </si>
  <si>
    <t>2.- Datos generales del artista o formación musical</t>
  </si>
  <si>
    <t xml:space="preserve">Nombre artístico </t>
  </si>
  <si>
    <t>Lider(es) musical(es) del proyecto</t>
  </si>
  <si>
    <t>Localidad de origen o referencia</t>
  </si>
  <si>
    <t>Estilo musical genérico</t>
  </si>
  <si>
    <t>Idioma predominante</t>
  </si>
  <si>
    <t xml:space="preserve">1-Clásica / Contemporánea / Lírica / … / </t>
  </si>
  <si>
    <t>2-Electrónica / Dance / … /</t>
  </si>
  <si>
    <t>3-Folk / Raices / World / Fusión / … /</t>
  </si>
  <si>
    <t>4-Jazz / Funk / Blues / … /</t>
  </si>
  <si>
    <t>5-Metal / Punk / Hard / … /</t>
  </si>
  <si>
    <t>6-Pop-rock / Pop / Rock / … /</t>
  </si>
  <si>
    <t>7-Reggae / Ska / Rap / … /</t>
  </si>
  <si>
    <t>Año</t>
  </si>
  <si>
    <t>Título</t>
  </si>
  <si>
    <t>Discografica</t>
  </si>
  <si>
    <t>Ref. depósito legal</t>
  </si>
  <si>
    <t>Nombre - Apellido(s)</t>
  </si>
  <si>
    <t>Instrumento(s)</t>
  </si>
  <si>
    <t>3.- Discográfia</t>
  </si>
  <si>
    <t>4.- Actuaciones en vivo</t>
  </si>
  <si>
    <t xml:space="preserve">En Euskal Herria </t>
  </si>
  <si>
    <t>Fuera de Euskal Herria</t>
  </si>
  <si>
    <t>Conciertos, festivales o hitos reseñables</t>
  </si>
  <si>
    <t>cast.</t>
  </si>
  <si>
    <t>eusk.</t>
  </si>
  <si>
    <t>ing.</t>
  </si>
  <si>
    <t>instr.</t>
  </si>
  <si>
    <t>franc.</t>
  </si>
  <si>
    <t xml:space="preserve">Total </t>
  </si>
  <si>
    <t>Nº de actividad       *Nota</t>
  </si>
  <si>
    <t>Mail de contacto</t>
  </si>
  <si>
    <t>AmpSin</t>
  </si>
  <si>
    <t>fi02</t>
  </si>
  <si>
    <t>fi03</t>
  </si>
  <si>
    <t>ff03</t>
  </si>
  <si>
    <t>Estilo musical</t>
  </si>
  <si>
    <t>AnFi1</t>
  </si>
  <si>
    <t>Estilo concreto  **(Nota)</t>
  </si>
  <si>
    <t>Referencia(s) sonora(s)     **(Nota)</t>
  </si>
  <si>
    <t>Management actual     **(Nota)</t>
  </si>
  <si>
    <t>Nº total de conciertos   **(Nota)</t>
  </si>
  <si>
    <t>Referencias relativas al primer y último disco editados</t>
  </si>
  <si>
    <t>Discográfica actual  **(Nota)</t>
  </si>
  <si>
    <t>Formulario 3.- Datos sobre el  artista o formación implicada en el proyecto  **(Nota)</t>
  </si>
  <si>
    <t>Año de inicio **( Nota)</t>
  </si>
  <si>
    <t>Componentes habituales o básicos de la formación</t>
  </si>
  <si>
    <t>Nº de discos editados  **(Nota)</t>
  </si>
  <si>
    <t>Nº de conciertos  en 2014</t>
  </si>
  <si>
    <t>01.01</t>
  </si>
  <si>
    <t>01.02</t>
  </si>
  <si>
    <t>02.01</t>
  </si>
  <si>
    <t>02.02</t>
  </si>
  <si>
    <t>04.01</t>
  </si>
  <si>
    <t>04.02</t>
  </si>
  <si>
    <t>05.01</t>
  </si>
  <si>
    <t>05.02</t>
  </si>
  <si>
    <t>01.01.01</t>
  </si>
  <si>
    <t>01.02.01</t>
  </si>
  <si>
    <t>02.02.01</t>
  </si>
  <si>
    <t>01.</t>
  </si>
  <si>
    <t>02.1</t>
  </si>
  <si>
    <t>02.2</t>
  </si>
  <si>
    <t>01.02.02</t>
  </si>
  <si>
    <t>03.</t>
  </si>
  <si>
    <t>01.03</t>
  </si>
  <si>
    <t>02.03</t>
  </si>
  <si>
    <t>04.03</t>
  </si>
  <si>
    <t>05.03</t>
  </si>
  <si>
    <t>01.04</t>
  </si>
  <si>
    <t>04.04</t>
  </si>
  <si>
    <t>02.04</t>
  </si>
  <si>
    <t>05.04</t>
  </si>
  <si>
    <t>0.2</t>
  </si>
  <si>
    <t>02.02.02</t>
  </si>
  <si>
    <t xml:space="preserve">02. </t>
  </si>
  <si>
    <t xml:space="preserve">04. </t>
  </si>
  <si>
    <t>05.</t>
  </si>
  <si>
    <t>01.02.03</t>
  </si>
  <si>
    <t>03.01</t>
  </si>
  <si>
    <t>03.02</t>
  </si>
  <si>
    <t>03.03</t>
  </si>
  <si>
    <t>03.04</t>
  </si>
  <si>
    <t>01.1</t>
  </si>
  <si>
    <t>01.2</t>
  </si>
  <si>
    <t>03.1</t>
  </si>
  <si>
    <t>03.2</t>
  </si>
  <si>
    <t>04.1</t>
  </si>
  <si>
    <t>04.2</t>
  </si>
  <si>
    <t>05.1</t>
  </si>
  <si>
    <t>05.2</t>
  </si>
  <si>
    <t>NO</t>
  </si>
  <si>
    <t>OROKORRA /  BAI / EZ</t>
  </si>
  <si>
    <t>BAI</t>
  </si>
  <si>
    <t>EZ</t>
  </si>
  <si>
    <t>SÍ</t>
  </si>
  <si>
    <t>xxx</t>
  </si>
  <si>
    <t>xx</t>
  </si>
  <si>
    <t>XX</t>
  </si>
  <si>
    <t>XXX</t>
  </si>
  <si>
    <t>Observaciones / Otros idiomas…</t>
  </si>
  <si>
    <t xml:space="preserve">F) TRAYECTORIA DE LA FORMACIÓN MUSICAL OBJETO DEL PROYECTO </t>
  </si>
  <si>
    <t>01</t>
  </si>
  <si>
    <t>I.- PRESUPUESTO DE GASTOS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</si>
  <si>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</si>
  <si>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</si>
  <si>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</si>
  <si>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</si>
  <si>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</si>
  <si>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</si>
  <si>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</si>
  <si>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</si>
  <si>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</si>
  <si>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</si>
  <si>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</si>
  <si>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</si>
  <si>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</si>
  <si>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</si>
  <si>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</si>
  <si>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</si>
  <si>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</si>
  <si>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</si>
  <si>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</si>
  <si>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</si>
  <si>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</si>
  <si>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</si>
  <si>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</si>
  <si>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</si>
  <si>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º</t>
  </si>
  <si>
    <t>Edición CD (sí / no)</t>
  </si>
  <si>
    <t>N - L.P.</t>
  </si>
  <si>
    <t>N. - E.P.</t>
  </si>
  <si>
    <t>N. - Single</t>
  </si>
  <si>
    <t>B_Jazz  / Blues / …</t>
  </si>
  <si>
    <t xml:space="preserve">C_Pop / Rock / … </t>
  </si>
  <si>
    <t>D_Folk / World / …</t>
  </si>
  <si>
    <t>A_Clásica / Contemporánea / …</t>
  </si>
  <si>
    <t>Producción fonográfica y edición física</t>
  </si>
  <si>
    <t>Producción fonográfica sin edicíon física</t>
  </si>
  <si>
    <t>Producción musical para directo</t>
  </si>
  <si>
    <t>Otra</t>
  </si>
  <si>
    <t>MK2 /  MUSIKA ESTILO OROKORRA</t>
  </si>
  <si>
    <t>MK3_JARDUERA TIPOLOGIA</t>
  </si>
  <si>
    <t>1-Klasikoa / Garaikidea / Lirikoa /…</t>
  </si>
  <si>
    <t>2-Elektronikoa / Dance /…</t>
  </si>
  <si>
    <t>3-Folk / Sustraiak / World / Fusioa /…</t>
  </si>
  <si>
    <t>4-Jazz / Funk / Blues /…</t>
  </si>
  <si>
    <t>5-Metala / Punka /Hard /…</t>
  </si>
  <si>
    <t>6-Pop-rocka / Popa / Rocka /…</t>
  </si>
  <si>
    <t>7-Reggae / Ska / Rap /…</t>
  </si>
  <si>
    <t>1-Clásica / Contemporánea / Lírica / …</t>
  </si>
  <si>
    <t>2-Elecrónica / Dance / …</t>
  </si>
  <si>
    <t>3-Folk / Raices / World/ Fusioa /…</t>
  </si>
  <si>
    <t>5-Metala / Punka / Hard /…</t>
  </si>
  <si>
    <t>Adecuación de la entidad a la situación actual</t>
  </si>
  <si>
    <t>Formación dirigida a músicos o formaciones noveles</t>
  </si>
  <si>
    <t>Entitatea egungo egoerara egokitzea</t>
  </si>
  <si>
    <t>Difusión de la actividad musical del País Vasco</t>
  </si>
  <si>
    <t>xxxxxxxxxxxxxxxxxxxxxxxx</t>
  </si>
  <si>
    <t xml:space="preserve">JUSTIFICACIÓN DE LA SUBVENCIÓN </t>
  </si>
  <si>
    <t>MK2 /  MUSIKA EREMU OROKORRA</t>
  </si>
  <si>
    <t>A_Klasikoa / Garaikidea / …</t>
  </si>
  <si>
    <t>D_Jazz / Blues / …</t>
  </si>
  <si>
    <t>Fonografi ekoizpena eta edizio fiskoa</t>
  </si>
  <si>
    <t>Fonografi ekoizpena edizio fiskorik gabe</t>
  </si>
  <si>
    <t>Beste bat</t>
  </si>
  <si>
    <t xml:space="preserve">Euskal Hrrriko musika-jardueraren zabalkundea  </t>
  </si>
  <si>
    <t>MK4 / N. KONTZERTU</t>
  </si>
  <si>
    <t>MK2 / MK4 / HIZKUNTZA</t>
  </si>
  <si>
    <t>Euskara</t>
  </si>
  <si>
    <t>Gaztelera</t>
  </si>
  <si>
    <t>Ingelesa</t>
  </si>
  <si>
    <t>Batzuk</t>
  </si>
  <si>
    <t>Instrumentala</t>
  </si>
  <si>
    <t>Castellano</t>
  </si>
  <si>
    <t>Inglés</t>
  </si>
  <si>
    <t>Varios</t>
  </si>
  <si>
    <t>Musikari edo talde berrieentzako formakuntza</t>
  </si>
  <si>
    <t>OROKORRA / ENTITATE</t>
  </si>
  <si>
    <t xml:space="preserve">Factura </t>
  </si>
  <si>
    <t>Nómina</t>
  </si>
  <si>
    <t>Tickets</t>
  </si>
  <si>
    <t>Otro</t>
  </si>
  <si>
    <t>Beste</t>
  </si>
  <si>
    <t xml:space="preserve">Faktura </t>
  </si>
  <si>
    <t xml:space="preserve">Musika ikerketa </t>
  </si>
  <si>
    <t xml:space="preserve">Investigación musical </t>
  </si>
  <si>
    <t>Soinu banda edo antzez-ekoizpena</t>
  </si>
  <si>
    <t>Zuzenerako musika-ekoizpena</t>
  </si>
  <si>
    <t>'RLC'</t>
  </si>
  <si>
    <t>'RNT'</t>
  </si>
  <si>
    <t>xxxx</t>
  </si>
  <si>
    <t>OROKORRA / DOC. JUSTIFIKAZIOA</t>
  </si>
  <si>
    <t xml:space="preserve">Formación dirigida a otros agentes profesionales </t>
  </si>
  <si>
    <r>
      <t xml:space="preserve">TEXTO CONVOCATORIA BOPV </t>
    </r>
    <r>
      <rPr>
        <u/>
        <sz val="13"/>
        <color theme="0"/>
        <rFont val="Calibri"/>
        <family val="2"/>
      </rPr>
      <t xml:space="preserve">- </t>
    </r>
    <r>
      <rPr>
        <i/>
        <u/>
        <sz val="13"/>
        <color theme="0"/>
        <rFont val="Calibri"/>
        <family val="2"/>
      </rPr>
      <t>Actividades musicales profesionales 2024</t>
    </r>
  </si>
  <si>
    <t>Banda sonora para cine o espectáculo escénico</t>
  </si>
  <si>
    <t>MK2 / MK3 / JARDUERA PROFESIONALAK</t>
  </si>
  <si>
    <t>mj-03_Composición / Creación</t>
  </si>
  <si>
    <t>mj-02_Interpretación / Creación</t>
  </si>
  <si>
    <t>mj-02_Interpretazioa / Sorkuntza</t>
  </si>
  <si>
    <t xml:space="preserve">z_01_Otras culturales / Educación </t>
  </si>
  <si>
    <t>mj_06_Edición de Partituras</t>
  </si>
  <si>
    <t>mj-07_Producción técnica y/o artística</t>
  </si>
  <si>
    <t>zz-02_Otras fuera del ámbito de la música o cultura</t>
  </si>
  <si>
    <t>mj-01_Formación musical (en escuelas u otras)</t>
  </si>
  <si>
    <t xml:space="preserve">mj-04_Discografica: producción-edición-venta  </t>
  </si>
  <si>
    <t>mj-05_Venta - Distribución discos (producción ajena)</t>
  </si>
  <si>
    <t>mj-01_Musika-prestakuntza (eskoletan edo beste)</t>
  </si>
  <si>
    <t>mj-03_Konposizioa / Sorkuntza</t>
  </si>
  <si>
    <t>mj-04_Diskogintza: ekoizpena-argitalpena-salmenta</t>
  </si>
  <si>
    <t>mj-05_Disko salmenta - banaketa (besteren ekoizpena)</t>
  </si>
  <si>
    <t>mj_06_Partituren edizioa</t>
  </si>
  <si>
    <t>mj-07_Ekoizpen teknikoa edota artistikoa</t>
  </si>
  <si>
    <t>z_01_Beste kultura batzuk/Hezkuntza</t>
  </si>
  <si>
    <t>zz-02_Musikaren edo kulturaren esparrutik kanpoko beste batzuk</t>
  </si>
  <si>
    <t>BETE BEHARREKO LAUKITXOETARAKO EDUKIAK AUKEREN ZERRENDA BATEKIN</t>
  </si>
  <si>
    <t>xx / xx / …</t>
  </si>
  <si>
    <t>Año inicio actividad</t>
  </si>
  <si>
    <t>Autónomo/a</t>
  </si>
  <si>
    <t>Sociedad Anónima</t>
  </si>
  <si>
    <t>Sociedad Limitada</t>
  </si>
  <si>
    <t>Cooperativa</t>
  </si>
  <si>
    <t>Sociedad civil</t>
  </si>
  <si>
    <t xml:space="preserve">Asociación </t>
  </si>
  <si>
    <t>Autonomoa</t>
  </si>
  <si>
    <t>Gizarte mugatua</t>
  </si>
  <si>
    <t>Gizarte anonimoa</t>
  </si>
  <si>
    <t>Kooperatiba</t>
  </si>
  <si>
    <t>Gizarte zibila</t>
  </si>
  <si>
    <t>Elkartea</t>
  </si>
  <si>
    <t xml:space="preserve">Beste </t>
  </si>
  <si>
    <t>DDDDD</t>
  </si>
  <si>
    <r>
      <t xml:space="preserve">Los importes reflejados incluyen el IVA?                                     </t>
    </r>
    <r>
      <rPr>
        <i/>
        <sz val="10"/>
        <rFont val="Calibri"/>
        <family val="2"/>
      </rPr>
      <t xml:space="preserve">  (SÍ, SÓLO en caso de que se acredite la No procedencia legal de deducción)</t>
    </r>
  </si>
  <si>
    <t>MUSIKA JARDUERA PROFESIONALETARAKO DIRULAGUNTZAK - 2024</t>
  </si>
  <si>
    <r>
      <t xml:space="preserve">MK2_MUSIKA-EKOIZPENA (Ekimen unitarioen eremua - deialdi Aginduaren </t>
    </r>
    <r>
      <rPr>
        <b/>
        <u/>
        <sz val="13"/>
        <color theme="0"/>
        <rFont val="Calibri"/>
        <family val="2"/>
      </rPr>
      <t>22.1.2 artikulua -)</t>
    </r>
  </si>
  <si>
    <t>ESKABIDEA EGITEKO INFORMAZIOA / OHARRAK  (ETA HALA BALEGOKIO,  JUSTIFIKAZIORAKO)</t>
  </si>
  <si>
    <t>MK2_MUSIKA-EKOIZPENA (Ekimen unitarioen eremua - deialdi Aginduaren 22.1.2 artikulua -)</t>
  </si>
  <si>
    <t>EO1_DATU OROKORRAK ETA PROIEKTUAREN LABURPENA</t>
  </si>
  <si>
    <t>EO2_KONTZERTUEN ZERRENDA</t>
  </si>
  <si>
    <t>INFORMAZIOA / OHARRAK</t>
  </si>
  <si>
    <t xml:space="preserve">EO4_PROIEKTUAREN GASTU ETA SARREREN AURREKONTUAREN LABURPENA </t>
  </si>
  <si>
    <t>EO3_BALORAZIO IRIZPIDEEN ERREPASOA</t>
  </si>
  <si>
    <t>JO1_ DIRUZ-LAGUNDUTAKO PROIEKTUAREN JUSTIFIKAZIOA - JARDUERA GAUZATZEARI BURUZKO ERREFERENTZIAK</t>
  </si>
  <si>
    <t>JO3_DIRUZ-LAGUNDUTAKO PROIEKTUAREN JUSTIFIKAZIOA  / BEHIN-BETIKO DIRU-SARREREN AITORPENA</t>
  </si>
  <si>
    <t>JO2_DIRUZ-LAGUNDUTAKO PROIEKTUAREN JUSTIFIKAZIOA  / AITORPENA:  AZKEN BALANTZEA ETA JUSTIFIKATUTAKO GASTUEN ZERRENDA</t>
  </si>
  <si>
    <t>Nortasun juridikoa</t>
  </si>
  <si>
    <t>Musika eremua(n.4)</t>
  </si>
  <si>
    <t>Estilo orokorra (n.7)</t>
  </si>
  <si>
    <t>Bazkide kop.</t>
  </si>
  <si>
    <t>Langile kop.</t>
  </si>
  <si>
    <t>Musika jarduera profesionala (1)</t>
  </si>
  <si>
    <t>Musika jarduera profesionala (2)</t>
  </si>
  <si>
    <t>Musika jarduera profesionala (3)</t>
  </si>
  <si>
    <r>
      <t>JEZ Epígrafeak</t>
    </r>
    <r>
      <rPr>
        <i/>
        <sz val="10"/>
        <color theme="1"/>
        <rFont val="Calibri"/>
        <family val="2"/>
      </rPr>
      <t xml:space="preserve">       (Adi: 3.1.b. art. Eta Eranskina)</t>
    </r>
  </si>
  <si>
    <t>Proiektuaren tipologia nagusia</t>
  </si>
  <si>
    <t>Kanta kop.</t>
  </si>
  <si>
    <t>Iraupena guztira (ggb)</t>
  </si>
  <si>
    <t>Edukien tipologia (%) / Sorkuntza propioa /  Besteren interpretazioa / Kolabroazioak</t>
  </si>
  <si>
    <t>Proiekturako aurreikusitako aurkezpen-motak: adierazi aurreikusitako guztiak (epearen barruan eta eskaera honen aurrekontua barne)</t>
  </si>
  <si>
    <t>1. aurkezpenaren tipologia/Aurrekontuan sartutako elementuak / 'Produktua' edo proiektua gauzatu dela egiaztatzeko elementuak</t>
  </si>
  <si>
    <t>Binilo-edizioa (bai / ez)</t>
  </si>
  <si>
    <t>Plataf. digitala  (bai / ez)</t>
  </si>
  <si>
    <t>Beste euskarri bat (zein)</t>
  </si>
  <si>
    <t>Soinu banda / -ekimen mota-</t>
  </si>
  <si>
    <t>Bira (bai / ez)</t>
  </si>
  <si>
    <r>
      <t xml:space="preserve">soilik Zuzenerako ekoizpena  / Kontzertuen erreferentziak  (lekua, data, antolatzailea)  </t>
    </r>
    <r>
      <rPr>
        <b/>
        <sz val="10"/>
        <color theme="1"/>
        <rFont val="Calibri"/>
        <family val="2"/>
      </rPr>
      <t xml:space="preserve">                           </t>
    </r>
  </si>
  <si>
    <t>Bestelako aurkezpena (proeiktu bereziak)</t>
  </si>
  <si>
    <t>Aurrekontua guztira</t>
  </si>
  <si>
    <t>Eskaaturiko kopurua</t>
  </si>
  <si>
    <t>% Eskaera  / Aurrekontua</t>
  </si>
  <si>
    <t xml:space="preserve"> Ekoizpenaren objektuaren den TALDEA EDO ARTISTA NAGUSIA</t>
  </si>
  <si>
    <t>Erreferentziako herria</t>
  </si>
  <si>
    <t>Hasiera urtea</t>
  </si>
  <si>
    <t xml:space="preserve">Kontzertuen agendarako webgunearen esteka(k) </t>
  </si>
  <si>
    <t>EH</t>
  </si>
  <si>
    <t>Estatua (Kom. Aut.)</t>
  </si>
  <si>
    <t>Estatutik kanpo</t>
  </si>
  <si>
    <t>Guztira</t>
  </si>
  <si>
    <t>Bestelako erreferentziak</t>
  </si>
  <si>
    <t>Taldearen egungo diskoetxea eta zigilua (edo 'Autoedizioa' -eta izena)</t>
  </si>
  <si>
    <t xml:space="preserve">Taldearen egungo Management bulegoa (edo 'Autoekoizpena') </t>
  </si>
  <si>
    <t>Webgunerako esteka -diskoak/katalogoa</t>
  </si>
  <si>
    <t>N. emakume  / N. kide guztira</t>
  </si>
  <si>
    <t>Diskografian, gehienez</t>
  </si>
  <si>
    <t>Euskara proiektu honetan (% kanta)</t>
  </si>
  <si>
    <t xml:space="preserve">Kontzertu / Entsegu / 'On-lin'-eko Estekak </t>
  </si>
  <si>
    <t xml:space="preserve">Erreferentzia estilisikoak -deskribapen librea- </t>
  </si>
  <si>
    <t xml:space="preserve">Proiektuari buruzko bestelako oharrak   </t>
  </si>
  <si>
    <t xml:space="preserve">PERTSONA EDO ENTITATE ESKATZAILEA </t>
  </si>
  <si>
    <t>ESKATZAILEA</t>
  </si>
  <si>
    <t>ONURADUNA</t>
  </si>
  <si>
    <t>PROEIKTUA</t>
  </si>
  <si>
    <t>PERTSONA EDO ENITATE ONURADUNA</t>
  </si>
  <si>
    <t>PROIEKTUA</t>
  </si>
  <si>
    <t>a.1_ Balio musikal-artistiko orokorra eta berrikuntza (15 p.)</t>
  </si>
  <si>
    <t>a.3_ Zabalkunderako eta sentsibilizaziorako ekarpenak (10 p.)</t>
  </si>
  <si>
    <t>a.4_ Kanpoko artistekin lankidetza/ekoizpena (10 p.)</t>
  </si>
  <si>
    <t>A) ._PROIEKTUAREN INTERESA ETA BALIO ARTISTIKO-KULTURALA (45 puntu, gehienez)</t>
  </si>
  <si>
    <t>*** IRIZPIDE ETA JARDUERA BAKOITZERAKO, laburbilduta aipatu proiektuari eta ibilbideari buruzko balio edo 'indar-ideia' nagusiak (bidali Memoriaren dagokion atalera).</t>
  </si>
  <si>
    <t>B) GARAPEN ETA ZABALKUNDE PLANA (10 puntu, gehienez)</t>
  </si>
  <si>
    <t>C) AURREKONTUA ETA FINANTZAKETA (gehienez 15 puntu)</t>
  </si>
  <si>
    <t>c.1_ Xehetasuna eta koherentzia (gehienez 10 puntu)</t>
  </si>
  <si>
    <t>d1_Euskarazko errepertorioa: % 75 edo gehiago (10 puntu, gehienez)</t>
  </si>
  <si>
    <t>d3_Beste erreferentzia batzuk: disfusio-plan xehatua/Memoria (gehienez 2 puntu)</t>
  </si>
  <si>
    <t>e1_Lidergo artistiko musikala (gehienez 5 puntu)</t>
  </si>
  <si>
    <t>E) EMAKUMEEN PRESENTZIA PROIEKTUAN (10 puntu, gehienez)</t>
  </si>
  <si>
    <t>e2_1/3 edo gehiago taldekideetatik edo zuzendaritza eta ekoizpen artistikoko zereginetan (gehienez 5)</t>
  </si>
  <si>
    <t>emandako datuen arabera</t>
  </si>
  <si>
    <t>c.2_ Autofinanziazio maila (gehienez 5 puntu)</t>
  </si>
  <si>
    <t>1. FASEA  (70 puntu -100 tik)</t>
  </si>
  <si>
    <t>2. FASEA (70 puntu -100 tik)</t>
  </si>
  <si>
    <t>d2_Euskarazko errepertorioa: % 75 baino gutxiago (5 puntu, gehienez)</t>
  </si>
  <si>
    <t>f.2_ 2022tik 2023ra bitarteko kontzertu-kopurua, guztira (5 puntu, gehienez)</t>
  </si>
  <si>
    <t>f.1_ Guztira argitaratutako disko kopurua (gehienez 5 puntu)</t>
  </si>
  <si>
    <t>F) PROIEKTUAREN XEDE DEN MUSIKA-PRESTAKUNTZAREN IBILBIDEA</t>
  </si>
  <si>
    <t xml:space="preserve">a.2_ Ondarea berreskuratzea (10 p.)	</t>
  </si>
  <si>
    <t>PROIEKTUAREN TITULUA</t>
  </si>
  <si>
    <t>PROIEKTUA BALORATZEKO IRIZPIDEAK</t>
  </si>
  <si>
    <t>N.</t>
  </si>
  <si>
    <r>
      <rPr>
        <sz val="12"/>
        <rFont val="Calibri"/>
        <family val="2"/>
      </rPr>
      <t xml:space="preserve">Data </t>
    </r>
    <r>
      <rPr>
        <i/>
        <sz val="12"/>
        <rFont val="Calibri"/>
        <family val="2"/>
      </rPr>
      <t>(u-h-e)</t>
    </r>
  </si>
  <si>
    <t xml:space="preserve">Herria  /  Elk. Aut / Nazioa </t>
  </si>
  <si>
    <t>Aretoa / Ekitaldia</t>
  </si>
  <si>
    <t>Oharrak</t>
  </si>
  <si>
    <t>Islatutako zenbatekoek barne hartzen al dute BEZa? (BAI, kenkaria legez bidezkoa ez dela egiaztatzen bada soilik)</t>
  </si>
  <si>
    <t>Kontratatutako pertsonak/zereginak</t>
  </si>
  <si>
    <t>Norberaren lana (eskatzailea = pertsona fisikoa bada)</t>
  </si>
  <si>
    <t>Aurreprodukzioa eta ekoizpena (... artistikoa eta teknikoa/masterizazioa/nahasketak /...)</t>
  </si>
  <si>
    <t>Zeharkako gastuak (eskatzaile autonomoak edo elkarteak bakarrik)</t>
  </si>
  <si>
    <t>Kontratatutako pertsonak/zereginak (estudioa / teknikariak / etab.)</t>
  </si>
  <si>
    <t>Argitalpena / Aurkezpena (edizioa / fabrikazioa / diseinua / komunikazioa / ...)</t>
  </si>
  <si>
    <t xml:space="preserve">Koordinazioa  (antolaketa - ekoizpen orokorra / Administrazioa / …)    / gehienez, aurrek. %10 /                                      </t>
  </si>
  <si>
    <t xml:space="preserve">Kontratatutako pertsonak / zereginak  </t>
  </si>
  <si>
    <t>Sorkuntza eta interpretazioa (konposizioa / konponketak / entseguak / interpretazioa /...)</t>
  </si>
  <si>
    <t>Kontratatutako pertsonak/zereginak (musikariak / artistak / ...)</t>
  </si>
  <si>
    <t>Norberaren lana (eskatzailea = pertsona fisikoa bada -  gehienez, atal guztietan %30 -)</t>
  </si>
  <si>
    <r>
      <rPr>
        <sz val="10"/>
        <rFont val="Calibri"/>
        <family val="2"/>
        <scheme val="minor"/>
      </rPr>
      <t>Gastu tipologia / Kontzeptuak  (m</t>
    </r>
    <r>
      <rPr>
        <sz val="8"/>
        <rFont val="Calibri"/>
        <family val="2"/>
        <scheme val="minor"/>
      </rPr>
      <t xml:space="preserve">ultzobakoitzean 3 gehienez  / Memorian, Aurrekontu xehetua islatu) </t>
    </r>
  </si>
  <si>
    <t>Zenbateko partzialak</t>
  </si>
  <si>
    <t>Aurrekontuaren %-a</t>
  </si>
  <si>
    <t>II.- DIRU-SARREREN AURREKONTUA</t>
  </si>
  <si>
    <t>AURREIKUSITAKO GASTUAK - GUZTIRA</t>
  </si>
  <si>
    <t>KONTZEPTUAK / JATORRIA</t>
  </si>
  <si>
    <t>Finantzaketa propioa</t>
  </si>
  <si>
    <t>Kontzertuengatiko diru-sarrerak</t>
  </si>
  <si>
    <t>Diskoen salmenta</t>
  </si>
  <si>
    <t>Beste ekarpen 'pribatu' batzuk</t>
  </si>
  <si>
    <t>Erakunde publikoen dirulaguntzak</t>
  </si>
  <si>
    <t>Eusko Jaurlaritza/eskatua/(emandakoa)</t>
  </si>
  <si>
    <t>Beste erakunde publiko batzuen dirulaguntzak</t>
  </si>
  <si>
    <t>AURREIKUSITAKO DIRU-SARRERAK - GUZTIRA</t>
  </si>
  <si>
    <t>Finantzaketa pribatua (norberarena eta beste )</t>
  </si>
  <si>
    <t>III.- GASTUEN BALANTZEA - SARRERAK</t>
  </si>
  <si>
    <t>EKOIZPENAREN DATU OROKORRAK</t>
  </si>
  <si>
    <t>AZKEN TITULUA</t>
  </si>
  <si>
    <t>Ekoizpen mota</t>
  </si>
  <si>
    <t>Edizio-data (hala badagokio)</t>
  </si>
  <si>
    <t>Lege-gordailuaren erregistroa - Erreferentzia</t>
  </si>
  <si>
    <t>Jabetza intelektualaren erregistroa</t>
  </si>
  <si>
    <t>Garapen- eta amaiera-datak</t>
  </si>
  <si>
    <t>Gai-kopurua eta iraupena, guztira</t>
  </si>
  <si>
    <t>EDIZIO FISIKOA</t>
  </si>
  <si>
    <t>Zein zigilutan editatu den</t>
  </si>
  <si>
    <t>ZUZENEKO EKOIZPENAK</t>
  </si>
  <si>
    <t>Zuzeneko estreinaldiaren data</t>
  </si>
  <si>
    <t>Baieztatutako beste kontzertu batzuk</t>
  </si>
  <si>
    <t>SUSTAPENA</t>
  </si>
  <si>
    <t>Gauzatutako ekintzak</t>
  </si>
  <si>
    <t>Plataformetan egotea: zeintzuk</t>
  </si>
  <si>
    <t>BIRAREN AURREIKUSPENA</t>
  </si>
  <si>
    <t>Bira eginda (aldia/kontzertu-kopurua)</t>
  </si>
  <si>
    <t>Aurreikusitako bira (aldia/kontzertu kopurua)</t>
  </si>
  <si>
    <t>Erabilitako gaien / hizkuntzen kopurua</t>
  </si>
  <si>
    <t>Online' guneen estekak (1)</t>
  </si>
  <si>
    <t>Presentzia prentsan (1)</t>
  </si>
  <si>
    <t>Online' guneen estekak (2)</t>
  </si>
  <si>
    <t>Presentzia prentsan (2)</t>
  </si>
  <si>
    <t>Euskarria(k) / Ale kopurua</t>
  </si>
  <si>
    <t>GASTU DOKUMENTUEN ZEHAZTAPENA</t>
  </si>
  <si>
    <t>A.- N Ord.</t>
  </si>
  <si>
    <t>B.- Mota</t>
  </si>
  <si>
    <t>C.- Zenbakia</t>
  </si>
  <si>
    <t>D.- Data</t>
  </si>
  <si>
    <t>E.- Igorlea</t>
  </si>
  <si>
    <t>G.- Zenbatekoa</t>
  </si>
  <si>
    <t>GUZTIRA</t>
  </si>
  <si>
    <t>DATA / (U / H / E)</t>
  </si>
  <si>
    <t>ENTITATEAREN ARDURADUNA</t>
  </si>
  <si>
    <t>F.- Kontzeptua</t>
  </si>
  <si>
    <t xml:space="preserve">01. Koordinazioa  (antolaketa - ekoizpen orokorra / Administrazioa / …)    / gehienez, aurrek. %10 /        </t>
  </si>
  <si>
    <t>02. Sorkuntza eta interpretazioa (konposizioa / konponketak / entseguak / interpretazioa /...)</t>
  </si>
  <si>
    <t>03. Aurreprodukzioa eta ekoizpena (... artistikoa eta teknikoa/masterizazioa/nahasketak /...)</t>
  </si>
  <si>
    <t>04. Argitalpena/Aurkezpena (edizioa/fabrikazioa/diseinua/komunikazioa)</t>
  </si>
  <si>
    <t>05. Zeharkako gastuak (eskatzaile autonomoak edo elkarteak bakarrik)</t>
  </si>
  <si>
    <t>ZURITUTAKO GASTUAK, GUZTIRA</t>
  </si>
  <si>
    <t>BEHIN BETIKOA, GUZTIRA</t>
  </si>
  <si>
    <t>Gastu-multzoa / N</t>
  </si>
  <si>
    <t>Gastu-multzoa. N</t>
  </si>
  <si>
    <t>Beste jarduera batzuk (bigarren mailan edo noizean behin) (erabili zerrendako kodeak: mkjxx /...)</t>
  </si>
  <si>
    <t>Titulua</t>
  </si>
  <si>
    <t>Urtea</t>
  </si>
  <si>
    <t>Urte kopurua taldean  / Disko kopurua / Kontzertu kopurua</t>
  </si>
  <si>
    <t>OHAR OROKORRAK</t>
  </si>
  <si>
    <t>Beste zeregin batzuetan (zuzendaritza eta ekoizpen artistikoa)</t>
  </si>
  <si>
    <r>
      <rPr>
        <b/>
        <sz val="10"/>
        <color theme="5" tint="-0.249977111117893"/>
        <rFont val="Calibri"/>
        <family val="2"/>
        <scheme val="minor"/>
      </rPr>
      <t>Jardueraren justifikazioa</t>
    </r>
    <r>
      <rPr>
        <sz val="10"/>
        <color theme="5" tint="-0.249977111117893"/>
        <rFont val="Calibri"/>
        <family val="2"/>
        <scheme val="minor"/>
      </rPr>
      <t>: Orri  honetan eskatutako datuak eta dagozkion erregistro-dokumentuak aurkeztu (lege-gordailua eta/edo jabetza intelektuala). Justifikazio-memorian-: gorabehera espezifikoak; prentsa-erreferentziak, ebaluazioa, etab.</t>
    </r>
  </si>
  <si>
    <t>A).- DATU OROKORRAK</t>
  </si>
  <si>
    <t>PERTSONA / ENTITATE ONURADUNA</t>
  </si>
  <si>
    <t>ENTITATEAREN ARDURANDUA</t>
  </si>
  <si>
    <t>DATA / (U /H / E)</t>
  </si>
  <si>
    <t>B) .- Aldea: Hasierako aurrekontua / Azken emaitza</t>
  </si>
  <si>
    <t>Gastu-blokea</t>
  </si>
  <si>
    <t>Zeharkako gastuak</t>
  </si>
  <si>
    <t>Hasierako aurrekontua</t>
  </si>
  <si>
    <t>Behin-betiko emaitza</t>
  </si>
  <si>
    <t>% Aldea</t>
  </si>
  <si>
    <t>AZKEN EMAITZARI ETA AURKEZTUTAKO DOKUMENTUEI BURUZKO OHARRAK</t>
  </si>
  <si>
    <t>N. Multzi / Kode</t>
  </si>
  <si>
    <t>Guztizkoarekiko %</t>
  </si>
  <si>
    <t>I.B- SARRERAK - AZKEN EMAITZA</t>
  </si>
  <si>
    <t>OHARRAK</t>
  </si>
  <si>
    <t>Kontzeptua / Jatorria</t>
  </si>
  <si>
    <r>
      <rPr>
        <b/>
        <sz val="10"/>
        <color theme="5" tint="-0.249977111117893"/>
        <rFont val="Calibri"/>
        <family val="2"/>
        <scheme val="minor"/>
      </rPr>
      <t>** LERROAK TXERTATU</t>
    </r>
    <r>
      <rPr>
        <sz val="10"/>
        <color theme="5" tint="-0.249977111117893"/>
        <rFont val="Calibri"/>
        <family val="2"/>
        <scheme val="minor"/>
      </rPr>
      <t>: Aurrekontuko dagokion blokean, hautatu azken lerro zuria, sakatu saguaren eskuineko botoia eta "txertatu" (kontzeptu berriari N. ORD. jarri).</t>
    </r>
  </si>
  <si>
    <t xml:space="preserve">Oharrak / Kontzertu edo jaialdi bereziak </t>
  </si>
  <si>
    <t xml:space="preserve">          *** Musika-talde edo proiektu pertsonal 'berriak'  </t>
  </si>
  <si>
    <t>Aurreko taldearen inguruko  erreferentzia(k)</t>
  </si>
  <si>
    <t>Lider(rak) / Sortzailea(k)</t>
  </si>
  <si>
    <t>EO4</t>
  </si>
  <si>
    <t>EO1</t>
  </si>
  <si>
    <t>EO2</t>
  </si>
  <si>
    <t>EO3</t>
  </si>
  <si>
    <t>JO1</t>
  </si>
  <si>
    <t>JO2</t>
  </si>
  <si>
    <t>JO3</t>
  </si>
  <si>
    <r>
      <t>1.- PERTSONA EDO ERAKUNDE ESKATZAILEAREN PROFILA</t>
    </r>
    <r>
      <rPr>
        <sz val="12"/>
        <color theme="0"/>
        <rFont val="Calibri"/>
        <family val="2"/>
      </rPr>
      <t xml:space="preserve">               </t>
    </r>
    <r>
      <rPr>
        <i/>
        <sz val="12"/>
        <color theme="0"/>
        <rFont val="Calibri"/>
        <family val="2"/>
      </rPr>
      <t>(ez artistarena edo musika taldearena)</t>
    </r>
  </si>
  <si>
    <t>Musikako beste profesionalentzako prestakuntza</t>
  </si>
  <si>
    <t>GASTUAK GUZTIRA</t>
  </si>
  <si>
    <t>GASTUAK SARRERAK</t>
  </si>
  <si>
    <t>BEHIN-BETIO BALANTZEA (GASTUAK - SARRERAK)</t>
  </si>
  <si>
    <t>B1).- Hasierako Gastu aurrekontuta  / Zuritutako Gastuak</t>
  </si>
  <si>
    <t>B2).- Dirusarreren aurrekontuta  / Behin-betiko Sarrerak</t>
  </si>
  <si>
    <t>Koordinazioa / … /</t>
  </si>
  <si>
    <t>Sorkuntza / Interpretazioa /…</t>
  </si>
  <si>
    <t>Aurrepodukzioa / Ekoizpena</t>
  </si>
  <si>
    <t>Argitalpena / Aurkezpena /…</t>
  </si>
  <si>
    <t>dd</t>
  </si>
  <si>
    <t>Diskoetxea (ala 'Autoekoizpena' + Zigiluaren izena)</t>
  </si>
  <si>
    <t>Lege Gordailua</t>
  </si>
  <si>
    <r>
      <t xml:space="preserve">Oharrak / ibilbidea   </t>
    </r>
    <r>
      <rPr>
        <i/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(</t>
    </r>
    <r>
      <rPr>
        <i/>
        <sz val="10"/>
        <rFont val="Calibri"/>
        <family val="2"/>
      </rPr>
      <t>300 karaktere, gehienez)</t>
    </r>
  </si>
  <si>
    <t>Proiektuaren liderra (k) -izenak-</t>
  </si>
  <si>
    <t>Izen-Abizena</t>
  </si>
  <si>
    <t>Musika tresna (nag,)</t>
  </si>
  <si>
    <r>
      <t xml:space="preserve">Oharrak                   </t>
    </r>
    <r>
      <rPr>
        <i/>
        <sz val="10"/>
        <color theme="1"/>
        <rFont val="Calibri"/>
        <family val="2"/>
      </rPr>
      <t xml:space="preserve">  </t>
    </r>
    <r>
      <rPr>
        <b/>
        <i/>
        <sz val="10"/>
        <color theme="1"/>
        <rFont val="Calibri"/>
        <family val="2"/>
      </rPr>
      <t>(</t>
    </r>
    <r>
      <rPr>
        <i/>
        <sz val="10"/>
        <color theme="1"/>
        <rFont val="Calibri"/>
        <family val="2"/>
      </rPr>
      <t>150 karaktere, gehienez)</t>
    </r>
  </si>
  <si>
    <t>2.1.- Proiektuaren titulua (behin-betiko ala behin-behinekoa)</t>
  </si>
  <si>
    <t>2.2.-Musika taldearen -edo artistaren- izena</t>
  </si>
  <si>
    <t>2.3.-'Jarduerari buruzko oinarrizko informazioa (laburpena): Xedea / Helburuak</t>
  </si>
  <si>
    <t>2.4.-Garapen  aurreikuspena (egutegia / amaiera)</t>
  </si>
  <si>
    <t>2.5.-Aurrekontuaren erreferentzia orokorra (FS2: Proiektuaren gastuen eta sarreren aurrekontua)</t>
  </si>
  <si>
    <t>3.- MUSIKA TALDEAREN-EDO PROIEKTUAREN- DATUAK ETA PROIEKTUAREN BESTELAKO DATU BATZUK</t>
  </si>
  <si>
    <t>Kontzertu kop. (gg.b)</t>
  </si>
  <si>
    <t>(1) Proiektuaren xede den edo deialdian sartzeko alegatutako prestakuntzaren lehen eta azken diskoari (edo antzeko edukien bolumenari) buruzko erreferentziak</t>
  </si>
  <si>
    <t>3.1.- Sarbide-irizpideak</t>
  </si>
  <si>
    <t>3.2.- Taldekideak (eskaeraren xede den proiektuan)</t>
  </si>
  <si>
    <t>3.3.-Erreferentzia musikalak - artistikoak -</t>
  </si>
  <si>
    <t>3.4.- Erabilitako hizkuntza(k)</t>
  </si>
  <si>
    <t>3.5.- Emakumeen presentzia</t>
  </si>
  <si>
    <t>3.6.- Diskoak (proiektuaren taldearenak)</t>
  </si>
  <si>
    <r>
      <t xml:space="preserve">3.7.-Kontzertuak   -   2022 - 2023    </t>
    </r>
    <r>
      <rPr>
        <sz val="12"/>
        <color rgb="FFFF0000"/>
        <rFont val="Calibri"/>
        <family val="2"/>
      </rPr>
      <t xml:space="preserve">  </t>
    </r>
  </si>
  <si>
    <t>Instrumental</t>
  </si>
  <si>
    <t xml:space="preserve">3.8.- Beste erreferentzia esanguratsu batzuk: Kontzertu edo jaialdi esanguratsuak / Lankidetzak / Formakuntza-, kultura- edo gizarte-jarduerak                  </t>
  </si>
  <si>
    <t>XXXX</t>
  </si>
  <si>
    <t>XXXXXX</t>
  </si>
  <si>
    <t>Ticketak</t>
  </si>
  <si>
    <r>
      <t xml:space="preserve">Islatutako zenbatekoek barne hartzen al dute BEZa?                                   (BAI, kasu hauetan bakarrik: </t>
    </r>
    <r>
      <rPr>
        <i/>
        <sz val="10"/>
        <color theme="5" tint="-0.499984740745262"/>
        <rFont val="Calibri"/>
        <family val="2"/>
      </rPr>
      <t>kenkaria legez bidezkoa ez dela egiaztatzen bada,</t>
    </r>
    <r>
      <rPr>
        <sz val="10"/>
        <color theme="5" tint="-0.499984740745262"/>
        <rFont val="Calibri"/>
        <family val="2"/>
      </rPr>
      <t xml:space="preserve"> )</t>
    </r>
  </si>
  <si>
    <t>Entitatearen ekarpena</t>
  </si>
  <si>
    <t>MUSIKA TALDEA (EDO MUSIKARIA)</t>
  </si>
  <si>
    <t>PROIEKTUAREN B.-BETIKO TITULUA</t>
  </si>
  <si>
    <t>Bestelako ekarpen pribatuak</t>
  </si>
  <si>
    <t>Eusko Jaurlaritzako dirulaguntza</t>
  </si>
  <si>
    <t>Bestelako dirulaguntza publikoak</t>
  </si>
  <si>
    <t>Diru sarrera jatorria</t>
  </si>
  <si>
    <t>Hasierako proiektuari buruzko ALDAKETAK eta oharrak</t>
  </si>
  <si>
    <t>AURREKONTUARI BURUZKO OHARRAK</t>
  </si>
  <si>
    <t>(AURREIK=0)</t>
  </si>
  <si>
    <t>2.- ESKAERAREN XEDE DEN PROIEKTUAREN DATU OROKORRAK (2024-25)</t>
  </si>
  <si>
    <t>mj-08_Grabaketa (estudioa)</t>
  </si>
  <si>
    <t>mj-09_Ikusizko ekoizpena (musikala, etab.)</t>
  </si>
  <si>
    <t>mj-10_Mangement / Ordezkaritza</t>
  </si>
  <si>
    <t>mj-11_ Kontzertuen ekoizpena – antolaketa</t>
  </si>
  <si>
    <t xml:space="preserve">mj-12_ Jaialdien ekoizpena – antolaketa </t>
  </si>
  <si>
    <t xml:space="preserve">mj-13_Norberaren aretoan programatzea </t>
  </si>
  <si>
    <t>mj-14_Zabalkundea / Sustapena / Kritika</t>
  </si>
  <si>
    <t>mj-15_Ikerketa / Artxiboa</t>
  </si>
  <si>
    <t>mj-08_Grabación (estudio)</t>
  </si>
  <si>
    <t>mj-09_Producción audivisual (musical, etc.)</t>
  </si>
  <si>
    <t>mj-10_Mangement / Representación</t>
  </si>
  <si>
    <t>mj-11_Producción, organización de conciertos</t>
  </si>
  <si>
    <t>mj-12_Producción, organización de festivales</t>
  </si>
  <si>
    <t>mj-13_Programación en sala propia</t>
  </si>
  <si>
    <t xml:space="preserve">mj-14_Difusión / Promoción / Crítica </t>
  </si>
  <si>
    <t xml:space="preserve">mj-15_Investigación / Archivo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</si>
</sst>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164" formatCode="_-* #,##0.00[$€]_-;\-* #,##0.00[$€]_-;_-* &quot;-&quot;??[$€]_-;_-@_-"/>
    <numFmt numFmtId="165" formatCode="_-* #,##0\ _€_-;\-* #,##0\ _€_-;_-* &quot;-&quot;\ _€_-;_-@_-"/>
    <numFmt numFmtId="166" formatCode="#,##0.00_ ;\-#,##0.00\ "/>
    <numFmt numFmtId="167" formatCode="yyyy\-mm\-dd;@"/>
    <numFmt numFmtId="168" formatCode="d\-m\-yy;@"/>
  </numFmts>
  <fonts count="111">
    <font>
      <sz val="1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9"/>
      <name val="Calibri"/>
      <family val="2"/>
    </font>
    <font>
      <sz val="7"/>
      <color indexed="81"/>
      <name val="Tahoma"/>
      <family val="2"/>
    </font>
    <font>
      <b/>
      <sz val="9"/>
      <name val="Calibri"/>
      <family val="2"/>
    </font>
    <font>
      <b/>
      <sz val="7"/>
      <color indexed="81"/>
      <name val="Tahoma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9"/>
      <name val="Geneva"/>
    </font>
    <font>
      <u/>
      <sz val="10"/>
      <color indexed="12"/>
      <name val="Calibri"/>
      <family val="2"/>
    </font>
    <font>
      <sz val="1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</font>
    <font>
      <b/>
      <sz val="11"/>
      <color rgb="FF800080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1"/>
      <color theme="5" tint="-0.249977111117893"/>
      <name val="Calibri"/>
      <family val="2"/>
    </font>
    <font>
      <sz val="10"/>
      <color theme="5" tint="-0.249977111117893"/>
      <name val="Calibri"/>
      <family val="2"/>
    </font>
    <font>
      <sz val="10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</font>
    <font>
      <b/>
      <sz val="10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FF"/>
      <name val="Calibri"/>
      <family val="2"/>
    </font>
    <font>
      <sz val="11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C00000"/>
      <name val="Calibri"/>
      <family val="2"/>
    </font>
    <font>
      <sz val="12"/>
      <color rgb="FFC00000"/>
      <name val="Calibri"/>
      <family val="2"/>
      <scheme val="minor"/>
    </font>
    <font>
      <b/>
      <sz val="10"/>
      <color rgb="FFC00000"/>
      <name val="Calibri"/>
      <family val="2"/>
    </font>
    <font>
      <sz val="10"/>
      <color theme="1"/>
      <name val="Calibri"/>
      <family val="2"/>
    </font>
    <font>
      <b/>
      <sz val="15"/>
      <color theme="0"/>
      <name val="Calibri"/>
      <family val="2"/>
    </font>
    <font>
      <sz val="11"/>
      <color theme="1"/>
      <name val="Calibri"/>
      <family val="2"/>
    </font>
    <font>
      <sz val="9"/>
      <color rgb="FF0000FF"/>
      <name val="Calibri"/>
      <family val="2"/>
    </font>
    <font>
      <b/>
      <sz val="12"/>
      <color theme="0"/>
      <name val="Calibri"/>
      <family val="2"/>
    </font>
    <font>
      <b/>
      <sz val="9"/>
      <color rgb="FFC00000"/>
      <name val="Calibri"/>
      <family val="2"/>
    </font>
    <font>
      <b/>
      <sz val="10"/>
      <color rgb="FFC00000"/>
      <name val="Calibri"/>
      <family val="2"/>
      <scheme val="minor"/>
    </font>
    <font>
      <sz val="12"/>
      <color rgb="FFC00000"/>
      <name val="Calibri"/>
      <family val="2"/>
    </font>
    <font>
      <sz val="12"/>
      <color rgb="FFFF0000"/>
      <name val="Calibri"/>
      <family val="2"/>
    </font>
    <font>
      <b/>
      <sz val="11"/>
      <color rgb="FFC00000"/>
      <name val="Calibri"/>
      <family val="2"/>
    </font>
    <font>
      <b/>
      <sz val="14"/>
      <color theme="0"/>
      <name val="Calibri"/>
      <family val="2"/>
    </font>
    <font>
      <sz val="11"/>
      <color rgb="FFC00000"/>
      <name val="Calibri"/>
      <family val="2"/>
    </font>
    <font>
      <sz val="9"/>
      <color rgb="FFC00000"/>
      <name val="Calibri"/>
      <family val="2"/>
    </font>
    <font>
      <sz val="10"/>
      <color theme="5" tint="-0.499984740745262"/>
      <name val="Calibri"/>
      <family val="2"/>
    </font>
    <font>
      <b/>
      <sz val="10"/>
      <color theme="5" tint="-0.499984740745262"/>
      <name val="Calibri"/>
      <family val="2"/>
    </font>
    <font>
      <b/>
      <sz val="11"/>
      <color theme="1"/>
      <name val="Calibri"/>
      <family val="2"/>
    </font>
    <font>
      <i/>
      <sz val="14"/>
      <name val="Calibri"/>
      <family val="2"/>
      <scheme val="minor"/>
    </font>
    <font>
      <b/>
      <sz val="10"/>
      <color theme="1"/>
      <name val="Calibri"/>
      <family val="2"/>
    </font>
    <font>
      <u/>
      <sz val="10"/>
      <color theme="10"/>
      <name val="Calibri"/>
      <family val="2"/>
    </font>
    <font>
      <b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3"/>
      <color theme="0"/>
      <name val="Calibri"/>
      <family val="2"/>
    </font>
    <font>
      <b/>
      <u/>
      <sz val="11"/>
      <color theme="0"/>
      <name val="Calibri"/>
      <family val="2"/>
    </font>
    <font>
      <i/>
      <sz val="10"/>
      <color theme="1"/>
      <name val="Calibri"/>
      <family val="2"/>
    </font>
    <font>
      <sz val="8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5"/>
      <color indexed="9"/>
      <name val="Calibri"/>
      <family val="2"/>
    </font>
    <font>
      <b/>
      <u/>
      <sz val="13"/>
      <color theme="0"/>
      <name val="Calibri"/>
      <family val="2"/>
    </font>
    <font>
      <u/>
      <sz val="13"/>
      <color theme="0"/>
      <name val="Calibri"/>
      <family val="2"/>
    </font>
    <font>
      <i/>
      <u/>
      <sz val="13"/>
      <color theme="0"/>
      <name val="Calibri"/>
      <family val="2"/>
    </font>
    <font>
      <b/>
      <sz val="7"/>
      <color rgb="FFC00000"/>
      <name val="Calibri"/>
      <family val="2"/>
      <scheme val="minor"/>
    </font>
    <font>
      <sz val="7"/>
      <name val="Calibri"/>
      <family val="2"/>
    </font>
    <font>
      <b/>
      <sz val="7"/>
      <color rgb="FFC00000"/>
      <name val="Calibri"/>
      <family val="2"/>
    </font>
    <font>
      <b/>
      <sz val="7"/>
      <name val="Calibri"/>
      <family val="2"/>
    </font>
    <font>
      <sz val="7"/>
      <color rgb="FF0000FF"/>
      <name val="Calibri"/>
      <family val="2"/>
    </font>
    <font>
      <b/>
      <sz val="7"/>
      <color rgb="FFFF0000"/>
      <name val="Calibri"/>
      <family val="2"/>
      <scheme val="minor"/>
    </font>
    <font>
      <b/>
      <sz val="7"/>
      <color rgb="FF0000FF"/>
      <name val="Calibri"/>
      <family val="2"/>
    </font>
    <font>
      <b/>
      <sz val="7"/>
      <color rgb="FF0000FF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4"/>
      <name val="Calibri"/>
      <family val="2"/>
    </font>
    <font>
      <sz val="14"/>
      <name val="Calibri"/>
      <family val="2"/>
      <scheme val="minor"/>
    </font>
    <font>
      <i/>
      <sz val="12"/>
      <color theme="0"/>
      <name val="Calibri"/>
      <family val="2"/>
    </font>
    <font>
      <b/>
      <i/>
      <sz val="10"/>
      <name val="Calibri"/>
      <family val="2"/>
    </font>
    <font>
      <i/>
      <sz val="10"/>
      <color theme="5" tint="-0.499984740745262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4F2F8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8EAE8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3FFF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F7FFF7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2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0" borderId="0"/>
    <xf numFmtId="0" fontId="4" fillId="0" borderId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4" fillId="0" borderId="0"/>
  </cellStyleXfs>
  <cellXfs count="671">
    <xf numFmtId="0" fontId="0" fillId="0" borderId="0" xfId="0"/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0" fontId="17" fillId="4" borderId="9" xfId="0" applyFont="1" applyFill="1" applyBorder="1" applyAlignment="1" applyProtection="1">
      <alignment vertical="center"/>
      <protection locked="0"/>
    </xf>
    <xf numFmtId="0" fontId="17" fillId="3" borderId="9" xfId="0" applyFont="1" applyFill="1" applyBorder="1" applyAlignment="1" applyProtection="1">
      <alignment vertical="center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vertical="center" wrapText="1"/>
    </xf>
    <xf numFmtId="0" fontId="21" fillId="0" borderId="0" xfId="0" applyFont="1" applyAlignment="1">
      <alignment vertical="center"/>
    </xf>
    <xf numFmtId="0" fontId="23" fillId="3" borderId="0" xfId="0" applyFont="1" applyFill="1" applyAlignment="1">
      <alignment vertical="center"/>
    </xf>
    <xf numFmtId="0" fontId="24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17" fillId="0" borderId="9" xfId="0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4" fillId="5" borderId="9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2" fillId="7" borderId="3" xfId="0" applyFont="1" applyFill="1" applyBorder="1" applyAlignment="1">
      <alignment vertical="center"/>
    </xf>
    <xf numFmtId="0" fontId="12" fillId="7" borderId="10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165" fontId="30" fillId="8" borderId="9" xfId="0" applyNumberFormat="1" applyFont="1" applyFill="1" applyBorder="1" applyAlignment="1" applyProtection="1">
      <alignment horizontal="left" vertical="center"/>
      <protection locked="0"/>
    </xf>
    <xf numFmtId="4" fontId="30" fillId="8" borderId="9" xfId="6" applyNumberFormat="1" applyFont="1" applyFill="1" applyBorder="1" applyAlignment="1" applyProtection="1">
      <alignment horizontal="right" vertical="center"/>
      <protection locked="0"/>
    </xf>
    <xf numFmtId="0" fontId="30" fillId="8" borderId="9" xfId="0" applyFont="1" applyFill="1" applyBorder="1" applyAlignment="1" applyProtection="1">
      <alignment horizontal="left" vertical="center"/>
      <protection locked="0"/>
    </xf>
    <xf numFmtId="4" fontId="30" fillId="8" borderId="22" xfId="6" applyNumberFormat="1" applyFont="1" applyFill="1" applyBorder="1" applyAlignment="1" applyProtection="1">
      <alignment horizontal="right" vertical="center"/>
      <protection locked="0"/>
    </xf>
    <xf numFmtId="0" fontId="30" fillId="8" borderId="22" xfId="0" applyFont="1" applyFill="1" applyBorder="1" applyAlignment="1" applyProtection="1">
      <alignment horizontal="left" vertical="center"/>
      <protection locked="0"/>
    </xf>
    <xf numFmtId="0" fontId="0" fillId="8" borderId="0" xfId="0" applyFill="1"/>
    <xf numFmtId="166" fontId="30" fillId="8" borderId="4" xfId="0" applyNumberFormat="1" applyFont="1" applyFill="1" applyBorder="1" applyAlignment="1" applyProtection="1">
      <alignment horizontal="right" vertical="center"/>
      <protection locked="0"/>
    </xf>
    <xf numFmtId="49" fontId="30" fillId="8" borderId="4" xfId="0" applyNumberFormat="1" applyFont="1" applyFill="1" applyBorder="1" applyAlignment="1" applyProtection="1">
      <alignment horizontal="left" vertical="center"/>
      <protection locked="0"/>
    </xf>
    <xf numFmtId="167" fontId="30" fillId="8" borderId="4" xfId="0" applyNumberFormat="1" applyFont="1" applyFill="1" applyBorder="1" applyAlignment="1" applyProtection="1">
      <alignment horizontal="left" vertical="center"/>
      <protection locked="0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left" vertical="center"/>
    </xf>
    <xf numFmtId="4" fontId="39" fillId="11" borderId="9" xfId="0" applyNumberFormat="1" applyFont="1" applyFill="1" applyBorder="1" applyAlignment="1">
      <alignment horizontal="center" vertical="center"/>
    </xf>
    <xf numFmtId="10" fontId="39" fillId="11" borderId="9" xfId="0" applyNumberFormat="1" applyFont="1" applyFill="1" applyBorder="1" applyAlignment="1">
      <alignment horizontal="center" vertical="center" wrapText="1"/>
    </xf>
    <xf numFmtId="4" fontId="39" fillId="11" borderId="17" xfId="0" applyNumberFormat="1" applyFont="1" applyFill="1" applyBorder="1" applyAlignment="1">
      <alignment horizontal="center" vertical="center"/>
    </xf>
    <xf numFmtId="0" fontId="43" fillId="9" borderId="9" xfId="0" applyFont="1" applyFill="1" applyBorder="1" applyAlignment="1">
      <alignment horizontal="left" vertical="center"/>
    </xf>
    <xf numFmtId="0" fontId="28" fillId="9" borderId="9" xfId="0" applyFont="1" applyFill="1" applyBorder="1" applyAlignment="1">
      <alignment horizontal="left" vertical="center"/>
    </xf>
    <xf numFmtId="0" fontId="30" fillId="8" borderId="9" xfId="0" applyFont="1" applyFill="1" applyBorder="1" applyAlignment="1">
      <alignment horizontal="left" vertical="center"/>
    </xf>
    <xf numFmtId="165" fontId="30" fillId="8" borderId="9" xfId="0" applyNumberFormat="1" applyFont="1" applyFill="1" applyBorder="1" applyAlignment="1">
      <alignment horizontal="left" vertical="center"/>
    </xf>
    <xf numFmtId="0" fontId="28" fillId="9" borderId="9" xfId="0" quotePrefix="1" applyFont="1" applyFill="1" applyBorder="1" applyAlignment="1">
      <alignment horizontal="left" vertical="center"/>
    </xf>
    <xf numFmtId="0" fontId="44" fillId="9" borderId="9" xfId="0" quotePrefix="1" applyFont="1" applyFill="1" applyBorder="1" applyAlignment="1">
      <alignment vertical="center"/>
    </xf>
    <xf numFmtId="0" fontId="30" fillId="8" borderId="9" xfId="0" quotePrefix="1" applyFont="1" applyFill="1" applyBorder="1" applyAlignment="1">
      <alignment horizontal="left" vertical="center"/>
    </xf>
    <xf numFmtId="10" fontId="56" fillId="10" borderId="9" xfId="7" applyNumberFormat="1" applyFont="1" applyFill="1" applyBorder="1" applyAlignment="1" applyProtection="1">
      <alignment horizontal="right" vertical="center"/>
    </xf>
    <xf numFmtId="4" fontId="56" fillId="16" borderId="9" xfId="1" applyNumberFormat="1" applyFont="1" applyFill="1" applyBorder="1" applyAlignment="1" applyProtection="1">
      <alignment horizontal="right" vertical="center"/>
    </xf>
    <xf numFmtId="10" fontId="56" fillId="16" borderId="9" xfId="7" applyNumberFormat="1" applyFont="1" applyFill="1" applyBorder="1" applyAlignment="1" applyProtection="1">
      <alignment horizontal="right" vertical="center"/>
    </xf>
    <xf numFmtId="4" fontId="55" fillId="16" borderId="9" xfId="1" applyNumberFormat="1" applyFont="1" applyFill="1" applyBorder="1" applyAlignment="1" applyProtection="1">
      <alignment vertical="center"/>
    </xf>
    <xf numFmtId="10" fontId="55" fillId="16" borderId="9" xfId="1" applyNumberFormat="1" applyFont="1" applyFill="1" applyBorder="1" applyAlignment="1" applyProtection="1">
      <alignment vertical="center"/>
    </xf>
    <xf numFmtId="0" fontId="57" fillId="8" borderId="0" xfId="0" applyFont="1" applyFill="1" applyAlignment="1">
      <alignment vertical="center"/>
    </xf>
    <xf numFmtId="4" fontId="56" fillId="16" borderId="17" xfId="1" applyNumberFormat="1" applyFont="1" applyFill="1" applyBorder="1" applyAlignment="1" applyProtection="1">
      <alignment horizontal="right" vertical="center"/>
    </xf>
    <xf numFmtId="4" fontId="55" fillId="16" borderId="17" xfId="1" applyNumberFormat="1" applyFont="1" applyFill="1" applyBorder="1" applyAlignment="1" applyProtection="1">
      <alignment vertical="center"/>
    </xf>
    <xf numFmtId="4" fontId="56" fillId="16" borderId="9" xfId="6" applyNumberFormat="1" applyFont="1" applyFill="1" applyBorder="1" applyAlignment="1" applyProtection="1">
      <alignment horizontal="right" vertical="center"/>
    </xf>
    <xf numFmtId="4" fontId="56" fillId="10" borderId="9" xfId="6" applyNumberFormat="1" applyFont="1" applyFill="1" applyBorder="1" applyAlignment="1" applyProtection="1">
      <alignment horizontal="right" vertical="center"/>
    </xf>
    <xf numFmtId="10" fontId="56" fillId="10" borderId="20" xfId="7" applyNumberFormat="1" applyFont="1" applyFill="1" applyBorder="1" applyAlignment="1" applyProtection="1">
      <alignment horizontal="right" vertical="center"/>
    </xf>
    <xf numFmtId="10" fontId="56" fillId="10" borderId="9" xfId="6" applyNumberFormat="1" applyFont="1" applyFill="1" applyBorder="1" applyAlignment="1" applyProtection="1">
      <alignment horizontal="right" vertical="center"/>
    </xf>
    <xf numFmtId="10" fontId="55" fillId="16" borderId="9" xfId="7" applyNumberFormat="1" applyFont="1" applyFill="1" applyBorder="1" applyAlignment="1" applyProtection="1">
      <alignment horizontal="right" vertical="center"/>
    </xf>
    <xf numFmtId="4" fontId="55" fillId="16" borderId="22" xfId="1" applyNumberFormat="1" applyFont="1" applyFill="1" applyBorder="1" applyAlignment="1" applyProtection="1">
      <alignment vertical="center"/>
    </xf>
    <xf numFmtId="4" fontId="56" fillId="10" borderId="17" xfId="1" applyNumberFormat="1" applyFont="1" applyFill="1" applyBorder="1" applyAlignment="1" applyProtection="1">
      <alignment horizontal="right" vertical="center"/>
    </xf>
    <xf numFmtId="168" fontId="17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8" borderId="9" xfId="0" applyFont="1" applyFill="1" applyBorder="1" applyAlignment="1" applyProtection="1">
      <alignment vertical="center" wrapText="1"/>
      <protection locked="0"/>
    </xf>
    <xf numFmtId="4" fontId="4" fillId="11" borderId="20" xfId="0" applyNumberFormat="1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left" vertical="center" indent="1"/>
    </xf>
    <xf numFmtId="4" fontId="4" fillId="11" borderId="20" xfId="0" applyNumberFormat="1" applyFont="1" applyFill="1" applyBorder="1" applyAlignment="1">
      <alignment horizontal="left" vertical="center" indent="1"/>
    </xf>
    <xf numFmtId="0" fontId="50" fillId="8" borderId="17" xfId="0" applyFont="1" applyFill="1" applyBorder="1" applyAlignment="1" applyProtection="1">
      <alignment horizontal="left" vertical="center"/>
      <protection locked="0"/>
    </xf>
    <xf numFmtId="0" fontId="50" fillId="8" borderId="18" xfId="0" applyFont="1" applyFill="1" applyBorder="1" applyAlignment="1" applyProtection="1">
      <alignment horizontal="left" vertical="center"/>
      <protection locked="0"/>
    </xf>
    <xf numFmtId="0" fontId="50" fillId="8" borderId="19" xfId="0" applyFont="1" applyFill="1" applyBorder="1" applyAlignment="1" applyProtection="1">
      <alignment horizontal="left" vertical="center"/>
      <protection locked="0"/>
    </xf>
    <xf numFmtId="167" fontId="30" fillId="8" borderId="4" xfId="0" applyNumberFormat="1" applyFont="1" applyFill="1" applyBorder="1" applyAlignment="1" applyProtection="1">
      <alignment horizontal="center" vertical="center"/>
      <protection locked="0"/>
    </xf>
    <xf numFmtId="0" fontId="2" fillId="9" borderId="18" xfId="0" applyFont="1" applyFill="1" applyBorder="1" applyAlignment="1">
      <alignment vertical="center"/>
    </xf>
    <xf numFmtId="0" fontId="29" fillId="15" borderId="6" xfId="0" applyFont="1" applyFill="1" applyBorder="1" applyAlignment="1">
      <alignment vertical="center"/>
    </xf>
    <xf numFmtId="0" fontId="29" fillId="15" borderId="8" xfId="0" applyFont="1" applyFill="1" applyBorder="1" applyAlignment="1">
      <alignment vertical="center"/>
    </xf>
    <xf numFmtId="0" fontId="29" fillId="15" borderId="7" xfId="0" applyFont="1" applyFill="1" applyBorder="1" applyAlignment="1">
      <alignment vertical="center"/>
    </xf>
    <xf numFmtId="165" fontId="28" fillId="9" borderId="9" xfId="0" applyNumberFormat="1" applyFont="1" applyFill="1" applyBorder="1" applyAlignment="1">
      <alignment horizontal="left" vertical="center"/>
    </xf>
    <xf numFmtId="165" fontId="28" fillId="9" borderId="9" xfId="0" applyNumberFormat="1" applyFont="1" applyFill="1" applyBorder="1" applyAlignment="1">
      <alignment horizontal="center" vertical="center"/>
    </xf>
    <xf numFmtId="4" fontId="28" fillId="9" borderId="9" xfId="0" applyNumberFormat="1" applyFont="1" applyFill="1" applyBorder="1" applyAlignment="1">
      <alignment horizontal="center" vertical="center"/>
    </xf>
    <xf numFmtId="10" fontId="56" fillId="16" borderId="9" xfId="6" applyNumberFormat="1" applyFont="1" applyFill="1" applyBorder="1" applyAlignment="1" applyProtection="1">
      <alignment horizontal="right" vertical="center"/>
    </xf>
    <xf numFmtId="4" fontId="30" fillId="8" borderId="9" xfId="0" applyNumberFormat="1" applyFont="1" applyFill="1" applyBorder="1" applyAlignment="1" applyProtection="1">
      <alignment horizontal="right" vertical="center"/>
      <protection locked="0"/>
    </xf>
    <xf numFmtId="4" fontId="56" fillId="10" borderId="17" xfId="6" applyNumberFormat="1" applyFont="1" applyFill="1" applyBorder="1" applyAlignment="1" applyProtection="1">
      <alignment horizontal="right" vertical="center"/>
    </xf>
    <xf numFmtId="0" fontId="39" fillId="11" borderId="9" xfId="0" applyFont="1" applyFill="1" applyBorder="1" applyAlignment="1">
      <alignment horizontal="center" vertical="center" wrapText="1"/>
    </xf>
    <xf numFmtId="4" fontId="30" fillId="8" borderId="17" xfId="0" applyNumberFormat="1" applyFont="1" applyFill="1" applyBorder="1" applyAlignment="1" applyProtection="1">
      <alignment horizontal="right" vertical="center"/>
      <protection locked="0"/>
    </xf>
    <xf numFmtId="0" fontId="29" fillId="15" borderId="1" xfId="0" applyFont="1" applyFill="1" applyBorder="1" applyAlignment="1">
      <alignment vertical="center"/>
    </xf>
    <xf numFmtId="0" fontId="9" fillId="11" borderId="9" xfId="0" applyFont="1" applyFill="1" applyBorder="1" applyAlignment="1">
      <alignment horizontal="center" vertical="center"/>
    </xf>
    <xf numFmtId="14" fontId="53" fillId="8" borderId="9" xfId="0" applyNumberFormat="1" applyFont="1" applyFill="1" applyBorder="1" applyAlignment="1">
      <alignment horizontal="center" vertical="center"/>
    </xf>
    <xf numFmtId="0" fontId="9" fillId="11" borderId="20" xfId="0" applyFont="1" applyFill="1" applyBorder="1" applyAlignment="1">
      <alignment horizontal="center" vertical="center"/>
    </xf>
    <xf numFmtId="0" fontId="29" fillId="15" borderId="0" xfId="0" applyFont="1" applyFill="1" applyAlignment="1">
      <alignment vertical="center"/>
    </xf>
    <xf numFmtId="0" fontId="29" fillId="15" borderId="3" xfId="0" applyFont="1" applyFill="1" applyBorder="1" applyAlignment="1">
      <alignment vertical="center"/>
    </xf>
    <xf numFmtId="0" fontId="0" fillId="8" borderId="18" xfId="0" applyFill="1" applyBorder="1"/>
    <xf numFmtId="0" fontId="56" fillId="8" borderId="1" xfId="0" applyFont="1" applyFill="1" applyBorder="1" applyAlignment="1">
      <alignment horizontal="center" vertical="center"/>
    </xf>
    <xf numFmtId="4" fontId="30" fillId="8" borderId="9" xfId="0" applyNumberFormat="1" applyFont="1" applyFill="1" applyBorder="1" applyAlignment="1" applyProtection="1">
      <alignment horizontal="left" vertical="center"/>
      <protection locked="0"/>
    </xf>
    <xf numFmtId="4" fontId="55" fillId="16" borderId="19" xfId="1" applyNumberFormat="1" applyFont="1" applyFill="1" applyBorder="1" applyAlignment="1" applyProtection="1">
      <alignment vertical="center"/>
    </xf>
    <xf numFmtId="4" fontId="30" fillId="8" borderId="22" xfId="0" applyNumberFormat="1" applyFont="1" applyFill="1" applyBorder="1" applyAlignment="1" applyProtection="1">
      <alignment horizontal="right" vertical="center"/>
      <protection locked="0"/>
    </xf>
    <xf numFmtId="0" fontId="39" fillId="11" borderId="17" xfId="0" applyFont="1" applyFill="1" applyBorder="1" applyAlignment="1">
      <alignment horizontal="center" vertical="center" wrapText="1"/>
    </xf>
    <xf numFmtId="10" fontId="56" fillId="8" borderId="9" xfId="0" applyNumberFormat="1" applyFont="1" applyFill="1" applyBorder="1" applyAlignment="1">
      <alignment vertical="center"/>
    </xf>
    <xf numFmtId="10" fontId="56" fillId="8" borderId="9" xfId="0" applyNumberFormat="1" applyFont="1" applyFill="1" applyBorder="1" applyAlignment="1">
      <alignment horizontal="left" vertical="center"/>
    </xf>
    <xf numFmtId="0" fontId="9" fillId="11" borderId="18" xfId="0" applyFont="1" applyFill="1" applyBorder="1" applyAlignment="1">
      <alignment horizontal="center" vertical="center"/>
    </xf>
    <xf numFmtId="0" fontId="30" fillId="9" borderId="20" xfId="0" applyFont="1" applyFill="1" applyBorder="1" applyAlignment="1">
      <alignment horizontal="left" vertical="center"/>
    </xf>
    <xf numFmtId="0" fontId="30" fillId="9" borderId="9" xfId="0" applyFont="1" applyFill="1" applyBorder="1" applyAlignment="1">
      <alignment horizontal="left" vertical="center"/>
    </xf>
    <xf numFmtId="0" fontId="38" fillId="20" borderId="18" xfId="0" applyFont="1" applyFill="1" applyBorder="1" applyAlignment="1">
      <alignment vertical="center"/>
    </xf>
    <xf numFmtId="0" fontId="38" fillId="20" borderId="19" xfId="0" applyFont="1" applyFill="1" applyBorder="1" applyAlignment="1">
      <alignment vertical="center"/>
    </xf>
    <xf numFmtId="0" fontId="28" fillId="10" borderId="17" xfId="0" applyFont="1" applyFill="1" applyBorder="1" applyAlignment="1">
      <alignment vertical="center" wrapText="1"/>
    </xf>
    <xf numFmtId="0" fontId="28" fillId="10" borderId="18" xfId="0" applyFont="1" applyFill="1" applyBorder="1" applyAlignment="1">
      <alignment vertical="center" wrapText="1"/>
    </xf>
    <xf numFmtId="0" fontId="35" fillId="9" borderId="17" xfId="0" applyFont="1" applyFill="1" applyBorder="1" applyAlignment="1">
      <alignment vertical="center"/>
    </xf>
    <xf numFmtId="0" fontId="35" fillId="9" borderId="19" xfId="0" applyFont="1" applyFill="1" applyBorder="1" applyAlignment="1">
      <alignment vertical="center"/>
    </xf>
    <xf numFmtId="0" fontId="64" fillId="26" borderId="9" xfId="0" applyFont="1" applyFill="1" applyBorder="1" applyAlignment="1">
      <alignment horizontal="center"/>
    </xf>
    <xf numFmtId="4" fontId="4" fillId="11" borderId="4" xfId="0" applyNumberFormat="1" applyFont="1" applyFill="1" applyBorder="1" applyAlignment="1">
      <alignment horizontal="center" vertical="center"/>
    </xf>
    <xf numFmtId="49" fontId="30" fillId="17" borderId="4" xfId="0" applyNumberFormat="1" applyFont="1" applyFill="1" applyBorder="1" applyAlignment="1" applyProtection="1">
      <alignment horizontal="left" vertical="center"/>
      <protection locked="0"/>
    </xf>
    <xf numFmtId="0" fontId="35" fillId="9" borderId="9" xfId="0" applyFont="1" applyFill="1" applyBorder="1" applyAlignment="1">
      <alignment vertical="center"/>
    </xf>
    <xf numFmtId="0" fontId="3" fillId="9" borderId="9" xfId="0" applyFont="1" applyFill="1" applyBorder="1" applyAlignment="1">
      <alignment vertical="center"/>
    </xf>
    <xf numFmtId="0" fontId="3" fillId="9" borderId="17" xfId="0" applyFont="1" applyFill="1" applyBorder="1" applyAlignment="1">
      <alignment vertical="center"/>
    </xf>
    <xf numFmtId="4" fontId="58" fillId="10" borderId="9" xfId="1" applyNumberFormat="1" applyFont="1" applyFill="1" applyBorder="1" applyAlignment="1" applyProtection="1">
      <alignment horizontal="right" vertical="center"/>
    </xf>
    <xf numFmtId="4" fontId="58" fillId="10" borderId="19" xfId="1" applyNumberFormat="1" applyFont="1" applyFill="1" applyBorder="1" applyAlignment="1" applyProtection="1">
      <alignment vertical="center"/>
    </xf>
    <xf numFmtId="0" fontId="87" fillId="15" borderId="4" xfId="0" applyFont="1" applyFill="1" applyBorder="1" applyAlignment="1">
      <alignment vertical="center"/>
    </xf>
    <xf numFmtId="0" fontId="0" fillId="9" borderId="0" xfId="0" applyFill="1"/>
    <xf numFmtId="0" fontId="64" fillId="23" borderId="0" xfId="0" applyFont="1" applyFill="1" applyAlignment="1">
      <alignment horizontal="center"/>
    </xf>
    <xf numFmtId="0" fontId="83" fillId="14" borderId="6" xfId="8" applyFont="1" applyFill="1" applyBorder="1" applyAlignment="1">
      <alignment vertical="center" wrapText="1"/>
    </xf>
    <xf numFmtId="0" fontId="83" fillId="14" borderId="1" xfId="8" applyFont="1" applyFill="1" applyBorder="1" applyAlignment="1">
      <alignment vertical="center" wrapText="1"/>
    </xf>
    <xf numFmtId="0" fontId="83" fillId="14" borderId="4" xfId="8" applyFont="1" applyFill="1" applyBorder="1" applyAlignment="1">
      <alignment vertical="center" wrapText="1"/>
    </xf>
    <xf numFmtId="0" fontId="56" fillId="8" borderId="22" xfId="0" applyFont="1" applyFill="1" applyBorder="1" applyAlignment="1">
      <alignment vertical="center"/>
    </xf>
    <xf numFmtId="0" fontId="56" fillId="8" borderId="23" xfId="0" applyFont="1" applyFill="1" applyBorder="1" applyAlignment="1">
      <alignment vertical="center"/>
    </xf>
    <xf numFmtId="4" fontId="30" fillId="8" borderId="6" xfId="0" applyNumberFormat="1" applyFont="1" applyFill="1" applyBorder="1" applyAlignment="1" applyProtection="1">
      <alignment horizontal="right" vertical="center"/>
      <protection locked="0"/>
    </xf>
    <xf numFmtId="4" fontId="30" fillId="8" borderId="6" xfId="0" applyNumberFormat="1" applyFont="1" applyFill="1" applyBorder="1" applyAlignment="1" applyProtection="1">
      <alignment horizontal="left" vertical="center"/>
      <protection locked="0"/>
    </xf>
    <xf numFmtId="0" fontId="79" fillId="9" borderId="9" xfId="4" applyFont="1" applyFill="1" applyBorder="1" applyAlignment="1">
      <alignment horizontal="center" vertical="center" wrapText="1"/>
    </xf>
    <xf numFmtId="0" fontId="98" fillId="9" borderId="23" xfId="0" applyFont="1" applyFill="1" applyBorder="1" applyAlignment="1">
      <alignment horizontal="left" wrapText="1"/>
    </xf>
    <xf numFmtId="0" fontId="0" fillId="9" borderId="0" xfId="0" applyFill="1" applyAlignment="1">
      <alignment horizontal="center" wrapText="1"/>
    </xf>
    <xf numFmtId="0" fontId="79" fillId="9" borderId="17" xfId="4" applyFont="1" applyFill="1" applyBorder="1" applyAlignment="1">
      <alignment horizontal="center" vertical="center" wrapText="1"/>
    </xf>
    <xf numFmtId="0" fontId="93" fillId="9" borderId="23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94" fillId="9" borderId="23" xfId="0" applyFont="1" applyFill="1" applyBorder="1" applyAlignment="1">
      <alignment horizontal="center" wrapText="1"/>
    </xf>
    <xf numFmtId="0" fontId="0" fillId="9" borderId="23" xfId="0" applyFill="1" applyBorder="1" applyAlignment="1">
      <alignment horizontal="center" wrapText="1"/>
    </xf>
    <xf numFmtId="0" fontId="95" fillId="9" borderId="23" xfId="0" applyFont="1" applyFill="1" applyBorder="1" applyAlignment="1">
      <alignment horizontal="center" wrapText="1"/>
    </xf>
    <xf numFmtId="0" fontId="92" fillId="9" borderId="23" xfId="4" applyFont="1" applyFill="1" applyBorder="1" applyAlignment="1">
      <alignment horizontal="left" vertical="center" wrapText="1"/>
    </xf>
    <xf numFmtId="0" fontId="94" fillId="9" borderId="1" xfId="0" applyFont="1" applyFill="1" applyBorder="1" applyAlignment="1">
      <alignment horizontal="left" wrapText="1"/>
    </xf>
    <xf numFmtId="0" fontId="94" fillId="9" borderId="23" xfId="0" applyFont="1" applyFill="1" applyBorder="1" applyAlignment="1">
      <alignment vertical="center" wrapText="1"/>
    </xf>
    <xf numFmtId="0" fontId="94" fillId="9" borderId="23" xfId="0" applyFont="1" applyFill="1" applyBorder="1" applyAlignment="1">
      <alignment horizontal="left" wrapText="1"/>
    </xf>
    <xf numFmtId="0" fontId="97" fillId="9" borderId="23" xfId="4" applyFont="1" applyFill="1" applyBorder="1" applyAlignment="1">
      <alignment horizontal="left" vertical="center" wrapText="1"/>
    </xf>
    <xf numFmtId="0" fontId="93" fillId="9" borderId="23" xfId="0" applyFont="1" applyFill="1" applyBorder="1" applyAlignment="1">
      <alignment horizontal="left" wrapText="1"/>
    </xf>
    <xf numFmtId="0" fontId="99" fillId="9" borderId="23" xfId="4" applyFont="1" applyFill="1" applyBorder="1" applyAlignment="1">
      <alignment horizontal="left" vertical="center" wrapText="1"/>
    </xf>
    <xf numFmtId="0" fontId="96" fillId="9" borderId="1" xfId="0" applyFont="1" applyFill="1" applyBorder="1" applyAlignment="1">
      <alignment horizontal="left" wrapText="1"/>
    </xf>
    <xf numFmtId="0" fontId="98" fillId="9" borderId="1" xfId="0" applyFont="1" applyFill="1" applyBorder="1" applyAlignment="1">
      <alignment horizontal="left" wrapText="1"/>
    </xf>
    <xf numFmtId="0" fontId="95" fillId="9" borderId="23" xfId="0" applyFont="1" applyFill="1" applyBorder="1" applyAlignment="1">
      <alignment horizontal="left" wrapText="1"/>
    </xf>
    <xf numFmtId="0" fontId="93" fillId="9" borderId="1" xfId="0" applyFont="1" applyFill="1" applyBorder="1" applyAlignment="1">
      <alignment horizontal="left" wrapText="1"/>
    </xf>
    <xf numFmtId="0" fontId="0" fillId="9" borderId="20" xfId="0" applyFill="1" applyBorder="1" applyAlignment="1">
      <alignment horizontal="center" wrapText="1"/>
    </xf>
    <xf numFmtId="0" fontId="0" fillId="9" borderId="4" xfId="0" applyFill="1" applyBorder="1" applyAlignment="1">
      <alignment horizontal="center" wrapText="1"/>
    </xf>
    <xf numFmtId="0" fontId="100" fillId="9" borderId="17" xfId="4" applyFont="1" applyFill="1" applyBorder="1" applyAlignment="1">
      <alignment horizontal="center" vertical="center" wrapText="1"/>
    </xf>
    <xf numFmtId="0" fontId="100" fillId="9" borderId="9" xfId="4" applyFont="1" applyFill="1" applyBorder="1" applyAlignment="1">
      <alignment horizontal="center" vertical="center" wrapText="1"/>
    </xf>
    <xf numFmtId="0" fontId="95" fillId="9" borderId="18" xfId="0" applyFont="1" applyFill="1" applyBorder="1" applyAlignment="1">
      <alignment horizontal="center" wrapText="1"/>
    </xf>
    <xf numFmtId="0" fontId="95" fillId="9" borderId="22" xfId="0" applyFont="1" applyFill="1" applyBorder="1" applyAlignment="1">
      <alignment horizontal="center" wrapText="1"/>
    </xf>
    <xf numFmtId="0" fontId="93" fillId="9" borderId="2" xfId="0" applyFont="1" applyFill="1" applyBorder="1" applyAlignment="1">
      <alignment horizontal="left" wrapText="1"/>
    </xf>
    <xf numFmtId="0" fontId="95" fillId="9" borderId="1" xfId="0" applyFont="1" applyFill="1" applyBorder="1" applyAlignment="1">
      <alignment horizontal="left" wrapText="1"/>
    </xf>
    <xf numFmtId="0" fontId="95" fillId="9" borderId="0" xfId="0" applyFont="1" applyFill="1" applyAlignment="1">
      <alignment horizontal="left" wrapText="1"/>
    </xf>
    <xf numFmtId="0" fontId="94" fillId="9" borderId="0" xfId="0" applyFont="1" applyFill="1" applyAlignment="1">
      <alignment horizontal="center" wrapText="1"/>
    </xf>
    <xf numFmtId="0" fontId="92" fillId="9" borderId="1" xfId="4" applyFont="1" applyFill="1" applyBorder="1" applyAlignment="1">
      <alignment horizontal="left" vertical="center" wrapText="1"/>
    </xf>
    <xf numFmtId="0" fontId="95" fillId="9" borderId="0" xfId="0" applyFont="1" applyFill="1" applyAlignment="1">
      <alignment horizontal="center" wrapText="1"/>
    </xf>
    <xf numFmtId="0" fontId="98" fillId="9" borderId="23" xfId="0" applyFont="1" applyFill="1" applyBorder="1" applyAlignment="1">
      <alignment wrapText="1"/>
    </xf>
    <xf numFmtId="0" fontId="97" fillId="9" borderId="1" xfId="4" applyFont="1" applyFill="1" applyBorder="1" applyAlignment="1">
      <alignment horizontal="left" vertical="center" wrapText="1"/>
    </xf>
    <xf numFmtId="0" fontId="99" fillId="9" borderId="1" xfId="4" applyFont="1" applyFill="1" applyBorder="1" applyAlignment="1">
      <alignment horizontal="left" vertical="center" wrapText="1"/>
    </xf>
    <xf numFmtId="0" fontId="93" fillId="9" borderId="0" xfId="0" applyFont="1" applyFill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93" fillId="9" borderId="0" xfId="0" applyFont="1" applyFill="1" applyAlignment="1">
      <alignment horizontal="left" wrapText="1"/>
    </xf>
    <xf numFmtId="0" fontId="5" fillId="9" borderId="23" xfId="0" applyFont="1" applyFill="1" applyBorder="1" applyAlignment="1">
      <alignment horizontal="center" wrapText="1"/>
    </xf>
    <xf numFmtId="0" fontId="5" fillId="9" borderId="0" xfId="0" applyFont="1" applyFill="1" applyAlignment="1">
      <alignment horizontal="center" wrapText="1"/>
    </xf>
    <xf numFmtId="0" fontId="50" fillId="9" borderId="23" xfId="4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wrapText="1"/>
    </xf>
    <xf numFmtId="0" fontId="50" fillId="9" borderId="20" xfId="4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wrapText="1"/>
    </xf>
    <xf numFmtId="0" fontId="50" fillId="9" borderId="0" xfId="4" applyFont="1" applyFill="1" applyAlignment="1">
      <alignment vertical="center" wrapText="1"/>
    </xf>
    <xf numFmtId="0" fontId="92" fillId="9" borderId="23" xfId="0" applyFont="1" applyFill="1" applyBorder="1" applyAlignment="1">
      <alignment wrapText="1"/>
    </xf>
    <xf numFmtId="0" fontId="95" fillId="9" borderId="2" xfId="0" applyFont="1" applyFill="1" applyBorder="1" applyAlignment="1">
      <alignment horizontal="center" wrapText="1"/>
    </xf>
    <xf numFmtId="0" fontId="98" fillId="9" borderId="2" xfId="0" applyFont="1" applyFill="1" applyBorder="1" applyAlignment="1">
      <alignment horizontal="center" wrapText="1"/>
    </xf>
    <xf numFmtId="0" fontId="98" fillId="9" borderId="2" xfId="0" quotePrefix="1" applyFont="1" applyFill="1" applyBorder="1" applyAlignment="1">
      <alignment horizontal="center" wrapText="1"/>
    </xf>
    <xf numFmtId="0" fontId="94" fillId="9" borderId="2" xfId="0" applyFont="1" applyFill="1" applyBorder="1" applyAlignment="1">
      <alignment horizontal="center" wrapText="1"/>
    </xf>
    <xf numFmtId="0" fontId="94" fillId="9" borderId="2" xfId="0" quotePrefix="1" applyFont="1" applyFill="1" applyBorder="1" applyAlignment="1">
      <alignment horizontal="center" wrapText="1"/>
    </xf>
    <xf numFmtId="0" fontId="93" fillId="9" borderId="5" xfId="0" applyFont="1" applyFill="1" applyBorder="1" applyAlignment="1">
      <alignment horizontal="center" wrapText="1"/>
    </xf>
    <xf numFmtId="0" fontId="0" fillId="9" borderId="22" xfId="0" applyFill="1" applyBorder="1" applyAlignment="1">
      <alignment horizontal="center" wrapText="1"/>
    </xf>
    <xf numFmtId="0" fontId="71" fillId="30" borderId="4" xfId="0" applyFont="1" applyFill="1" applyBorder="1" applyAlignment="1">
      <alignment vertical="center"/>
    </xf>
    <xf numFmtId="0" fontId="53" fillId="30" borderId="17" xfId="0" applyFont="1" applyFill="1" applyBorder="1" applyAlignment="1">
      <alignment vertical="center"/>
    </xf>
    <xf numFmtId="0" fontId="40" fillId="30" borderId="3" xfId="0" applyFont="1" applyFill="1" applyBorder="1" applyAlignment="1">
      <alignment vertical="center" wrapText="1"/>
    </xf>
    <xf numFmtId="0" fontId="40" fillId="30" borderId="0" xfId="0" applyFont="1" applyFill="1" applyAlignment="1">
      <alignment vertical="center" wrapText="1"/>
    </xf>
    <xf numFmtId="0" fontId="0" fillId="30" borderId="2" xfId="0" applyFill="1" applyBorder="1"/>
    <xf numFmtId="0" fontId="54" fillId="30" borderId="19" xfId="0" applyFont="1" applyFill="1" applyBorder="1" applyAlignment="1">
      <alignment horizontal="left" vertical="center"/>
    </xf>
    <xf numFmtId="0" fontId="71" fillId="30" borderId="6" xfId="0" applyFont="1" applyFill="1" applyBorder="1" applyAlignment="1">
      <alignment vertical="center"/>
    </xf>
    <xf numFmtId="0" fontId="40" fillId="30" borderId="8" xfId="0" applyFont="1" applyFill="1" applyBorder="1" applyAlignment="1">
      <alignment vertical="center" wrapText="1"/>
    </xf>
    <xf numFmtId="0" fontId="0" fillId="30" borderId="7" xfId="0" applyFill="1" applyBorder="1" applyAlignment="1">
      <alignment vertical="center"/>
    </xf>
    <xf numFmtId="0" fontId="40" fillId="30" borderId="18" xfId="0" applyFont="1" applyFill="1" applyBorder="1" applyAlignment="1">
      <alignment vertical="center"/>
    </xf>
    <xf numFmtId="0" fontId="45" fillId="9" borderId="9" xfId="0" applyFont="1" applyFill="1" applyBorder="1" applyAlignment="1">
      <alignment vertical="center"/>
    </xf>
    <xf numFmtId="0" fontId="0" fillId="16" borderId="0" xfId="0" applyFill="1"/>
    <xf numFmtId="166" fontId="30" fillId="8" borderId="19" xfId="0" applyNumberFormat="1" applyFont="1" applyFill="1" applyBorder="1" applyAlignment="1" applyProtection="1">
      <alignment horizontal="right" vertical="center"/>
      <protection locked="0"/>
    </xf>
    <xf numFmtId="0" fontId="4" fillId="9" borderId="9" xfId="0" applyFont="1" applyFill="1" applyBorder="1"/>
    <xf numFmtId="165" fontId="30" fillId="8" borderId="9" xfId="0" applyNumberFormat="1" applyFont="1" applyFill="1" applyBorder="1" applyAlignment="1" applyProtection="1">
      <alignment vertical="center"/>
      <protection locked="0"/>
    </xf>
    <xf numFmtId="0" fontId="50" fillId="0" borderId="9" xfId="0" applyFont="1" applyBorder="1"/>
    <xf numFmtId="0" fontId="1" fillId="9" borderId="9" xfId="0" applyFont="1" applyFill="1" applyBorder="1" applyAlignment="1">
      <alignment vertical="center"/>
    </xf>
    <xf numFmtId="0" fontId="52" fillId="8" borderId="17" xfId="0" applyFont="1" applyFill="1" applyBorder="1" applyAlignment="1" applyProtection="1">
      <alignment horizontal="left" vertical="center"/>
      <protection locked="0"/>
    </xf>
    <xf numFmtId="0" fontId="52" fillId="8" borderId="18" xfId="0" applyFont="1" applyFill="1" applyBorder="1" applyAlignment="1" applyProtection="1">
      <alignment horizontal="left" vertical="center"/>
      <protection locked="0"/>
    </xf>
    <xf numFmtId="0" fontId="52" fillId="8" borderId="19" xfId="0" applyFont="1" applyFill="1" applyBorder="1" applyAlignment="1" applyProtection="1">
      <alignment horizontal="left" vertical="center"/>
      <protection locked="0"/>
    </xf>
    <xf numFmtId="0" fontId="50" fillId="8" borderId="9" xfId="4" applyFont="1" applyFill="1" applyBorder="1" applyAlignment="1" applyProtection="1">
      <alignment horizontal="left" vertical="center"/>
      <protection locked="0"/>
    </xf>
    <xf numFmtId="0" fontId="30" fillId="8" borderId="9" xfId="4" applyFont="1" applyFill="1" applyBorder="1" applyAlignment="1" applyProtection="1">
      <alignment horizontal="center" vertical="center"/>
      <protection locked="0"/>
    </xf>
    <xf numFmtId="0" fontId="50" fillId="8" borderId="9" xfId="4" applyFont="1" applyFill="1" applyBorder="1" applyAlignment="1" applyProtection="1">
      <alignment horizontal="center" vertical="center"/>
      <protection locked="0"/>
    </xf>
    <xf numFmtId="0" fontId="67" fillId="8" borderId="17" xfId="4" applyFont="1" applyFill="1" applyBorder="1" applyAlignment="1" applyProtection="1">
      <alignment vertical="center"/>
      <protection locked="0"/>
    </xf>
    <xf numFmtId="0" fontId="67" fillId="8" borderId="18" xfId="4" applyFont="1" applyFill="1" applyBorder="1" applyAlignment="1" applyProtection="1">
      <alignment vertical="center"/>
      <protection locked="0"/>
    </xf>
    <xf numFmtId="0" fontId="28" fillId="17" borderId="9" xfId="4" applyFont="1" applyFill="1" applyBorder="1" applyAlignment="1" applyProtection="1">
      <alignment vertical="center"/>
      <protection locked="0"/>
    </xf>
    <xf numFmtId="0" fontId="51" fillId="11" borderId="17" xfId="0" applyFont="1" applyFill="1" applyBorder="1" applyAlignment="1">
      <alignment horizontal="center" vertical="center"/>
    </xf>
    <xf numFmtId="0" fontId="61" fillId="14" borderId="0" xfId="4" applyFont="1" applyFill="1" applyAlignment="1">
      <alignment vertical="center"/>
    </xf>
    <xf numFmtId="0" fontId="28" fillId="8" borderId="0" xfId="4" applyFont="1" applyFill="1" applyAlignment="1">
      <alignment vertical="center"/>
    </xf>
    <xf numFmtId="0" fontId="70" fillId="14" borderId="1" xfId="4" applyFont="1" applyFill="1" applyBorder="1" applyAlignment="1">
      <alignment vertical="center"/>
    </xf>
    <xf numFmtId="0" fontId="70" fillId="14" borderId="0" xfId="4" applyFont="1" applyFill="1" applyAlignment="1">
      <alignment vertical="center"/>
    </xf>
    <xf numFmtId="0" fontId="70" fillId="14" borderId="4" xfId="4" applyFont="1" applyFill="1" applyBorder="1" applyAlignment="1">
      <alignment vertical="center"/>
    </xf>
    <xf numFmtId="0" fontId="70" fillId="14" borderId="3" xfId="4" applyFont="1" applyFill="1" applyBorder="1" applyAlignment="1">
      <alignment vertical="center"/>
    </xf>
    <xf numFmtId="0" fontId="28" fillId="9" borderId="9" xfId="4" applyFont="1" applyFill="1" applyBorder="1" applyAlignment="1">
      <alignment horizontal="center" vertical="center"/>
    </xf>
    <xf numFmtId="0" fontId="60" fillId="9" borderId="9" xfId="4" applyFont="1" applyFill="1" applyBorder="1" applyAlignment="1">
      <alignment horizontal="center" vertical="center"/>
    </xf>
    <xf numFmtId="0" fontId="60" fillId="9" borderId="17" xfId="4" applyFont="1" applyFill="1" applyBorder="1" applyAlignment="1">
      <alignment horizontal="center" vertical="center"/>
    </xf>
    <xf numFmtId="0" fontId="4" fillId="9" borderId="9" xfId="4" applyFill="1" applyBorder="1" applyAlignment="1">
      <alignment horizontal="center" vertical="center"/>
    </xf>
    <xf numFmtId="0" fontId="30" fillId="8" borderId="0" xfId="4" applyFont="1" applyFill="1" applyAlignment="1">
      <alignment vertical="center"/>
    </xf>
    <xf numFmtId="4" fontId="72" fillId="10" borderId="9" xfId="4" applyNumberFormat="1" applyFont="1" applyFill="1" applyBorder="1" applyAlignment="1">
      <alignment horizontal="center" vertical="center"/>
    </xf>
    <xf numFmtId="10" fontId="65" fillId="10" borderId="9" xfId="4" applyNumberFormat="1" applyFont="1" applyFill="1" applyBorder="1" applyAlignment="1">
      <alignment horizontal="center" vertical="center"/>
    </xf>
    <xf numFmtId="0" fontId="4" fillId="9" borderId="9" xfId="4" applyFill="1" applyBorder="1" applyAlignment="1">
      <alignment horizontal="center" vertical="center" wrapText="1"/>
    </xf>
    <xf numFmtId="0" fontId="55" fillId="10" borderId="19" xfId="4" applyFont="1" applyFill="1" applyBorder="1" applyAlignment="1">
      <alignment vertical="center" wrapText="1"/>
    </xf>
    <xf numFmtId="2" fontId="66" fillId="10" borderId="9" xfId="4" applyNumberFormat="1" applyFont="1" applyFill="1" applyBorder="1" applyAlignment="1">
      <alignment horizontal="center" vertical="center"/>
    </xf>
    <xf numFmtId="0" fontId="52" fillId="8" borderId="6" xfId="4" applyFont="1" applyFill="1" applyBorder="1" applyAlignment="1" applyProtection="1">
      <alignment vertical="center"/>
      <protection locked="0"/>
    </xf>
    <xf numFmtId="0" fontId="52" fillId="8" borderId="8" xfId="4" applyFont="1" applyFill="1" applyBorder="1" applyAlignment="1" applyProtection="1">
      <alignment vertical="center"/>
      <protection locked="0"/>
    </xf>
    <xf numFmtId="0" fontId="52" fillId="8" borderId="7" xfId="4" applyFont="1" applyFill="1" applyBorder="1" applyAlignment="1" applyProtection="1">
      <alignment vertical="center"/>
      <protection locked="0"/>
    </xf>
    <xf numFmtId="0" fontId="50" fillId="8" borderId="9" xfId="4" applyFont="1" applyFill="1" applyBorder="1" applyAlignment="1" applyProtection="1">
      <alignment horizontal="left" vertical="center" indent="1"/>
      <protection locked="0"/>
    </xf>
    <xf numFmtId="0" fontId="52" fillId="8" borderId="9" xfId="4" applyFont="1" applyFill="1" applyBorder="1" applyAlignment="1" applyProtection="1">
      <alignment horizontal="center" vertical="center" wrapText="1"/>
      <protection locked="0"/>
    </xf>
    <xf numFmtId="0" fontId="88" fillId="14" borderId="6" xfId="0" applyFont="1" applyFill="1" applyBorder="1" applyAlignment="1">
      <alignment vertical="center"/>
    </xf>
    <xf numFmtId="0" fontId="12" fillId="14" borderId="8" xfId="0" applyFont="1" applyFill="1" applyBorder="1" applyAlignment="1">
      <alignment vertical="center"/>
    </xf>
    <xf numFmtId="0" fontId="28" fillId="8" borderId="0" xfId="0" applyFont="1" applyFill="1" applyAlignment="1">
      <alignment vertical="center"/>
    </xf>
    <xf numFmtId="0" fontId="61" fillId="14" borderId="1" xfId="0" applyFont="1" applyFill="1" applyBorder="1" applyAlignment="1">
      <alignment vertical="center"/>
    </xf>
    <xf numFmtId="0" fontId="12" fillId="14" borderId="0" xfId="0" applyFont="1" applyFill="1" applyAlignment="1">
      <alignment vertical="center"/>
    </xf>
    <xf numFmtId="0" fontId="70" fillId="14" borderId="4" xfId="0" applyFont="1" applyFill="1" applyBorder="1" applyAlignment="1">
      <alignment vertical="center"/>
    </xf>
    <xf numFmtId="0" fontId="70" fillId="14" borderId="3" xfId="0" applyFont="1" applyFill="1" applyBorder="1" applyAlignment="1">
      <alignment vertical="center"/>
    </xf>
    <xf numFmtId="0" fontId="37" fillId="9" borderId="9" xfId="0" applyFont="1" applyFill="1" applyBorder="1" applyAlignment="1">
      <alignment horizontal="center" vertical="center" wrapText="1"/>
    </xf>
    <xf numFmtId="0" fontId="103" fillId="9" borderId="9" xfId="0" applyFont="1" applyFill="1" applyBorder="1" applyAlignment="1">
      <alignment horizontal="center" vertical="center" wrapText="1"/>
    </xf>
    <xf numFmtId="0" fontId="51" fillId="9" borderId="9" xfId="0" quotePrefix="1" applyFont="1" applyFill="1" applyBorder="1" applyAlignment="1">
      <alignment horizontal="center" vertical="center" wrapText="1"/>
    </xf>
    <xf numFmtId="0" fontId="71" fillId="10" borderId="17" xfId="0" applyFont="1" applyFill="1" applyBorder="1" applyAlignment="1">
      <alignment vertical="center"/>
    </xf>
    <xf numFmtId="0" fontId="71" fillId="10" borderId="18" xfId="0" applyFont="1" applyFill="1" applyBorder="1" applyAlignment="1">
      <alignment vertical="center"/>
    </xf>
    <xf numFmtId="0" fontId="53" fillId="10" borderId="17" xfId="0" applyFont="1" applyFill="1" applyBorder="1" applyAlignment="1">
      <alignment vertical="center"/>
    </xf>
    <xf numFmtId="0" fontId="61" fillId="14" borderId="11" xfId="0" applyFont="1" applyFill="1" applyBorder="1" applyAlignment="1">
      <alignment vertical="center"/>
    </xf>
    <xf numFmtId="0" fontId="61" fillId="14" borderId="12" xfId="0" applyFont="1" applyFill="1" applyBorder="1" applyAlignment="1">
      <alignment vertical="center"/>
    </xf>
    <xf numFmtId="0" fontId="61" fillId="14" borderId="6" xfId="0" applyFont="1" applyFill="1" applyBorder="1" applyAlignment="1">
      <alignment vertical="center"/>
    </xf>
    <xf numFmtId="0" fontId="61" fillId="14" borderId="8" xfId="0" applyFont="1" applyFill="1" applyBorder="1" applyAlignment="1">
      <alignment vertical="center"/>
    </xf>
    <xf numFmtId="0" fontId="70" fillId="14" borderId="1" xfId="0" applyFont="1" applyFill="1" applyBorder="1" applyAlignment="1">
      <alignment vertical="center"/>
    </xf>
    <xf numFmtId="0" fontId="61" fillId="14" borderId="0" xfId="0" applyFont="1" applyFill="1" applyAlignment="1">
      <alignment vertical="center"/>
    </xf>
    <xf numFmtId="0" fontId="71" fillId="10" borderId="6" xfId="0" applyFont="1" applyFill="1" applyBorder="1" applyAlignment="1">
      <alignment vertical="center"/>
    </xf>
    <xf numFmtId="0" fontId="69" fillId="10" borderId="8" xfId="0" applyFont="1" applyFill="1" applyBorder="1" applyAlignment="1">
      <alignment vertical="center"/>
    </xf>
    <xf numFmtId="0" fontId="28" fillId="8" borderId="0" xfId="0" applyFont="1" applyFill="1" applyAlignment="1">
      <alignment vertical="top"/>
    </xf>
    <xf numFmtId="0" fontId="29" fillId="14" borderId="6" xfId="0" applyFont="1" applyFill="1" applyBorder="1" applyAlignment="1">
      <alignment vertical="center"/>
    </xf>
    <xf numFmtId="0" fontId="29" fillId="14" borderId="8" xfId="0" applyFont="1" applyFill="1" applyBorder="1" applyAlignment="1">
      <alignment vertical="center"/>
    </xf>
    <xf numFmtId="0" fontId="29" fillId="14" borderId="1" xfId="0" applyFont="1" applyFill="1" applyBorder="1" applyAlignment="1">
      <alignment vertical="center"/>
    </xf>
    <xf numFmtId="0" fontId="29" fillId="14" borderId="0" xfId="0" applyFont="1" applyFill="1" applyAlignment="1">
      <alignment vertical="center"/>
    </xf>
    <xf numFmtId="0" fontId="87" fillId="14" borderId="1" xfId="0" applyFont="1" applyFill="1" applyBorder="1" applyAlignment="1">
      <alignment vertical="center"/>
    </xf>
    <xf numFmtId="0" fontId="4" fillId="11" borderId="21" xfId="0" applyFont="1" applyFill="1" applyBorder="1" applyAlignment="1">
      <alignment horizontal="center" vertical="center" wrapText="1"/>
    </xf>
    <xf numFmtId="0" fontId="67" fillId="30" borderId="17" xfId="0" applyFont="1" applyFill="1" applyBorder="1" applyAlignment="1">
      <alignment vertical="center"/>
    </xf>
    <xf numFmtId="0" fontId="67" fillId="30" borderId="18" xfId="0" applyFont="1" applyFill="1" applyBorder="1" applyAlignment="1">
      <alignment vertical="center"/>
    </xf>
    <xf numFmtId="0" fontId="4" fillId="11" borderId="17" xfId="0" applyFont="1" applyFill="1" applyBorder="1" applyAlignment="1">
      <alignment horizontal="center" vertical="center" wrapText="1"/>
    </xf>
    <xf numFmtId="0" fontId="52" fillId="30" borderId="17" xfId="0" applyFont="1" applyFill="1" applyBorder="1" applyAlignment="1">
      <alignment vertical="center"/>
    </xf>
    <xf numFmtId="0" fontId="28" fillId="11" borderId="9" xfId="0" applyFont="1" applyFill="1" applyBorder="1" applyAlignment="1">
      <alignment horizontal="center" vertical="center"/>
    </xf>
    <xf numFmtId="0" fontId="85" fillId="11" borderId="9" xfId="0" applyFont="1" applyFill="1" applyBorder="1" applyAlignment="1">
      <alignment vertical="center"/>
    </xf>
    <xf numFmtId="0" fontId="35" fillId="9" borderId="9" xfId="0" quotePrefix="1" applyFont="1" applyFill="1" applyBorder="1" applyAlignment="1">
      <alignment horizontal="left" vertical="center"/>
    </xf>
    <xf numFmtId="166" fontId="30" fillId="8" borderId="19" xfId="0" applyNumberFormat="1" applyFont="1" applyFill="1" applyBorder="1" applyAlignment="1">
      <alignment horizontal="right" vertical="center"/>
    </xf>
    <xf numFmtId="0" fontId="57" fillId="8" borderId="23" xfId="0" applyFont="1" applyFill="1" applyBorder="1" applyAlignment="1">
      <alignment vertical="center"/>
    </xf>
    <xf numFmtId="0" fontId="35" fillId="9" borderId="9" xfId="0" applyFont="1" applyFill="1" applyBorder="1" applyAlignment="1">
      <alignment horizontal="left" vertical="center"/>
    </xf>
    <xf numFmtId="0" fontId="28" fillId="11" borderId="9" xfId="0" applyFont="1" applyFill="1" applyBorder="1" applyAlignment="1">
      <alignment horizontal="left" vertical="center"/>
    </xf>
    <xf numFmtId="165" fontId="28" fillId="9" borderId="9" xfId="0" applyNumberFormat="1" applyFont="1" applyFill="1" applyBorder="1" applyAlignment="1">
      <alignment vertical="center"/>
    </xf>
    <xf numFmtId="0" fontId="49" fillId="13" borderId="22" xfId="0" applyFont="1" applyFill="1" applyBorder="1" applyAlignment="1">
      <alignment horizontal="center" vertical="center" wrapText="1"/>
    </xf>
    <xf numFmtId="0" fontId="28" fillId="9" borderId="17" xfId="0" applyFont="1" applyFill="1" applyBorder="1" applyAlignment="1">
      <alignment vertical="center"/>
    </xf>
    <xf numFmtId="0" fontId="28" fillId="9" borderId="18" xfId="0" applyFont="1" applyFill="1" applyBorder="1" applyAlignment="1">
      <alignment vertical="center"/>
    </xf>
    <xf numFmtId="0" fontId="50" fillId="0" borderId="9" xfId="0" applyFont="1" applyBorder="1" applyProtection="1">
      <protection locked="0"/>
    </xf>
    <xf numFmtId="0" fontId="61" fillId="15" borderId="8" xfId="0" applyFont="1" applyFill="1" applyBorder="1" applyAlignment="1">
      <alignment horizontal="left" vertical="center"/>
    </xf>
    <xf numFmtId="0" fontId="61" fillId="15" borderId="7" xfId="0" applyFont="1" applyFill="1" applyBorder="1" applyAlignment="1">
      <alignment vertical="center"/>
    </xf>
    <xf numFmtId="0" fontId="61" fillId="15" borderId="2" xfId="0" applyFont="1" applyFill="1" applyBorder="1" applyAlignment="1">
      <alignment vertical="center"/>
    </xf>
    <xf numFmtId="0" fontId="61" fillId="15" borderId="3" xfId="0" applyFont="1" applyFill="1" applyBorder="1" applyAlignment="1">
      <alignment vertical="center"/>
    </xf>
    <xf numFmtId="0" fontId="61" fillId="15" borderId="5" xfId="0" applyFont="1" applyFill="1" applyBorder="1" applyAlignment="1">
      <alignment vertical="center"/>
    </xf>
    <xf numFmtId="0" fontId="51" fillId="11" borderId="4" xfId="0" applyFont="1" applyFill="1" applyBorder="1" applyAlignment="1">
      <alignment horizontal="center" vertical="center"/>
    </xf>
    <xf numFmtId="0" fontId="71" fillId="30" borderId="3" xfId="0" applyFont="1" applyFill="1" applyBorder="1" applyAlignment="1">
      <alignment vertical="center"/>
    </xf>
    <xf numFmtId="0" fontId="71" fillId="10" borderId="5" xfId="0" applyFont="1" applyFill="1" applyBorder="1" applyAlignment="1">
      <alignment vertical="center"/>
    </xf>
    <xf numFmtId="0" fontId="53" fillId="30" borderId="18" xfId="0" applyFont="1" applyFill="1" applyBorder="1" applyAlignment="1">
      <alignment vertical="center"/>
    </xf>
    <xf numFmtId="0" fontId="53" fillId="10" borderId="18" xfId="0" applyFont="1" applyFill="1" applyBorder="1" applyAlignment="1">
      <alignment vertical="center"/>
    </xf>
    <xf numFmtId="0" fontId="76" fillId="20" borderId="19" xfId="0" applyFont="1" applyFill="1" applyBorder="1" applyAlignment="1">
      <alignment vertical="center"/>
    </xf>
    <xf numFmtId="0" fontId="62" fillId="24" borderId="17" xfId="0" applyFont="1" applyFill="1" applyBorder="1" applyAlignment="1">
      <alignment horizontal="left" vertical="center"/>
    </xf>
    <xf numFmtId="0" fontId="75" fillId="24" borderId="18" xfId="0" applyFont="1" applyFill="1" applyBorder="1" applyAlignment="1">
      <alignment horizontal="center" vertical="center"/>
    </xf>
    <xf numFmtId="0" fontId="75" fillId="24" borderId="19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/>
    </xf>
    <xf numFmtId="0" fontId="60" fillId="9" borderId="20" xfId="0" applyFont="1" applyFill="1" applyBorder="1" applyAlignment="1">
      <alignment horizontal="center" vertical="center"/>
    </xf>
    <xf numFmtId="0" fontId="51" fillId="9" borderId="9" xfId="0" applyFont="1" applyFill="1" applyBorder="1" applyAlignment="1">
      <alignment horizontal="left" vertical="center"/>
    </xf>
    <xf numFmtId="0" fontId="50" fillId="10" borderId="17" xfId="0" applyFont="1" applyFill="1" applyBorder="1" applyAlignment="1">
      <alignment vertical="center"/>
    </xf>
    <xf numFmtId="0" fontId="50" fillId="10" borderId="18" xfId="0" applyFont="1" applyFill="1" applyBorder="1" applyAlignment="1">
      <alignment vertical="center"/>
    </xf>
    <xf numFmtId="0" fontId="50" fillId="10" borderId="19" xfId="0" applyFont="1" applyFill="1" applyBorder="1" applyAlignment="1">
      <alignment vertical="center"/>
    </xf>
    <xf numFmtId="4" fontId="72" fillId="10" borderId="9" xfId="0" applyNumberFormat="1" applyFont="1" applyFill="1" applyBorder="1" applyAlignment="1">
      <alignment horizontal="center" vertical="center"/>
    </xf>
    <xf numFmtId="10" fontId="65" fillId="10" borderId="9" xfId="0" applyNumberFormat="1" applyFont="1" applyFill="1" applyBorder="1" applyAlignment="1">
      <alignment horizontal="center" vertical="center"/>
    </xf>
    <xf numFmtId="0" fontId="51" fillId="9" borderId="17" xfId="0" applyFont="1" applyFill="1" applyBorder="1" applyAlignment="1">
      <alignment horizontal="left" vertical="center" wrapText="1"/>
    </xf>
    <xf numFmtId="0" fontId="4" fillId="11" borderId="9" xfId="0" applyFont="1" applyFill="1" applyBorder="1" applyAlignment="1">
      <alignment horizontal="right"/>
    </xf>
    <xf numFmtId="4" fontId="59" fillId="10" borderId="20" xfId="0" applyNumberFormat="1" applyFont="1" applyFill="1" applyBorder="1" applyAlignment="1">
      <alignment horizontal="center" vertical="center"/>
    </xf>
    <xf numFmtId="0" fontId="62" fillId="24" borderId="18" xfId="0" applyFont="1" applyFill="1" applyBorder="1" applyAlignment="1">
      <alignment horizontal="center" vertical="center"/>
    </xf>
    <xf numFmtId="0" fontId="62" fillId="24" borderId="19" xfId="0" applyFont="1" applyFill="1" applyBorder="1" applyAlignment="1">
      <alignment horizontal="center" vertical="center"/>
    </xf>
    <xf numFmtId="4" fontId="72" fillId="10" borderId="20" xfId="0" applyNumberFormat="1" applyFont="1" applyFill="1" applyBorder="1" applyAlignment="1">
      <alignment horizontal="center" vertical="center"/>
    </xf>
    <xf numFmtId="0" fontId="60" fillId="9" borderId="9" xfId="0" applyFont="1" applyFill="1" applyBorder="1" applyAlignment="1">
      <alignment horizontal="right" vertical="center"/>
    </xf>
    <xf numFmtId="0" fontId="0" fillId="9" borderId="9" xfId="0" applyFill="1" applyBorder="1"/>
    <xf numFmtId="4" fontId="9" fillId="11" borderId="9" xfId="0" applyNumberFormat="1" applyFont="1" applyFill="1" applyBorder="1" applyAlignment="1">
      <alignment horizontal="right" vertical="center"/>
    </xf>
    <xf numFmtId="4" fontId="59" fillId="10" borderId="9" xfId="0" applyNumberFormat="1" applyFont="1" applyFill="1" applyBorder="1" applyAlignment="1">
      <alignment horizontal="center" vertical="center"/>
    </xf>
    <xf numFmtId="10" fontId="59" fillId="10" borderId="9" xfId="0" applyNumberFormat="1" applyFont="1" applyFill="1" applyBorder="1" applyAlignment="1">
      <alignment horizontal="center" vertical="center"/>
    </xf>
    <xf numFmtId="0" fontId="62" fillId="24" borderId="17" xfId="0" applyFont="1" applyFill="1" applyBorder="1" applyAlignment="1">
      <alignment vertical="center"/>
    </xf>
    <xf numFmtId="0" fontId="62" fillId="24" borderId="18" xfId="0" applyFont="1" applyFill="1" applyBorder="1" applyAlignment="1">
      <alignment vertical="center"/>
    </xf>
    <xf numFmtId="0" fontId="62" fillId="24" borderId="19" xfId="0" applyFont="1" applyFill="1" applyBorder="1" applyAlignment="1">
      <alignment vertical="center"/>
    </xf>
    <xf numFmtId="0" fontId="4" fillId="9" borderId="9" xfId="0" quotePrefix="1" applyFont="1" applyFill="1" applyBorder="1"/>
    <xf numFmtId="0" fontId="62" fillId="9" borderId="9" xfId="0" applyFont="1" applyFill="1" applyBorder="1" applyAlignment="1">
      <alignment horizontal="right" vertical="center"/>
    </xf>
    <xf numFmtId="0" fontId="67" fillId="8" borderId="19" xfId="4" applyFont="1" applyFill="1" applyBorder="1" applyAlignment="1" applyProtection="1">
      <alignment vertical="center"/>
      <protection locked="0"/>
    </xf>
    <xf numFmtId="0" fontId="54" fillId="8" borderId="17" xfId="0" applyFont="1" applyFill="1" applyBorder="1" applyAlignment="1" applyProtection="1">
      <alignment vertical="center"/>
      <protection locked="0"/>
    </xf>
    <xf numFmtId="0" fontId="54" fillId="8" borderId="19" xfId="0" applyFont="1" applyFill="1" applyBorder="1" applyAlignment="1" applyProtection="1">
      <alignment vertical="center"/>
      <protection locked="0"/>
    </xf>
    <xf numFmtId="14" fontId="53" fillId="8" borderId="19" xfId="0" applyNumberFormat="1" applyFont="1" applyFill="1" applyBorder="1" applyAlignment="1" applyProtection="1">
      <alignment horizontal="center" vertical="center"/>
      <protection locked="0"/>
    </xf>
    <xf numFmtId="0" fontId="46" fillId="8" borderId="19" xfId="0" applyFont="1" applyFill="1" applyBorder="1" applyAlignment="1" applyProtection="1">
      <alignment vertical="center"/>
      <protection locked="0"/>
    </xf>
    <xf numFmtId="14" fontId="40" fillId="8" borderId="9" xfId="0" applyNumberFormat="1" applyFont="1" applyFill="1" applyBorder="1" applyAlignment="1" applyProtection="1">
      <alignment horizontal="center" vertical="center"/>
      <protection locked="0"/>
    </xf>
    <xf numFmtId="0" fontId="60" fillId="9" borderId="9" xfId="0" applyFont="1" applyFill="1" applyBorder="1"/>
    <xf numFmtId="4" fontId="31" fillId="17" borderId="9" xfId="0" applyNumberFormat="1" applyFont="1" applyFill="1" applyBorder="1" applyAlignment="1" applyProtection="1">
      <alignment horizontal="center" vertical="center"/>
      <protection locked="0"/>
    </xf>
    <xf numFmtId="4" fontId="55" fillId="32" borderId="9" xfId="0" applyNumberFormat="1" applyFont="1" applyFill="1" applyBorder="1" applyAlignment="1">
      <alignment horizontal="center" vertical="center" wrapText="1"/>
    </xf>
    <xf numFmtId="0" fontId="60" fillId="9" borderId="20" xfId="4" applyFont="1" applyFill="1" applyBorder="1" applyAlignment="1">
      <alignment horizontal="center" vertical="center"/>
    </xf>
    <xf numFmtId="4" fontId="9" fillId="9" borderId="9" xfId="4" applyNumberFormat="1" applyFont="1" applyFill="1" applyBorder="1" applyAlignment="1">
      <alignment horizontal="left" vertical="center"/>
    </xf>
    <xf numFmtId="49" fontId="30" fillId="8" borderId="4" xfId="0" applyNumberFormat="1" applyFont="1" applyFill="1" applyBorder="1" applyAlignment="1" applyProtection="1">
      <alignment horizontal="center" vertical="center"/>
      <protection locked="0"/>
    </xf>
    <xf numFmtId="4" fontId="55" fillId="11" borderId="9" xfId="0" applyNumberFormat="1" applyFont="1" applyFill="1" applyBorder="1" applyAlignment="1">
      <alignment horizontal="center" vertical="center" wrapText="1"/>
    </xf>
    <xf numFmtId="4" fontId="30" fillId="9" borderId="22" xfId="6" applyNumberFormat="1" applyFont="1" applyFill="1" applyBorder="1" applyAlignment="1" applyProtection="1">
      <alignment horizontal="right" vertical="center"/>
    </xf>
    <xf numFmtId="0" fontId="53" fillId="17" borderId="9" xfId="4" applyFont="1" applyFill="1" applyBorder="1" applyAlignment="1" applyProtection="1">
      <alignment horizontal="center" vertical="center" wrapText="1"/>
      <protection locked="0"/>
    </xf>
    <xf numFmtId="0" fontId="86" fillId="17" borderId="9" xfId="0" applyFont="1" applyFill="1" applyBorder="1" applyAlignment="1" applyProtection="1">
      <alignment horizontal="center" vertical="center"/>
      <protection locked="0"/>
    </xf>
    <xf numFmtId="0" fontId="0" fillId="16" borderId="0" xfId="0" applyFill="1" applyAlignment="1">
      <alignment horizontal="center"/>
    </xf>
    <xf numFmtId="0" fontId="7" fillId="9" borderId="17" xfId="0" applyFont="1" applyFill="1" applyBorder="1" applyAlignment="1">
      <alignment horizontal="center" wrapText="1"/>
    </xf>
    <xf numFmtId="0" fontId="7" fillId="9" borderId="18" xfId="0" applyFont="1" applyFill="1" applyBorder="1" applyAlignment="1">
      <alignment horizontal="center" wrapText="1"/>
    </xf>
    <xf numFmtId="0" fontId="7" fillId="9" borderId="19" xfId="0" applyFont="1" applyFill="1" applyBorder="1" applyAlignment="1">
      <alignment horizontal="center" wrapText="1"/>
    </xf>
    <xf numFmtId="0" fontId="82" fillId="14" borderId="6" xfId="0" applyFont="1" applyFill="1" applyBorder="1" applyAlignment="1">
      <alignment horizontal="left" vertical="center"/>
    </xf>
    <xf numFmtId="0" fontId="82" fillId="14" borderId="8" xfId="0" applyFont="1" applyFill="1" applyBorder="1" applyAlignment="1">
      <alignment horizontal="left" vertical="center"/>
    </xf>
    <xf numFmtId="0" fontId="82" fillId="14" borderId="7" xfId="0" applyFont="1" applyFill="1" applyBorder="1" applyAlignment="1">
      <alignment horizontal="left" vertical="center"/>
    </xf>
    <xf numFmtId="0" fontId="82" fillId="14" borderId="1" xfId="0" applyFont="1" applyFill="1" applyBorder="1" applyAlignment="1">
      <alignment horizontal="left" vertical="center"/>
    </xf>
    <xf numFmtId="0" fontId="82" fillId="14" borderId="0" xfId="0" applyFont="1" applyFill="1" applyAlignment="1">
      <alignment horizontal="left" vertical="center"/>
    </xf>
    <xf numFmtId="0" fontId="82" fillId="14" borderId="2" xfId="0" applyFont="1" applyFill="1" applyBorder="1" applyAlignment="1">
      <alignment horizontal="left" vertical="center"/>
    </xf>
    <xf numFmtId="0" fontId="82" fillId="14" borderId="4" xfId="0" applyFont="1" applyFill="1" applyBorder="1" applyAlignment="1">
      <alignment horizontal="left" vertical="center"/>
    </xf>
    <xf numFmtId="0" fontId="82" fillId="14" borderId="3" xfId="0" applyFont="1" applyFill="1" applyBorder="1" applyAlignment="1">
      <alignment horizontal="left" vertical="center"/>
    </xf>
    <xf numFmtId="0" fontId="82" fillId="14" borderId="5" xfId="0" applyFont="1" applyFill="1" applyBorder="1" applyAlignment="1">
      <alignment horizontal="left" vertical="center"/>
    </xf>
    <xf numFmtId="0" fontId="8" fillId="20" borderId="0" xfId="0" applyFont="1" applyFill="1" applyAlignment="1">
      <alignment horizontal="center" vertical="center"/>
    </xf>
    <xf numFmtId="0" fontId="89" fillId="14" borderId="8" xfId="8" applyFont="1" applyFill="1" applyBorder="1" applyAlignment="1">
      <alignment horizontal="center" vertical="center" wrapText="1"/>
    </xf>
    <xf numFmtId="0" fontId="89" fillId="14" borderId="7" xfId="8" applyFont="1" applyFill="1" applyBorder="1" applyAlignment="1">
      <alignment horizontal="center" vertical="center" wrapText="1"/>
    </xf>
    <xf numFmtId="0" fontId="89" fillId="14" borderId="0" xfId="8" applyFont="1" applyFill="1" applyBorder="1" applyAlignment="1">
      <alignment horizontal="center" vertical="center" wrapText="1"/>
    </xf>
    <xf numFmtId="0" fontId="89" fillId="14" borderId="2" xfId="8" applyFont="1" applyFill="1" applyBorder="1" applyAlignment="1">
      <alignment horizontal="center" vertical="center" wrapText="1"/>
    </xf>
    <xf numFmtId="0" fontId="89" fillId="14" borderId="3" xfId="8" applyFont="1" applyFill="1" applyBorder="1" applyAlignment="1">
      <alignment horizontal="center" vertical="center" wrapText="1"/>
    </xf>
    <xf numFmtId="0" fontId="89" fillId="14" borderId="5" xfId="8" applyFont="1" applyFill="1" applyBorder="1" applyAlignment="1">
      <alignment horizontal="center" vertical="center" wrapText="1"/>
    </xf>
    <xf numFmtId="0" fontId="0" fillId="25" borderId="22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61" fillId="14" borderId="1" xfId="4" applyFont="1" applyFill="1" applyBorder="1" applyAlignment="1">
      <alignment horizontal="left" vertical="center"/>
    </xf>
    <xf numFmtId="0" fontId="61" fillId="14" borderId="0" xfId="4" applyFont="1" applyFill="1" applyAlignment="1">
      <alignment horizontal="left" vertical="center"/>
    </xf>
    <xf numFmtId="0" fontId="81" fillId="14" borderId="22" xfId="4" applyFont="1" applyFill="1" applyBorder="1" applyAlignment="1">
      <alignment horizontal="center" vertical="center" wrapText="1"/>
    </xf>
    <xf numFmtId="0" fontId="81" fillId="14" borderId="23" xfId="4" applyFont="1" applyFill="1" applyBorder="1" applyAlignment="1">
      <alignment horizontal="center" vertical="center" wrapText="1"/>
    </xf>
    <xf numFmtId="0" fontId="81" fillId="27" borderId="23" xfId="4" applyFont="1" applyFill="1" applyBorder="1" applyAlignment="1">
      <alignment horizontal="center" vertical="center" wrapText="1"/>
    </xf>
    <xf numFmtId="0" fontId="81" fillId="27" borderId="20" xfId="4" applyFont="1" applyFill="1" applyBorder="1" applyAlignment="1">
      <alignment horizontal="center" vertical="center" wrapText="1"/>
    </xf>
    <xf numFmtId="0" fontId="62" fillId="11" borderId="9" xfId="4" applyFont="1" applyFill="1" applyBorder="1" applyAlignment="1">
      <alignment horizontal="right" vertical="center"/>
    </xf>
    <xf numFmtId="0" fontId="62" fillId="11" borderId="17" xfId="4" applyFont="1" applyFill="1" applyBorder="1" applyAlignment="1">
      <alignment horizontal="right" vertical="center"/>
    </xf>
    <xf numFmtId="0" fontId="64" fillId="13" borderId="17" xfId="4" applyFont="1" applyFill="1" applyBorder="1" applyAlignment="1">
      <alignment horizontal="left" vertical="center" wrapText="1"/>
    </xf>
    <xf numFmtId="0" fontId="64" fillId="13" borderId="18" xfId="4" applyFont="1" applyFill="1" applyBorder="1" applyAlignment="1">
      <alignment horizontal="left" vertical="center" wrapText="1"/>
    </xf>
    <xf numFmtId="0" fontId="64" fillId="13" borderId="19" xfId="4" applyFont="1" applyFill="1" applyBorder="1" applyAlignment="1">
      <alignment horizontal="left" vertical="center" wrapText="1"/>
    </xf>
    <xf numFmtId="0" fontId="60" fillId="11" borderId="17" xfId="4" applyFont="1" applyFill="1" applyBorder="1" applyAlignment="1">
      <alignment horizontal="center" vertical="center"/>
    </xf>
    <xf numFmtId="0" fontId="60" fillId="11" borderId="18" xfId="4" applyFont="1" applyFill="1" applyBorder="1" applyAlignment="1">
      <alignment horizontal="center" vertical="center"/>
    </xf>
    <xf numFmtId="0" fontId="60" fillId="11" borderId="19" xfId="4" applyFont="1" applyFill="1" applyBorder="1" applyAlignment="1">
      <alignment horizontal="center" vertical="center"/>
    </xf>
    <xf numFmtId="0" fontId="60" fillId="9" borderId="9" xfId="4" applyFont="1" applyFill="1" applyBorder="1" applyAlignment="1">
      <alignment horizontal="center" vertical="center"/>
    </xf>
    <xf numFmtId="0" fontId="50" fillId="8" borderId="17" xfId="4" applyFont="1" applyFill="1" applyBorder="1" applyAlignment="1" applyProtection="1">
      <alignment horizontal="left" vertical="top"/>
      <protection locked="0"/>
    </xf>
    <xf numFmtId="0" fontId="50" fillId="8" borderId="18" xfId="4" applyFont="1" applyFill="1" applyBorder="1" applyAlignment="1" applyProtection="1">
      <alignment horizontal="left" vertical="top"/>
      <protection locked="0"/>
    </xf>
    <xf numFmtId="0" fontId="50" fillId="8" borderId="19" xfId="4" applyFont="1" applyFill="1" applyBorder="1" applyAlignment="1" applyProtection="1">
      <alignment horizontal="left" vertical="top"/>
      <protection locked="0"/>
    </xf>
    <xf numFmtId="0" fontId="30" fillId="8" borderId="17" xfId="4" applyFont="1" applyFill="1" applyBorder="1" applyAlignment="1" applyProtection="1">
      <alignment horizontal="left" vertical="center"/>
      <protection locked="0"/>
    </xf>
    <xf numFmtId="0" fontId="30" fillId="8" borderId="18" xfId="4" applyFont="1" applyFill="1" applyBorder="1" applyAlignment="1" applyProtection="1">
      <alignment horizontal="left" vertical="center"/>
      <protection locked="0"/>
    </xf>
    <xf numFmtId="0" fontId="30" fillId="8" borderId="19" xfId="4" applyFont="1" applyFill="1" applyBorder="1" applyAlignment="1" applyProtection="1">
      <alignment horizontal="left" vertical="center"/>
      <protection locked="0"/>
    </xf>
    <xf numFmtId="0" fontId="64" fillId="13" borderId="9" xfId="4" applyFont="1" applyFill="1" applyBorder="1" applyAlignment="1">
      <alignment horizontal="left" vertical="center" wrapText="1"/>
    </xf>
    <xf numFmtId="0" fontId="64" fillId="13" borderId="22" xfId="4" applyFont="1" applyFill="1" applyBorder="1" applyAlignment="1">
      <alignment horizontal="left" vertical="center" wrapText="1"/>
    </xf>
    <xf numFmtId="0" fontId="62" fillId="11" borderId="17" xfId="4" applyFont="1" applyFill="1" applyBorder="1" applyAlignment="1">
      <alignment horizontal="left" vertical="center" wrapText="1"/>
    </xf>
    <xf numFmtId="0" fontId="62" fillId="11" borderId="18" xfId="4" applyFont="1" applyFill="1" applyBorder="1" applyAlignment="1">
      <alignment horizontal="left" vertical="center" wrapText="1"/>
    </xf>
    <xf numFmtId="0" fontId="62" fillId="11" borderId="19" xfId="4" applyFont="1" applyFill="1" applyBorder="1" applyAlignment="1">
      <alignment horizontal="left" vertical="center" wrapText="1"/>
    </xf>
    <xf numFmtId="0" fontId="60" fillId="9" borderId="17" xfId="4" applyFont="1" applyFill="1" applyBorder="1" applyAlignment="1">
      <alignment horizontal="center" vertical="center"/>
    </xf>
    <xf numFmtId="0" fontId="60" fillId="9" borderId="19" xfId="4" applyFont="1" applyFill="1" applyBorder="1" applyAlignment="1">
      <alignment horizontal="center" vertical="center"/>
    </xf>
    <xf numFmtId="0" fontId="30" fillId="17" borderId="9" xfId="4" applyFont="1" applyFill="1" applyBorder="1" applyAlignment="1" applyProtection="1">
      <alignment horizontal="left" vertical="center"/>
      <protection locked="0"/>
    </xf>
    <xf numFmtId="0" fontId="30" fillId="8" borderId="17" xfId="4" applyFont="1" applyFill="1" applyBorder="1" applyAlignment="1" applyProtection="1">
      <alignment horizontal="center" vertical="center"/>
      <protection locked="0"/>
    </xf>
    <xf numFmtId="0" fontId="30" fillId="8" borderId="19" xfId="4" applyFont="1" applyFill="1" applyBorder="1" applyAlignment="1" applyProtection="1">
      <alignment horizontal="center" vertical="center"/>
      <protection locked="0"/>
    </xf>
    <xf numFmtId="0" fontId="50" fillId="17" borderId="9" xfId="4" applyFont="1" applyFill="1" applyBorder="1" applyAlignment="1" applyProtection="1">
      <alignment horizontal="center" vertical="center" wrapText="1"/>
      <protection locked="0"/>
    </xf>
    <xf numFmtId="0" fontId="50" fillId="8" borderId="9" xfId="4" applyFont="1" applyFill="1" applyBorder="1" applyAlignment="1" applyProtection="1">
      <alignment horizontal="left" vertical="center"/>
      <protection locked="0"/>
    </xf>
    <xf numFmtId="0" fontId="60" fillId="11" borderId="9" xfId="4" quotePrefix="1" applyFont="1" applyFill="1" applyBorder="1" applyAlignment="1">
      <alignment horizontal="center" vertical="center"/>
    </xf>
    <xf numFmtId="0" fontId="50" fillId="8" borderId="9" xfId="4" quotePrefix="1" applyFont="1" applyFill="1" applyBorder="1" applyAlignment="1" applyProtection="1">
      <alignment horizontal="left" vertical="center"/>
      <protection locked="0"/>
    </xf>
    <xf numFmtId="0" fontId="4" fillId="11" borderId="9" xfId="4" applyFill="1" applyBorder="1" applyAlignment="1">
      <alignment horizontal="center" vertical="center"/>
    </xf>
    <xf numFmtId="0" fontId="4" fillId="9" borderId="9" xfId="4" applyFill="1" applyBorder="1" applyAlignment="1">
      <alignment horizontal="center" vertical="center"/>
    </xf>
    <xf numFmtId="0" fontId="37" fillId="11" borderId="22" xfId="4" applyFont="1" applyFill="1" applyBorder="1" applyAlignment="1">
      <alignment horizontal="left" vertical="center"/>
    </xf>
    <xf numFmtId="0" fontId="37" fillId="11" borderId="6" xfId="4" applyFont="1" applyFill="1" applyBorder="1" applyAlignment="1">
      <alignment horizontal="left" vertical="center"/>
    </xf>
    <xf numFmtId="0" fontId="104" fillId="11" borderId="17" xfId="4" quotePrefix="1" applyFont="1" applyFill="1" applyBorder="1" applyAlignment="1">
      <alignment horizontal="center" vertical="center"/>
    </xf>
    <xf numFmtId="0" fontId="104" fillId="11" borderId="18" xfId="4" quotePrefix="1" applyFont="1" applyFill="1" applyBorder="1" applyAlignment="1">
      <alignment horizontal="center" vertical="center"/>
    </xf>
    <xf numFmtId="0" fontId="104" fillId="11" borderId="3" xfId="4" quotePrefix="1" applyFont="1" applyFill="1" applyBorder="1" applyAlignment="1">
      <alignment horizontal="center" vertical="center"/>
    </xf>
    <xf numFmtId="0" fontId="104" fillId="11" borderId="5" xfId="4" quotePrefix="1" applyFont="1" applyFill="1" applyBorder="1" applyAlignment="1">
      <alignment horizontal="center" vertical="center"/>
    </xf>
    <xf numFmtId="0" fontId="50" fillId="28" borderId="20" xfId="4" applyFont="1" applyFill="1" applyBorder="1" applyAlignment="1" applyProtection="1">
      <alignment horizontal="left" vertical="top" wrapText="1"/>
      <protection locked="0"/>
    </xf>
    <xf numFmtId="0" fontId="50" fillId="28" borderId="20" xfId="4" applyFont="1" applyFill="1" applyBorder="1" applyAlignment="1" applyProtection="1">
      <alignment horizontal="left" vertical="top"/>
      <protection locked="0"/>
    </xf>
    <xf numFmtId="0" fontId="62" fillId="11" borderId="9" xfId="4" applyFont="1" applyFill="1" applyBorder="1" applyAlignment="1">
      <alignment horizontal="center" vertical="center" wrapText="1"/>
    </xf>
    <xf numFmtId="0" fontId="104" fillId="11" borderId="9" xfId="4" applyFont="1" applyFill="1" applyBorder="1" applyAlignment="1">
      <alignment horizontal="center" vertical="center"/>
    </xf>
    <xf numFmtId="0" fontId="50" fillId="8" borderId="9" xfId="4" applyFont="1" applyFill="1" applyBorder="1" applyAlignment="1" applyProtection="1">
      <alignment horizontal="center" vertical="center"/>
      <protection locked="0"/>
    </xf>
    <xf numFmtId="0" fontId="60" fillId="9" borderId="9" xfId="4" applyFont="1" applyFill="1" applyBorder="1" applyAlignment="1">
      <alignment horizontal="center" vertical="center" wrapText="1"/>
    </xf>
    <xf numFmtId="0" fontId="33" fillId="11" borderId="9" xfId="4" applyFont="1" applyFill="1" applyBorder="1" applyAlignment="1">
      <alignment horizontal="left" vertical="center"/>
    </xf>
    <xf numFmtId="0" fontId="30" fillId="8" borderId="9" xfId="4" applyFont="1" applyFill="1" applyBorder="1" applyAlignment="1" applyProtection="1">
      <alignment horizontal="center" vertical="center"/>
      <protection locked="0"/>
    </xf>
    <xf numFmtId="0" fontId="28" fillId="9" borderId="9" xfId="4" applyFont="1" applyFill="1" applyBorder="1" applyAlignment="1">
      <alignment horizontal="center" vertical="center"/>
    </xf>
    <xf numFmtId="0" fontId="63" fillId="31" borderId="9" xfId="4" applyFont="1" applyFill="1" applyBorder="1" applyAlignment="1" applyProtection="1">
      <alignment horizontal="left" vertical="top" wrapText="1"/>
      <protection locked="0"/>
    </xf>
    <xf numFmtId="0" fontId="63" fillId="31" borderId="9" xfId="4" applyFont="1" applyFill="1" applyBorder="1" applyAlignment="1" applyProtection="1">
      <alignment horizontal="left" vertical="top"/>
      <protection locked="0"/>
    </xf>
    <xf numFmtId="0" fontId="51" fillId="11" borderId="9" xfId="4" applyFont="1" applyFill="1" applyBorder="1" applyAlignment="1">
      <alignment horizontal="left" vertical="center"/>
    </xf>
    <xf numFmtId="0" fontId="4" fillId="9" borderId="9" xfId="4" applyFill="1" applyBorder="1" applyAlignment="1">
      <alignment horizontal="center" vertical="center" wrapText="1"/>
    </xf>
    <xf numFmtId="0" fontId="58" fillId="10" borderId="9" xfId="4" applyFont="1" applyFill="1" applyBorder="1" applyAlignment="1">
      <alignment horizontal="center" vertical="center"/>
    </xf>
    <xf numFmtId="0" fontId="30" fillId="8" borderId="9" xfId="4" applyFont="1" applyFill="1" applyBorder="1" applyAlignment="1" applyProtection="1">
      <alignment horizontal="center" vertical="top"/>
      <protection locked="0"/>
    </xf>
    <xf numFmtId="0" fontId="4" fillId="9" borderId="17" xfId="4" applyFill="1" applyBorder="1" applyAlignment="1">
      <alignment horizontal="center" vertical="center"/>
    </xf>
    <xf numFmtId="0" fontId="50" fillId="31" borderId="17" xfId="4" applyFont="1" applyFill="1" applyBorder="1" applyAlignment="1" applyProtection="1">
      <alignment horizontal="left" vertical="top" wrapText="1"/>
      <protection locked="0"/>
    </xf>
    <xf numFmtId="0" fontId="50" fillId="31" borderId="18" xfId="4" applyFont="1" applyFill="1" applyBorder="1" applyAlignment="1" applyProtection="1">
      <alignment horizontal="left" vertical="top" wrapText="1"/>
      <protection locked="0"/>
    </xf>
    <xf numFmtId="0" fontId="50" fillId="31" borderId="19" xfId="4" applyFont="1" applyFill="1" applyBorder="1" applyAlignment="1" applyProtection="1">
      <alignment horizontal="left" vertical="top" wrapText="1"/>
      <protection locked="0"/>
    </xf>
    <xf numFmtId="0" fontId="37" fillId="11" borderId="9" xfId="4" applyFont="1" applyFill="1" applyBorder="1" applyAlignment="1">
      <alignment horizontal="left" vertical="center" wrapText="1"/>
    </xf>
    <xf numFmtId="0" fontId="37" fillId="11" borderId="20" xfId="4" applyFont="1" applyFill="1" applyBorder="1" applyAlignment="1">
      <alignment horizontal="left" vertical="center" wrapText="1"/>
    </xf>
    <xf numFmtId="0" fontId="4" fillId="9" borderId="9" xfId="4" applyFill="1" applyBorder="1" applyAlignment="1">
      <alignment horizontal="right" vertical="center"/>
    </xf>
    <xf numFmtId="0" fontId="55" fillId="10" borderId="17" xfId="4" applyFont="1" applyFill="1" applyBorder="1" applyAlignment="1">
      <alignment horizontal="left" vertical="center" wrapText="1"/>
    </xf>
    <xf numFmtId="0" fontId="55" fillId="10" borderId="18" xfId="4" applyFont="1" applyFill="1" applyBorder="1" applyAlignment="1">
      <alignment horizontal="left" vertical="center" wrapText="1"/>
    </xf>
    <xf numFmtId="0" fontId="4" fillId="9" borderId="20" xfId="4" applyFill="1" applyBorder="1" applyAlignment="1">
      <alignment horizontal="center" vertical="center"/>
    </xf>
    <xf numFmtId="0" fontId="30" fillId="8" borderId="9" xfId="4" applyFont="1" applyFill="1" applyBorder="1" applyAlignment="1" applyProtection="1">
      <alignment horizontal="left" vertical="center"/>
      <protection locked="0"/>
    </xf>
    <xf numFmtId="0" fontId="30" fillId="8" borderId="22" xfId="4" applyFont="1" applyFill="1" applyBorder="1" applyAlignment="1" applyProtection="1">
      <alignment horizontal="left" vertical="center"/>
      <protection locked="0"/>
    </xf>
    <xf numFmtId="0" fontId="53" fillId="8" borderId="9" xfId="4" applyFont="1" applyFill="1" applyBorder="1" applyAlignment="1" applyProtection="1">
      <alignment horizontal="left" vertical="center" indent="1"/>
      <protection locked="0"/>
    </xf>
    <xf numFmtId="0" fontId="50" fillId="8" borderId="9" xfId="4" applyFont="1" applyFill="1" applyBorder="1" applyAlignment="1" applyProtection="1">
      <alignment horizontal="left" vertical="center" indent="1"/>
      <protection locked="0"/>
    </xf>
    <xf numFmtId="0" fontId="50" fillId="17" borderId="9" xfId="4" applyFont="1" applyFill="1" applyBorder="1" applyAlignment="1" applyProtection="1">
      <alignment horizontal="center" vertical="center"/>
      <protection locked="0"/>
    </xf>
    <xf numFmtId="0" fontId="30" fillId="17" borderId="9" xfId="4" applyFont="1" applyFill="1" applyBorder="1" applyAlignment="1" applyProtection="1">
      <alignment horizontal="center" vertical="center"/>
      <protection locked="0"/>
    </xf>
    <xf numFmtId="0" fontId="50" fillId="8" borderId="17" xfId="4" applyFont="1" applyFill="1" applyBorder="1" applyAlignment="1" applyProtection="1">
      <alignment horizontal="left" vertical="center"/>
      <protection locked="0"/>
    </xf>
    <xf numFmtId="0" fontId="50" fillId="8" borderId="18" xfId="4" applyFont="1" applyFill="1" applyBorder="1" applyAlignment="1" applyProtection="1">
      <alignment horizontal="left" vertical="center"/>
      <protection locked="0"/>
    </xf>
    <xf numFmtId="0" fontId="50" fillId="8" borderId="19" xfId="4" applyFont="1" applyFill="1" applyBorder="1" applyAlignment="1" applyProtection="1">
      <alignment horizontal="left" vertical="center"/>
      <protection locked="0"/>
    </xf>
    <xf numFmtId="0" fontId="28" fillId="9" borderId="9" xfId="4" applyFont="1" applyFill="1" applyBorder="1" applyAlignment="1">
      <alignment horizontal="right" vertical="center"/>
    </xf>
    <xf numFmtId="0" fontId="4" fillId="8" borderId="9" xfId="4" applyFill="1" applyBorder="1" applyAlignment="1" applyProtection="1">
      <alignment horizontal="center" vertical="center"/>
      <protection locked="0"/>
    </xf>
    <xf numFmtId="0" fontId="37" fillId="11" borderId="9" xfId="4" applyFont="1" applyFill="1" applyBorder="1" applyAlignment="1">
      <alignment horizontal="left" vertical="center"/>
    </xf>
    <xf numFmtId="10" fontId="54" fillId="8" borderId="9" xfId="4" applyNumberFormat="1" applyFont="1" applyFill="1" applyBorder="1" applyAlignment="1" applyProtection="1">
      <alignment horizontal="center" vertical="center"/>
      <protection locked="0"/>
    </xf>
    <xf numFmtId="0" fontId="4" fillId="8" borderId="9" xfId="4" applyFill="1" applyBorder="1" applyAlignment="1" applyProtection="1">
      <alignment horizontal="center" vertical="center" wrapText="1"/>
      <protection locked="0"/>
    </xf>
    <xf numFmtId="0" fontId="50" fillId="8" borderId="17" xfId="4" applyFont="1" applyFill="1" applyBorder="1" applyAlignment="1" applyProtection="1">
      <alignment horizontal="center" vertical="center"/>
      <protection locked="0"/>
    </xf>
    <xf numFmtId="0" fontId="50" fillId="8" borderId="18" xfId="4" applyFont="1" applyFill="1" applyBorder="1" applyAlignment="1" applyProtection="1">
      <alignment horizontal="center" vertical="center"/>
      <protection locked="0"/>
    </xf>
    <xf numFmtId="0" fontId="50" fillId="8" borderId="19" xfId="4" applyFont="1" applyFill="1" applyBorder="1" applyAlignment="1" applyProtection="1">
      <alignment horizontal="center" vertical="center"/>
      <protection locked="0"/>
    </xf>
    <xf numFmtId="0" fontId="50" fillId="8" borderId="9" xfId="4" applyFont="1" applyFill="1" applyBorder="1" applyAlignment="1" applyProtection="1">
      <alignment horizontal="left" vertical="center" wrapText="1"/>
      <protection locked="0"/>
    </xf>
    <xf numFmtId="0" fontId="4" fillId="9" borderId="19" xfId="4" applyFill="1" applyBorder="1" applyAlignment="1">
      <alignment horizontal="center" vertical="center"/>
    </xf>
    <xf numFmtId="0" fontId="81" fillId="14" borderId="22" xfId="0" applyFont="1" applyFill="1" applyBorder="1" applyAlignment="1">
      <alignment horizontal="center" vertical="center" wrapText="1"/>
    </xf>
    <xf numFmtId="0" fontId="81" fillId="14" borderId="23" xfId="0" applyFont="1" applyFill="1" applyBorder="1" applyAlignment="1">
      <alignment horizontal="center" vertical="center" wrapText="1"/>
    </xf>
    <xf numFmtId="0" fontId="81" fillId="27" borderId="23" xfId="0" applyFont="1" applyFill="1" applyBorder="1" applyAlignment="1">
      <alignment horizontal="center" vertical="center" wrapText="1"/>
    </xf>
    <xf numFmtId="0" fontId="81" fillId="27" borderId="20" xfId="0" applyFont="1" applyFill="1" applyBorder="1" applyAlignment="1">
      <alignment horizontal="center" vertical="center" wrapText="1"/>
    </xf>
    <xf numFmtId="0" fontId="62" fillId="18" borderId="20" xfId="0" applyFont="1" applyFill="1" applyBorder="1" applyAlignment="1">
      <alignment horizontal="center" vertical="center"/>
    </xf>
    <xf numFmtId="0" fontId="56" fillId="31" borderId="4" xfId="0" applyFont="1" applyFill="1" applyBorder="1" applyAlignment="1" applyProtection="1">
      <alignment horizontal="left" vertical="top" wrapText="1"/>
      <protection locked="0"/>
    </xf>
    <xf numFmtId="0" fontId="56" fillId="31" borderId="3" xfId="0" applyFont="1" applyFill="1" applyBorder="1" applyAlignment="1" applyProtection="1">
      <alignment horizontal="left" vertical="top" wrapText="1"/>
      <protection locked="0"/>
    </xf>
    <xf numFmtId="0" fontId="56" fillId="31" borderId="5" xfId="0" applyFont="1" applyFill="1" applyBorder="1" applyAlignment="1" applyProtection="1">
      <alignment horizontal="left" vertical="top" wrapText="1"/>
      <protection locked="0"/>
    </xf>
    <xf numFmtId="0" fontId="51" fillId="11" borderId="17" xfId="0" applyFont="1" applyFill="1" applyBorder="1" applyAlignment="1">
      <alignment horizontal="center" vertical="center"/>
    </xf>
    <xf numFmtId="0" fontId="51" fillId="11" borderId="19" xfId="0" applyFont="1" applyFill="1" applyBorder="1" applyAlignment="1">
      <alignment horizontal="center" vertical="center"/>
    </xf>
    <xf numFmtId="0" fontId="30" fillId="27" borderId="22" xfId="0" applyFont="1" applyFill="1" applyBorder="1" applyAlignment="1">
      <alignment horizontal="center" vertical="center"/>
    </xf>
    <xf numFmtId="0" fontId="30" fillId="27" borderId="23" xfId="0" applyFont="1" applyFill="1" applyBorder="1" applyAlignment="1">
      <alignment horizontal="center" vertical="center"/>
    </xf>
    <xf numFmtId="0" fontId="30" fillId="27" borderId="20" xfId="0" applyFont="1" applyFill="1" applyBorder="1" applyAlignment="1">
      <alignment horizontal="center" vertical="center"/>
    </xf>
    <xf numFmtId="0" fontId="4" fillId="9" borderId="9" xfId="4" applyFill="1" applyBorder="1" applyAlignment="1">
      <alignment horizontal="left" vertical="center" wrapText="1"/>
    </xf>
    <xf numFmtId="0" fontId="63" fillId="8" borderId="9" xfId="4" applyFont="1" applyFill="1" applyBorder="1" applyAlignment="1" applyProtection="1">
      <alignment horizontal="left" vertical="center" wrapText="1"/>
      <protection locked="0"/>
    </xf>
    <xf numFmtId="0" fontId="51" fillId="11" borderId="9" xfId="0" applyFont="1" applyFill="1" applyBorder="1" applyAlignment="1">
      <alignment horizontal="center" vertical="center"/>
    </xf>
    <xf numFmtId="0" fontId="70" fillId="19" borderId="9" xfId="0" applyFont="1" applyFill="1" applyBorder="1" applyAlignment="1">
      <alignment horizontal="center" vertical="center"/>
    </xf>
    <xf numFmtId="0" fontId="70" fillId="19" borderId="20" xfId="0" applyFont="1" applyFill="1" applyBorder="1" applyAlignment="1">
      <alignment horizontal="center" vertical="center"/>
    </xf>
    <xf numFmtId="0" fontId="41" fillId="10" borderId="9" xfId="0" applyFont="1" applyFill="1" applyBorder="1" applyAlignment="1">
      <alignment horizontal="left" vertical="center" wrapText="1"/>
    </xf>
    <xf numFmtId="0" fontId="47" fillId="10" borderId="9" xfId="0" applyFont="1" applyFill="1" applyBorder="1" applyAlignment="1">
      <alignment horizontal="left" vertical="center" wrapText="1"/>
    </xf>
    <xf numFmtId="0" fontId="37" fillId="11" borderId="9" xfId="0" applyFont="1" applyFill="1" applyBorder="1" applyAlignment="1">
      <alignment horizontal="center" vertical="center"/>
    </xf>
    <xf numFmtId="0" fontId="4" fillId="11" borderId="9" xfId="4" applyFill="1" applyBorder="1" applyAlignment="1">
      <alignment horizontal="left" vertical="center" wrapText="1"/>
    </xf>
    <xf numFmtId="0" fontId="50" fillId="8" borderId="9" xfId="4" applyFont="1" applyFill="1" applyBorder="1" applyAlignment="1" applyProtection="1">
      <alignment horizontal="left" vertical="top" wrapText="1"/>
      <protection locked="0"/>
    </xf>
    <xf numFmtId="0" fontId="50" fillId="10" borderId="9" xfId="4" applyFont="1" applyFill="1" applyBorder="1" applyAlignment="1">
      <alignment horizontal="center" vertical="center" wrapText="1"/>
    </xf>
    <xf numFmtId="0" fontId="51" fillId="11" borderId="9" xfId="4" applyFont="1" applyFill="1" applyBorder="1" applyAlignment="1">
      <alignment horizontal="center" vertical="center" wrapText="1"/>
    </xf>
    <xf numFmtId="0" fontId="63" fillId="31" borderId="17" xfId="0" applyFont="1" applyFill="1" applyBorder="1" applyAlignment="1">
      <alignment horizontal="left" vertical="top" wrapText="1"/>
    </xf>
    <xf numFmtId="0" fontId="63" fillId="31" borderId="18" xfId="0" applyFont="1" applyFill="1" applyBorder="1" applyAlignment="1">
      <alignment horizontal="left" vertical="top" wrapText="1"/>
    </xf>
    <xf numFmtId="0" fontId="63" fillId="31" borderId="19" xfId="0" applyFont="1" applyFill="1" applyBorder="1" applyAlignment="1">
      <alignment horizontal="left" vertical="top" wrapText="1"/>
    </xf>
    <xf numFmtId="0" fontId="4" fillId="8" borderId="17" xfId="4" applyFill="1" applyBorder="1" applyAlignment="1" applyProtection="1">
      <alignment horizontal="center" vertical="center" wrapText="1"/>
      <protection locked="0"/>
    </xf>
    <xf numFmtId="0" fontId="4" fillId="8" borderId="18" xfId="4" applyFill="1" applyBorder="1" applyAlignment="1" applyProtection="1">
      <alignment horizontal="center" vertical="center" wrapText="1"/>
      <protection locked="0"/>
    </xf>
    <xf numFmtId="0" fontId="4" fillId="8" borderId="19" xfId="4" applyFill="1" applyBorder="1" applyAlignment="1" applyProtection="1">
      <alignment horizontal="center" vertical="center" wrapText="1"/>
      <protection locked="0"/>
    </xf>
    <xf numFmtId="0" fontId="60" fillId="9" borderId="17" xfId="4" applyFont="1" applyFill="1" applyBorder="1" applyAlignment="1">
      <alignment horizontal="center" vertical="center" wrapText="1"/>
    </xf>
    <xf numFmtId="0" fontId="60" fillId="9" borderId="18" xfId="4" applyFont="1" applyFill="1" applyBorder="1" applyAlignment="1">
      <alignment horizontal="center" vertical="center" wrapText="1"/>
    </xf>
    <xf numFmtId="0" fontId="60" fillId="9" borderId="19" xfId="4" applyFont="1" applyFill="1" applyBorder="1" applyAlignment="1">
      <alignment horizontal="center" vertical="center" wrapText="1"/>
    </xf>
    <xf numFmtId="0" fontId="50" fillId="10" borderId="17" xfId="4" applyFont="1" applyFill="1" applyBorder="1" applyAlignment="1">
      <alignment horizontal="center" vertical="center" wrapText="1"/>
    </xf>
    <xf numFmtId="0" fontId="50" fillId="10" borderId="18" xfId="4" applyFont="1" applyFill="1" applyBorder="1" applyAlignment="1">
      <alignment horizontal="center" vertical="center" wrapText="1"/>
    </xf>
    <xf numFmtId="0" fontId="50" fillId="10" borderId="19" xfId="4" applyFont="1" applyFill="1" applyBorder="1" applyAlignment="1">
      <alignment horizontal="center" vertical="center" wrapText="1"/>
    </xf>
    <xf numFmtId="165" fontId="28" fillId="9" borderId="9" xfId="0" applyNumberFormat="1" applyFont="1" applyFill="1" applyBorder="1" applyAlignment="1">
      <alignment horizontal="center" vertical="center"/>
    </xf>
    <xf numFmtId="0" fontId="36" fillId="13" borderId="17" xfId="0" applyFont="1" applyFill="1" applyBorder="1" applyAlignment="1">
      <alignment horizontal="center" vertical="center"/>
    </xf>
    <xf numFmtId="0" fontId="36" fillId="13" borderId="18" xfId="0" applyFont="1" applyFill="1" applyBorder="1" applyAlignment="1">
      <alignment horizontal="center" vertical="center"/>
    </xf>
    <xf numFmtId="0" fontId="36" fillId="13" borderId="19" xfId="0" applyFont="1" applyFill="1" applyBorder="1" applyAlignment="1">
      <alignment horizontal="center" vertical="center"/>
    </xf>
    <xf numFmtId="0" fontId="30" fillId="31" borderId="17" xfId="0" applyFont="1" applyFill="1" applyBorder="1" applyAlignment="1" applyProtection="1">
      <alignment horizontal="left" vertical="top" wrapText="1"/>
      <protection locked="0"/>
    </xf>
    <xf numFmtId="0" fontId="30" fillId="31" borderId="18" xfId="0" applyFont="1" applyFill="1" applyBorder="1" applyAlignment="1" applyProtection="1">
      <alignment horizontal="left" vertical="top" wrapText="1"/>
      <protection locked="0"/>
    </xf>
    <xf numFmtId="0" fontId="30" fillId="31" borderId="19" xfId="0" applyFont="1" applyFill="1" applyBorder="1" applyAlignment="1" applyProtection="1">
      <alignment horizontal="left" vertical="top" wrapText="1"/>
      <protection locked="0"/>
    </xf>
    <xf numFmtId="0" fontId="45" fillId="11" borderId="9" xfId="0" applyFont="1" applyFill="1" applyBorder="1" applyAlignment="1">
      <alignment horizontal="center" vertical="center" wrapText="1"/>
    </xf>
    <xf numFmtId="0" fontId="49" fillId="13" borderId="22" xfId="0" applyFont="1" applyFill="1" applyBorder="1" applyAlignment="1">
      <alignment horizontal="center" vertical="center" wrapText="1"/>
    </xf>
    <xf numFmtId="0" fontId="33" fillId="11" borderId="17" xfId="0" applyFont="1" applyFill="1" applyBorder="1" applyAlignment="1">
      <alignment horizontal="center" vertical="center"/>
    </xf>
    <xf numFmtId="0" fontId="33" fillId="11" borderId="18" xfId="0" applyFont="1" applyFill="1" applyBorder="1" applyAlignment="1">
      <alignment horizontal="center" vertical="center"/>
    </xf>
    <xf numFmtId="0" fontId="33" fillId="11" borderId="19" xfId="0" applyFont="1" applyFill="1" applyBorder="1" applyAlignment="1">
      <alignment horizontal="center" vertical="center"/>
    </xf>
    <xf numFmtId="0" fontId="56" fillId="8" borderId="22" xfId="0" applyFont="1" applyFill="1" applyBorder="1" applyAlignment="1">
      <alignment horizontal="center" vertical="center"/>
    </xf>
    <xf numFmtId="0" fontId="56" fillId="8" borderId="23" xfId="0" applyFont="1" applyFill="1" applyBorder="1" applyAlignment="1">
      <alignment horizontal="center" vertical="center"/>
    </xf>
    <xf numFmtId="0" fontId="56" fillId="8" borderId="20" xfId="0" applyFont="1" applyFill="1" applyBorder="1" applyAlignment="1">
      <alignment horizontal="center" vertical="center"/>
    </xf>
    <xf numFmtId="0" fontId="28" fillId="10" borderId="17" xfId="0" applyFont="1" applyFill="1" applyBorder="1" applyAlignment="1">
      <alignment horizontal="center" vertical="center"/>
    </xf>
    <xf numFmtId="0" fontId="85" fillId="10" borderId="19" xfId="0" applyFont="1" applyFill="1" applyBorder="1" applyAlignment="1">
      <alignment horizontal="center" vertical="center"/>
    </xf>
    <xf numFmtId="0" fontId="28" fillId="11" borderId="9" xfId="0" applyFont="1" applyFill="1" applyBorder="1" applyAlignment="1">
      <alignment horizontal="center" vertical="center" wrapText="1"/>
    </xf>
    <xf numFmtId="0" fontId="57" fillId="8" borderId="22" xfId="0" applyFont="1" applyFill="1" applyBorder="1" applyAlignment="1">
      <alignment horizontal="center" vertical="center"/>
    </xf>
    <xf numFmtId="0" fontId="57" fillId="8" borderId="23" xfId="0" applyFont="1" applyFill="1" applyBorder="1" applyAlignment="1">
      <alignment horizontal="center" vertical="center"/>
    </xf>
    <xf numFmtId="0" fontId="57" fillId="8" borderId="20" xfId="0" applyFont="1" applyFill="1" applyBorder="1" applyAlignment="1">
      <alignment horizontal="center" vertical="center"/>
    </xf>
    <xf numFmtId="0" fontId="81" fillId="15" borderId="22" xfId="0" applyFont="1" applyFill="1" applyBorder="1" applyAlignment="1">
      <alignment horizontal="center" vertical="center" wrapText="1"/>
    </xf>
    <xf numFmtId="0" fontId="81" fillId="15" borderId="23" xfId="0" applyFont="1" applyFill="1" applyBorder="1" applyAlignment="1">
      <alignment horizontal="center" vertical="center" wrapText="1"/>
    </xf>
    <xf numFmtId="0" fontId="61" fillId="29" borderId="23" xfId="0" applyFont="1" applyFill="1" applyBorder="1" applyAlignment="1">
      <alignment horizontal="center" vertical="center"/>
    </xf>
    <xf numFmtId="0" fontId="61" fillId="29" borderId="20" xfId="0" applyFont="1" applyFill="1" applyBorder="1" applyAlignment="1">
      <alignment horizontal="center" vertical="center"/>
    </xf>
    <xf numFmtId="0" fontId="61" fillId="15" borderId="6" xfId="0" applyFont="1" applyFill="1" applyBorder="1" applyAlignment="1">
      <alignment horizontal="left" vertical="center"/>
    </xf>
    <xf numFmtId="0" fontId="61" fillId="15" borderId="8" xfId="0" applyFont="1" applyFill="1" applyBorder="1" applyAlignment="1">
      <alignment horizontal="left" vertical="center"/>
    </xf>
    <xf numFmtId="0" fontId="70" fillId="15" borderId="4" xfId="0" applyFont="1" applyFill="1" applyBorder="1" applyAlignment="1">
      <alignment horizontal="left" vertical="center"/>
    </xf>
    <xf numFmtId="0" fontId="70" fillId="15" borderId="3" xfId="0" applyFont="1" applyFill="1" applyBorder="1" applyAlignment="1">
      <alignment horizontal="left" vertical="center"/>
    </xf>
    <xf numFmtId="0" fontId="50" fillId="31" borderId="6" xfId="0" applyFont="1" applyFill="1" applyBorder="1" applyAlignment="1" applyProtection="1">
      <alignment horizontal="center" vertical="top" wrapText="1"/>
      <protection locked="0"/>
    </xf>
    <xf numFmtId="0" fontId="50" fillId="31" borderId="8" xfId="0" applyFont="1" applyFill="1" applyBorder="1" applyAlignment="1" applyProtection="1">
      <alignment horizontal="center" vertical="top" wrapText="1"/>
      <protection locked="0"/>
    </xf>
    <xf numFmtId="0" fontId="50" fillId="31" borderId="7" xfId="0" applyFont="1" applyFill="1" applyBorder="1" applyAlignment="1" applyProtection="1">
      <alignment horizontal="center" vertical="top" wrapText="1"/>
      <protection locked="0"/>
    </xf>
    <xf numFmtId="0" fontId="50" fillId="31" borderId="1" xfId="0" applyFont="1" applyFill="1" applyBorder="1" applyAlignment="1" applyProtection="1">
      <alignment horizontal="center" vertical="top" wrapText="1"/>
      <protection locked="0"/>
    </xf>
    <xf numFmtId="0" fontId="50" fillId="31" borderId="0" xfId="0" applyFont="1" applyFill="1" applyAlignment="1" applyProtection="1">
      <alignment horizontal="center" vertical="top" wrapText="1"/>
      <protection locked="0"/>
    </xf>
    <xf numFmtId="0" fontId="50" fillId="31" borderId="2" xfId="0" applyFont="1" applyFill="1" applyBorder="1" applyAlignment="1" applyProtection="1">
      <alignment horizontal="center" vertical="top" wrapText="1"/>
      <protection locked="0"/>
    </xf>
    <xf numFmtId="0" fontId="50" fillId="31" borderId="4" xfId="0" applyFont="1" applyFill="1" applyBorder="1" applyAlignment="1" applyProtection="1">
      <alignment horizontal="center" vertical="top" wrapText="1"/>
      <protection locked="0"/>
    </xf>
    <xf numFmtId="0" fontId="50" fillId="31" borderId="3" xfId="0" applyFont="1" applyFill="1" applyBorder="1" applyAlignment="1" applyProtection="1">
      <alignment horizontal="center" vertical="top" wrapText="1"/>
      <protection locked="0"/>
    </xf>
    <xf numFmtId="0" fontId="50" fillId="31" borderId="5" xfId="0" applyFont="1" applyFill="1" applyBorder="1" applyAlignment="1" applyProtection="1">
      <alignment horizontal="center" vertical="top" wrapText="1"/>
      <protection locked="0"/>
    </xf>
    <xf numFmtId="0" fontId="63" fillId="31" borderId="17" xfId="0" applyFont="1" applyFill="1" applyBorder="1" applyAlignment="1" applyProtection="1">
      <alignment horizontal="center" vertical="top" wrapText="1"/>
      <protection locked="0"/>
    </xf>
    <xf numFmtId="0" fontId="63" fillId="31" borderId="18" xfId="0" applyFont="1" applyFill="1" applyBorder="1" applyAlignment="1" applyProtection="1">
      <alignment horizontal="center" vertical="top" wrapText="1"/>
      <protection locked="0"/>
    </xf>
    <xf numFmtId="0" fontId="63" fillId="31" borderId="19" xfId="0" applyFont="1" applyFill="1" applyBorder="1" applyAlignment="1" applyProtection="1">
      <alignment horizontal="center" vertical="top" wrapText="1"/>
      <protection locked="0"/>
    </xf>
    <xf numFmtId="0" fontId="42" fillId="22" borderId="6" xfId="0" applyFont="1" applyFill="1" applyBorder="1" applyAlignment="1">
      <alignment horizontal="left" vertical="center" wrapText="1"/>
    </xf>
    <xf numFmtId="0" fontId="42" fillId="22" borderId="8" xfId="0" applyFont="1" applyFill="1" applyBorder="1" applyAlignment="1">
      <alignment horizontal="left" vertical="center" wrapText="1"/>
    </xf>
    <xf numFmtId="0" fontId="42" fillId="22" borderId="7" xfId="0" applyFont="1" applyFill="1" applyBorder="1" applyAlignment="1">
      <alignment horizontal="left" vertical="center" wrapText="1"/>
    </xf>
    <xf numFmtId="0" fontId="42" fillId="22" borderId="4" xfId="0" applyFont="1" applyFill="1" applyBorder="1" applyAlignment="1">
      <alignment horizontal="left" vertical="center" wrapText="1"/>
    </xf>
    <xf numFmtId="0" fontId="42" fillId="22" borderId="3" xfId="0" applyFont="1" applyFill="1" applyBorder="1" applyAlignment="1">
      <alignment horizontal="left" vertical="center" wrapText="1"/>
    </xf>
    <xf numFmtId="0" fontId="42" fillId="22" borderId="5" xfId="0" applyFont="1" applyFill="1" applyBorder="1" applyAlignment="1">
      <alignment horizontal="left" vertical="center" wrapText="1"/>
    </xf>
    <xf numFmtId="0" fontId="62" fillId="24" borderId="17" xfId="0" applyFont="1" applyFill="1" applyBorder="1" applyAlignment="1">
      <alignment horizontal="center" vertical="center"/>
    </xf>
    <xf numFmtId="0" fontId="62" fillId="24" borderId="18" xfId="0" applyFont="1" applyFill="1" applyBorder="1" applyAlignment="1">
      <alignment horizontal="center" vertical="center"/>
    </xf>
    <xf numFmtId="0" fontId="62" fillId="24" borderId="19" xfId="0" applyFont="1" applyFill="1" applyBorder="1" applyAlignment="1">
      <alignment horizontal="center" vertical="center"/>
    </xf>
    <xf numFmtId="0" fontId="106" fillId="20" borderId="9" xfId="0" applyFont="1" applyFill="1" applyBorder="1" applyAlignment="1">
      <alignment vertical="center"/>
    </xf>
    <xf numFmtId="0" fontId="61" fillId="15" borderId="1" xfId="0" applyFont="1" applyFill="1" applyBorder="1" applyAlignment="1">
      <alignment horizontal="left" vertical="center"/>
    </xf>
    <xf numFmtId="0" fontId="61" fillId="15" borderId="0" xfId="0" applyFont="1" applyFill="1" applyAlignment="1">
      <alignment horizontal="left" vertical="center"/>
    </xf>
    <xf numFmtId="0" fontId="107" fillId="20" borderId="17" xfId="0" applyFont="1" applyFill="1" applyBorder="1" applyAlignment="1">
      <alignment horizontal="left" vertical="center"/>
    </xf>
    <xf numFmtId="0" fontId="107" fillId="20" borderId="18" xfId="0" applyFont="1" applyFill="1" applyBorder="1" applyAlignment="1">
      <alignment horizontal="left" vertical="center"/>
    </xf>
    <xf numFmtId="0" fontId="9" fillId="11" borderId="20" xfId="0" applyFont="1" applyFill="1" applyBorder="1" applyAlignment="1">
      <alignment horizontal="center" vertical="center"/>
    </xf>
    <xf numFmtId="0" fontId="33" fillId="10" borderId="18" xfId="0" applyFont="1" applyFill="1" applyBorder="1" applyAlignment="1">
      <alignment horizontal="center" vertical="center" wrapText="1"/>
    </xf>
    <xf numFmtId="0" fontId="33" fillId="10" borderId="19" xfId="0" applyFont="1" applyFill="1" applyBorder="1" applyAlignment="1">
      <alignment horizontal="center" vertical="center" wrapText="1"/>
    </xf>
    <xf numFmtId="0" fontId="33" fillId="20" borderId="17" xfId="0" applyFont="1" applyFill="1" applyBorder="1" applyAlignment="1">
      <alignment horizontal="left" vertical="center"/>
    </xf>
    <xf numFmtId="0" fontId="33" fillId="20" borderId="18" xfId="0" applyFont="1" applyFill="1" applyBorder="1" applyAlignment="1">
      <alignment horizontal="left" vertical="center"/>
    </xf>
    <xf numFmtId="0" fontId="58" fillId="8" borderId="22" xfId="0" applyFont="1" applyFill="1" applyBorder="1" applyAlignment="1">
      <alignment horizontal="center" vertical="center"/>
    </xf>
    <xf numFmtId="0" fontId="58" fillId="8" borderId="23" xfId="0" applyFont="1" applyFill="1" applyBorder="1" applyAlignment="1">
      <alignment horizontal="center" vertical="center"/>
    </xf>
    <xf numFmtId="0" fontId="58" fillId="8" borderId="20" xfId="0" applyFont="1" applyFill="1" applyBorder="1" applyAlignment="1">
      <alignment horizontal="center" vertical="center"/>
    </xf>
    <xf numFmtId="4" fontId="4" fillId="10" borderId="17" xfId="0" applyNumberFormat="1" applyFont="1" applyFill="1" applyBorder="1" applyAlignment="1">
      <alignment horizontal="center" vertical="center"/>
    </xf>
    <xf numFmtId="4" fontId="4" fillId="10" borderId="18" xfId="0" applyNumberFormat="1" applyFont="1" applyFill="1" applyBorder="1" applyAlignment="1">
      <alignment horizontal="center" vertical="center"/>
    </xf>
    <xf numFmtId="0" fontId="73" fillId="21" borderId="9" xfId="0" applyFont="1" applyFill="1" applyBorder="1" applyAlignment="1">
      <alignment horizontal="center" vertical="center" wrapText="1"/>
    </xf>
    <xf numFmtId="0" fontId="74" fillId="21" borderId="9" xfId="0" applyFont="1" applyFill="1" applyBorder="1" applyAlignment="1">
      <alignment horizontal="center" vertical="center" wrapText="1"/>
    </xf>
    <xf numFmtId="0" fontId="53" fillId="30" borderId="17" xfId="0" applyFont="1" applyFill="1" applyBorder="1" applyAlignment="1">
      <alignment horizontal="left" vertical="center"/>
    </xf>
    <xf numFmtId="0" fontId="53" fillId="30" borderId="18" xfId="0" applyFont="1" applyFill="1" applyBorder="1" applyAlignment="1">
      <alignment horizontal="left" vertical="center"/>
    </xf>
    <xf numFmtId="0" fontId="53" fillId="30" borderId="19" xfId="0" applyFont="1" applyFill="1" applyBorder="1" applyAlignment="1">
      <alignment horizontal="left" vertical="center"/>
    </xf>
    <xf numFmtId="0" fontId="80" fillId="15" borderId="7" xfId="0" applyFont="1" applyFill="1" applyBorder="1" applyAlignment="1">
      <alignment horizontal="center" vertical="center" wrapText="1"/>
    </xf>
    <xf numFmtId="0" fontId="80" fillId="15" borderId="2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/>
    </xf>
    <xf numFmtId="0" fontId="54" fillId="8" borderId="9" xfId="0" applyFont="1" applyFill="1" applyBorder="1" applyAlignment="1">
      <alignment horizontal="left" vertical="center"/>
    </xf>
    <xf numFmtId="0" fontId="0" fillId="29" borderId="22" xfId="0" applyFill="1" applyBorder="1" applyAlignment="1">
      <alignment horizontal="center"/>
    </xf>
    <xf numFmtId="0" fontId="0" fillId="29" borderId="23" xfId="0" applyFill="1" applyBorder="1" applyAlignment="1">
      <alignment horizontal="center"/>
    </xf>
    <xf numFmtId="0" fontId="0" fillId="29" borderId="20" xfId="0" applyFill="1" applyBorder="1" applyAlignment="1">
      <alignment horizontal="center"/>
    </xf>
    <xf numFmtId="0" fontId="29" fillId="15" borderId="8" xfId="0" applyFont="1" applyFill="1" applyBorder="1" applyAlignment="1">
      <alignment horizontal="center" vertical="center"/>
    </xf>
    <xf numFmtId="0" fontId="29" fillId="15" borderId="7" xfId="0" applyFont="1" applyFill="1" applyBorder="1" applyAlignment="1">
      <alignment horizontal="center" vertical="center"/>
    </xf>
    <xf numFmtId="0" fontId="29" fillId="15" borderId="0" xfId="0" applyFont="1" applyFill="1" applyAlignment="1">
      <alignment horizontal="center" vertical="center"/>
    </xf>
    <xf numFmtId="0" fontId="29" fillId="15" borderId="2" xfId="0" applyFont="1" applyFill="1" applyBorder="1" applyAlignment="1">
      <alignment horizontal="center" vertical="center"/>
    </xf>
    <xf numFmtId="0" fontId="29" fillId="15" borderId="3" xfId="0" applyFont="1" applyFill="1" applyBorder="1" applyAlignment="1">
      <alignment horizontal="center" vertical="center"/>
    </xf>
    <xf numFmtId="0" fontId="29" fillId="15" borderId="5" xfId="0" applyFont="1" applyFill="1" applyBorder="1" applyAlignment="1">
      <alignment horizontal="center" vertical="center"/>
    </xf>
    <xf numFmtId="10" fontId="39" fillId="11" borderId="1" xfId="0" applyNumberFormat="1" applyFont="1" applyFill="1" applyBorder="1" applyAlignment="1">
      <alignment horizontal="center" vertical="center" wrapText="1"/>
    </xf>
    <xf numFmtId="10" fontId="39" fillId="11" borderId="0" xfId="0" applyNumberFormat="1" applyFont="1" applyFill="1" applyAlignment="1">
      <alignment horizontal="center" vertical="center" wrapText="1"/>
    </xf>
    <xf numFmtId="0" fontId="50" fillId="31" borderId="6" xfId="0" applyFont="1" applyFill="1" applyBorder="1" applyAlignment="1" applyProtection="1">
      <alignment horizontal="left" vertical="top" wrapText="1"/>
      <protection locked="0"/>
    </xf>
    <xf numFmtId="0" fontId="50" fillId="31" borderId="8" xfId="0" applyFont="1" applyFill="1" applyBorder="1" applyAlignment="1" applyProtection="1">
      <alignment horizontal="left" vertical="top" wrapText="1"/>
      <protection locked="0"/>
    </xf>
    <xf numFmtId="0" fontId="50" fillId="31" borderId="7" xfId="0" applyFont="1" applyFill="1" applyBorder="1" applyAlignment="1" applyProtection="1">
      <alignment horizontal="left" vertical="top" wrapText="1"/>
      <protection locked="0"/>
    </xf>
    <xf numFmtId="0" fontId="50" fillId="31" borderId="1" xfId="0" applyFont="1" applyFill="1" applyBorder="1" applyAlignment="1" applyProtection="1">
      <alignment horizontal="left" vertical="top" wrapText="1"/>
      <protection locked="0"/>
    </xf>
    <xf numFmtId="0" fontId="50" fillId="31" borderId="0" xfId="0" applyFont="1" applyFill="1" applyAlignment="1" applyProtection="1">
      <alignment horizontal="left" vertical="top" wrapText="1"/>
      <protection locked="0"/>
    </xf>
    <xf numFmtId="0" fontId="50" fillId="31" borderId="2" xfId="0" applyFont="1" applyFill="1" applyBorder="1" applyAlignment="1" applyProtection="1">
      <alignment horizontal="left" vertical="top" wrapText="1"/>
      <protection locked="0"/>
    </xf>
    <xf numFmtId="0" fontId="50" fillId="31" borderId="4" xfId="0" applyFont="1" applyFill="1" applyBorder="1" applyAlignment="1" applyProtection="1">
      <alignment horizontal="left" vertical="top" wrapText="1"/>
      <protection locked="0"/>
    </xf>
    <xf numFmtId="0" fontId="50" fillId="31" borderId="3" xfId="0" applyFont="1" applyFill="1" applyBorder="1" applyAlignment="1" applyProtection="1">
      <alignment horizontal="left" vertical="top" wrapText="1"/>
      <protection locked="0"/>
    </xf>
    <xf numFmtId="0" fontId="50" fillId="31" borderId="5" xfId="0" applyFont="1" applyFill="1" applyBorder="1" applyAlignment="1" applyProtection="1">
      <alignment horizontal="left" vertical="top" wrapText="1"/>
      <protection locked="0"/>
    </xf>
    <xf numFmtId="0" fontId="0" fillId="8" borderId="22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36" fillId="15" borderId="1" xfId="0" applyFont="1" applyFill="1" applyBorder="1" applyAlignment="1">
      <alignment horizontal="center" vertical="center"/>
    </xf>
    <xf numFmtId="0" fontId="36" fillId="15" borderId="0" xfId="0" applyFont="1" applyFill="1" applyAlignment="1">
      <alignment horizontal="center" vertical="center"/>
    </xf>
    <xf numFmtId="0" fontId="42" fillId="9" borderId="17" xfId="0" applyFont="1" applyFill="1" applyBorder="1" applyAlignment="1">
      <alignment horizontal="left" vertical="center" wrapText="1"/>
    </xf>
    <xf numFmtId="0" fontId="42" fillId="9" borderId="18" xfId="0" applyFont="1" applyFill="1" applyBorder="1" applyAlignment="1">
      <alignment horizontal="left" vertical="center" wrapText="1"/>
    </xf>
    <xf numFmtId="0" fontId="42" fillId="9" borderId="19" xfId="0" applyFont="1" applyFill="1" applyBorder="1" applyAlignment="1">
      <alignment horizontal="left" vertical="center" wrapText="1"/>
    </xf>
    <xf numFmtId="0" fontId="80" fillId="15" borderId="22" xfId="0" applyFont="1" applyFill="1" applyBorder="1" applyAlignment="1">
      <alignment horizontal="center" vertical="center" wrapText="1"/>
    </xf>
    <xf numFmtId="0" fontId="80" fillId="15" borderId="23" xfId="0" applyFont="1" applyFill="1" applyBorder="1" applyAlignment="1">
      <alignment horizontal="center" vertical="center" wrapText="1"/>
    </xf>
    <xf numFmtId="0" fontId="29" fillId="15" borderId="1" xfId="0" applyFont="1" applyFill="1" applyBorder="1" applyAlignment="1">
      <alignment horizontal="left" vertical="center"/>
    </xf>
    <xf numFmtId="0" fontId="29" fillId="15" borderId="0" xfId="0" applyFont="1" applyFill="1" applyAlignment="1">
      <alignment horizontal="left" vertical="center"/>
    </xf>
    <xf numFmtId="0" fontId="29" fillId="15" borderId="2" xfId="0" applyFont="1" applyFill="1" applyBorder="1" applyAlignment="1">
      <alignment horizontal="left" vertical="center"/>
    </xf>
    <xf numFmtId="0" fontId="87" fillId="15" borderId="1" xfId="0" applyFont="1" applyFill="1" applyBorder="1" applyAlignment="1">
      <alignment horizontal="left" vertical="center"/>
    </xf>
    <xf numFmtId="0" fontId="87" fillId="15" borderId="0" xfId="0" applyFont="1" applyFill="1" applyAlignment="1">
      <alignment horizontal="left" vertical="center"/>
    </xf>
    <xf numFmtId="0" fontId="87" fillId="15" borderId="2" xfId="0" applyFont="1" applyFill="1" applyBorder="1" applyAlignment="1">
      <alignment horizontal="left" vertical="center"/>
    </xf>
    <xf numFmtId="0" fontId="51" fillId="11" borderId="1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1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17" fillId="3" borderId="17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7" fillId="12" borderId="0" xfId="0" applyFont="1" applyFill="1" applyAlignment="1">
      <alignment horizontal="left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7" fillId="3" borderId="17" xfId="0" applyFont="1" applyFill="1" applyBorder="1" applyAlignment="1" applyProtection="1">
      <alignment horizontal="center" vertical="center"/>
      <protection locked="0"/>
    </xf>
    <xf numFmtId="0" fontId="17" fillId="3" borderId="1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7" fillId="4" borderId="19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left" vertical="center"/>
    </xf>
    <xf numFmtId="0" fontId="14" fillId="5" borderId="18" xfId="0" applyFont="1" applyFill="1" applyBorder="1" applyAlignment="1">
      <alignment horizontal="left" vertical="center"/>
    </xf>
    <xf numFmtId="0" fontId="14" fillId="5" borderId="19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7" fillId="3" borderId="19" xfId="0" applyFont="1" applyFill="1" applyBorder="1" applyAlignment="1">
      <alignment horizontal="left" vertical="center"/>
    </xf>
    <xf numFmtId="0" fontId="18" fillId="3" borderId="17" xfId="0" applyFont="1" applyFill="1" applyBorder="1" applyAlignment="1" applyProtection="1">
      <alignment horizontal="left" vertical="center"/>
      <protection locked="0"/>
    </xf>
    <xf numFmtId="0" fontId="18" fillId="3" borderId="18" xfId="0" applyFont="1" applyFill="1" applyBorder="1" applyAlignment="1" applyProtection="1">
      <alignment horizontal="left" vertical="center"/>
      <protection locked="0"/>
    </xf>
    <xf numFmtId="0" fontId="18" fillId="3" borderId="19" xfId="0" applyFont="1" applyFill="1" applyBorder="1" applyAlignment="1" applyProtection="1">
      <alignment horizontal="left" vertical="center"/>
      <protection locked="0"/>
    </xf>
    <xf numFmtId="0" fontId="17" fillId="3" borderId="17" xfId="0" applyFont="1" applyFill="1" applyBorder="1" applyAlignment="1" applyProtection="1">
      <alignment horizontal="left" vertical="top" wrapText="1"/>
      <protection locked="0"/>
    </xf>
    <xf numFmtId="0" fontId="17" fillId="3" borderId="18" xfId="0" applyFont="1" applyFill="1" applyBorder="1" applyAlignment="1" applyProtection="1">
      <alignment horizontal="left" vertical="top" wrapText="1"/>
      <protection locked="0"/>
    </xf>
    <xf numFmtId="0" fontId="17" fillId="3" borderId="19" xfId="0" applyFont="1" applyFill="1" applyBorder="1" applyAlignment="1" applyProtection="1">
      <alignment horizontal="left" vertical="top" wrapText="1"/>
      <protection locked="0"/>
    </xf>
  </cellXfs>
  <cellStyles count="10">
    <cellStyle name="Euro" xfId="1" xr:uid="{00000000-0005-0000-0000-000001000000}"/>
    <cellStyle name="Hipervínculo" xfId="8" builtinId="8"/>
    <cellStyle name="Hipervínculo 2" xfId="2" xr:uid="{00000000-0005-0000-0000-000003000000}"/>
    <cellStyle name="Moneda [0]" xfId="6" builtinId="7"/>
    <cellStyle name="Normal" xfId="0" builtinId="0"/>
    <cellStyle name="Normal 2" xfId="3" xr:uid="{00000000-0005-0000-0000-000005000000}"/>
    <cellStyle name="Normal 2 2" xfId="4" xr:uid="{00000000-0005-0000-0000-000006000000}"/>
    <cellStyle name="Normal 3" xfId="5" xr:uid="{00000000-0005-0000-0000-000007000000}"/>
    <cellStyle name="Normala 2" xfId="9" xr:uid="{00000000-0005-0000-0000-000009000000}"/>
    <cellStyle name="Porcentaje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  <mruColors>
      <color rgb="FF0000FF"/>
      <color rgb="FFF7FFF7"/>
      <color rgb="FFF7EAE9"/>
      <color rgb="FFEFFFEF"/>
      <color rgb="FFFBFFFB"/>
      <color rgb="FFFFFFFF"/>
      <color rgb="FFE1FFE1"/>
      <color rgb="FFCCFFCC"/>
      <color rgb="FFFEF4E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EO4_Aurrekontu laburpena'!A1"/><Relationship Id="rId13" Type="http://schemas.openxmlformats.org/officeDocument/2006/relationships/hyperlink" Target="#'JO3_Dirusarreren Aitorpena'!A1"/><Relationship Id="rId18" Type="http://schemas.openxmlformats.org/officeDocument/2006/relationships/image" Target="../media/image10.svg"/><Relationship Id="rId3" Type="http://schemas.openxmlformats.org/officeDocument/2006/relationships/hyperlink" Target="#'EO1_Proiektuaren datuak'!A1"/><Relationship Id="rId21" Type="http://schemas.openxmlformats.org/officeDocument/2006/relationships/image" Target="../media/image13.emf"/><Relationship Id="rId7" Type="http://schemas.openxmlformats.org/officeDocument/2006/relationships/hyperlink" Target="#'EO3_Irizpideen errepasoa'!A1"/><Relationship Id="rId12" Type="http://schemas.openxmlformats.org/officeDocument/2006/relationships/hyperlink" Target="#JO2_Gastuen_Aitorpena!A1"/><Relationship Id="rId17" Type="http://schemas.openxmlformats.org/officeDocument/2006/relationships/image" Target="../media/image9.png"/><Relationship Id="rId2" Type="http://schemas.openxmlformats.org/officeDocument/2006/relationships/image" Target="../media/image2.svg"/><Relationship Id="rId16" Type="http://schemas.openxmlformats.org/officeDocument/2006/relationships/image" Target="../media/image8.svg"/><Relationship Id="rId20" Type="http://schemas.openxmlformats.org/officeDocument/2006/relationships/image" Target="../media/image12.emf"/><Relationship Id="rId1" Type="http://schemas.openxmlformats.org/officeDocument/2006/relationships/image" Target="../media/image1.png"/><Relationship Id="rId6" Type="http://schemas.openxmlformats.org/officeDocument/2006/relationships/hyperlink" Target="#'EO2_Kontzertuen zerrenda'!A1"/><Relationship Id="rId11" Type="http://schemas.openxmlformats.org/officeDocument/2006/relationships/image" Target="../media/image6.svg"/><Relationship Id="rId5" Type="http://schemas.openxmlformats.org/officeDocument/2006/relationships/image" Target="../media/image4.svg"/><Relationship Id="rId15" Type="http://schemas.openxmlformats.org/officeDocument/2006/relationships/image" Target="../media/image7.png"/><Relationship Id="rId10" Type="http://schemas.openxmlformats.org/officeDocument/2006/relationships/image" Target="../media/image5.png"/><Relationship Id="rId19" Type="http://schemas.openxmlformats.org/officeDocument/2006/relationships/image" Target="../media/image11.emf"/><Relationship Id="rId4" Type="http://schemas.openxmlformats.org/officeDocument/2006/relationships/image" Target="../media/image3.png"/><Relationship Id="rId9" Type="http://schemas.openxmlformats.org/officeDocument/2006/relationships/hyperlink" Target="#'JO1_Jardueraren zuriketa'!A1"/><Relationship Id="rId14" Type="http://schemas.openxmlformats.org/officeDocument/2006/relationships/hyperlink" Target="#'HJ1_Justificaci&#243;n actividad'!A1"/><Relationship Id="rId22" Type="http://schemas.openxmlformats.org/officeDocument/2006/relationships/image" Target="../media/image14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harrak'!A25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EO1_Proiektuaren datuak'!A2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harrak'!A3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harrak'!K12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harrak'!K42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harrak'!K50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harrak'!K4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607353</xdr:colOff>
      <xdr:row>0</xdr:row>
      <xdr:rowOff>127923</xdr:rowOff>
    </xdr:from>
    <xdr:to>
      <xdr:col>12</xdr:col>
      <xdr:colOff>331257</xdr:colOff>
      <xdr:row>2</xdr:row>
      <xdr:rowOff>132448</xdr:rowOff>
    </xdr:to>
    <xdr:pic>
      <xdr:nvPicPr>
        <xdr:cNvPr id="5" name="Gráfico 4" descr="Volumen con relleno sóli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20779130">
          <a:off x="9446553" y="127923"/>
          <a:ext cx="485904" cy="404575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28576</xdr:colOff>
      <xdr:row>19</xdr:row>
      <xdr:rowOff>28575</xdr:rowOff>
    </xdr:from>
    <xdr:to>
      <xdr:col>10</xdr:col>
      <xdr:colOff>504825</xdr:colOff>
      <xdr:row>20</xdr:row>
      <xdr:rowOff>133350</xdr:rowOff>
    </xdr:to>
    <xdr:pic>
      <xdr:nvPicPr>
        <xdr:cNvPr id="15" name="Gráfico 14" descr="Atrás con relleno sóli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077201" y="3676650"/>
          <a:ext cx="476249" cy="295275"/>
        </a:xfrm>
        <a:prstGeom prst="rect">
          <a:avLst/>
        </a:prstGeom>
      </xdr:spPr>
    </xdr:pic>
    <xdr:clientData/>
  </xdr:twoCellAnchor>
  <xdr:oneCellAnchor>
    <xdr:from>
      <xdr:col>10</xdr:col>
      <xdr:colOff>28576</xdr:colOff>
      <xdr:row>26</xdr:row>
      <xdr:rowOff>28575</xdr:rowOff>
    </xdr:from>
    <xdr:ext cx="495299" cy="295275"/>
    <xdr:pic>
      <xdr:nvPicPr>
        <xdr:cNvPr id="16" name="Gráfico 15" descr="Atrás con relleno sóli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077201" y="5010150"/>
          <a:ext cx="495299" cy="295275"/>
        </a:xfrm>
        <a:prstGeom prst="rect">
          <a:avLst/>
        </a:prstGeom>
      </xdr:spPr>
    </xdr:pic>
    <xdr:clientData/>
  </xdr:oneCellAnchor>
  <xdr:oneCellAnchor>
    <xdr:from>
      <xdr:col>10</xdr:col>
      <xdr:colOff>28577</xdr:colOff>
      <xdr:row>30</xdr:row>
      <xdr:rowOff>28575</xdr:rowOff>
    </xdr:from>
    <xdr:ext cx="466724" cy="295275"/>
    <xdr:pic>
      <xdr:nvPicPr>
        <xdr:cNvPr id="17" name="Gráfico 16" descr="Atrás con relleno sólid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077202" y="5772150"/>
          <a:ext cx="466724" cy="295275"/>
        </a:xfrm>
        <a:prstGeom prst="rect">
          <a:avLst/>
        </a:prstGeom>
      </xdr:spPr>
    </xdr:pic>
    <xdr:clientData/>
  </xdr:oneCellAnchor>
  <xdr:oneCellAnchor>
    <xdr:from>
      <xdr:col>10</xdr:col>
      <xdr:colOff>95250</xdr:colOff>
      <xdr:row>5</xdr:row>
      <xdr:rowOff>76200</xdr:rowOff>
    </xdr:from>
    <xdr:ext cx="485775" cy="295275"/>
    <xdr:pic>
      <xdr:nvPicPr>
        <xdr:cNvPr id="18" name="Gráfico 17" descr="Atrás con relleno sólid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143875" y="1057275"/>
          <a:ext cx="485775" cy="295275"/>
        </a:xfrm>
        <a:prstGeom prst="rect">
          <a:avLst/>
        </a:prstGeom>
      </xdr:spPr>
    </xdr:pic>
    <xdr:clientData/>
  </xdr:oneCellAnchor>
  <xdr:oneCellAnchor>
    <xdr:from>
      <xdr:col>10</xdr:col>
      <xdr:colOff>95251</xdr:colOff>
      <xdr:row>37</xdr:row>
      <xdr:rowOff>1907</xdr:rowOff>
    </xdr:from>
    <xdr:ext cx="428624" cy="360044"/>
    <xdr:pic>
      <xdr:nvPicPr>
        <xdr:cNvPr id="19" name="Gráfico 18" descr="Atrás con relleno sólid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8143876" y="7078982"/>
          <a:ext cx="428624" cy="360044"/>
        </a:xfrm>
        <a:prstGeom prst="rect">
          <a:avLst/>
        </a:prstGeom>
      </xdr:spPr>
    </xdr:pic>
    <xdr:clientData/>
  </xdr:oneCellAnchor>
  <xdr:oneCellAnchor>
    <xdr:from>
      <xdr:col>10</xdr:col>
      <xdr:colOff>123825</xdr:colOff>
      <xdr:row>42</xdr:row>
      <xdr:rowOff>38505</xdr:rowOff>
    </xdr:from>
    <xdr:ext cx="361950" cy="323445"/>
    <xdr:pic>
      <xdr:nvPicPr>
        <xdr:cNvPr id="20" name="Gráfico 19" descr="Atrás con relleno sólido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8172450" y="7877580"/>
          <a:ext cx="361950" cy="323445"/>
        </a:xfrm>
        <a:prstGeom prst="rect">
          <a:avLst/>
        </a:prstGeom>
      </xdr:spPr>
    </xdr:pic>
    <xdr:clientData/>
  </xdr:oneCellAnchor>
  <xdr:oneCellAnchor>
    <xdr:from>
      <xdr:col>10</xdr:col>
      <xdr:colOff>117475</xdr:colOff>
      <xdr:row>53</xdr:row>
      <xdr:rowOff>28575</xdr:rowOff>
    </xdr:from>
    <xdr:ext cx="396875" cy="333375"/>
    <xdr:pic>
      <xdr:nvPicPr>
        <xdr:cNvPr id="21" name="Gráfico 20" descr="Atrás con relleno sólido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8166100" y="10344150"/>
          <a:ext cx="396875" cy="333375"/>
        </a:xfrm>
        <a:prstGeom prst="rect">
          <a:avLst/>
        </a:prstGeom>
      </xdr:spPr>
    </xdr:pic>
    <xdr:clientData/>
  </xdr:oneCellAnchor>
  <xdr:twoCellAnchor editAs="oneCell">
    <xdr:from>
      <xdr:col>0</xdr:col>
      <xdr:colOff>95251</xdr:colOff>
      <xdr:row>40</xdr:row>
      <xdr:rowOff>76200</xdr:rowOff>
    </xdr:from>
    <xdr:to>
      <xdr:col>0</xdr:col>
      <xdr:colOff>504826</xdr:colOff>
      <xdr:row>42</xdr:row>
      <xdr:rowOff>104775</xdr:rowOff>
    </xdr:to>
    <xdr:pic>
      <xdr:nvPicPr>
        <xdr:cNvPr id="31" name="Gráfico 30" descr="Distintivo nuevo con relleno sólido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6"/>
            </a:ext>
          </a:extLst>
        </a:blip>
        <a:stretch>
          <a:fillRect/>
        </a:stretch>
      </xdr:blipFill>
      <xdr:spPr>
        <a:xfrm>
          <a:off x="95251" y="7724775"/>
          <a:ext cx="409575" cy="4095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25</xdr:row>
      <xdr:rowOff>180976</xdr:rowOff>
    </xdr:from>
    <xdr:to>
      <xdr:col>0</xdr:col>
      <xdr:colOff>457201</xdr:colOff>
      <xdr:row>27</xdr:row>
      <xdr:rowOff>180976</xdr:rowOff>
    </xdr:to>
    <xdr:pic>
      <xdr:nvPicPr>
        <xdr:cNvPr id="32" name="Gráfico 31" descr="Distintivo nuevo con relleno sóli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8"/>
            </a:ext>
          </a:extLst>
        </a:blip>
        <a:stretch>
          <a:fillRect/>
        </a:stretch>
      </xdr:blipFill>
      <xdr:spPr>
        <a:xfrm>
          <a:off x="76201" y="4972051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31</xdr:row>
      <xdr:rowOff>28575</xdr:rowOff>
    </xdr:from>
    <xdr:to>
      <xdr:col>0</xdr:col>
      <xdr:colOff>428625</xdr:colOff>
      <xdr:row>33</xdr:row>
      <xdr:rowOff>28575</xdr:rowOff>
    </xdr:to>
    <xdr:pic>
      <xdr:nvPicPr>
        <xdr:cNvPr id="7" name="Gráfico 6" descr="Distintivo nuevo con relleno sólid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8"/>
            </a:ext>
          </a:extLst>
        </a:blip>
        <a:stretch>
          <a:fillRect/>
        </a:stretch>
      </xdr:blipFill>
      <xdr:spPr>
        <a:xfrm>
          <a:off x="47625" y="5962650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16</xdr:row>
      <xdr:rowOff>161925</xdr:rowOff>
    </xdr:from>
    <xdr:to>
      <xdr:col>0</xdr:col>
      <xdr:colOff>485775</xdr:colOff>
      <xdr:row>18</xdr:row>
      <xdr:rowOff>161925</xdr:rowOff>
    </xdr:to>
    <xdr:pic>
      <xdr:nvPicPr>
        <xdr:cNvPr id="12" name="Gráfico 11" descr="Distintivo nuevo con relleno sóli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8"/>
            </a:ext>
          </a:extLst>
        </a:blip>
        <a:stretch>
          <a:fillRect/>
        </a:stretch>
      </xdr:blipFill>
      <xdr:spPr>
        <a:xfrm>
          <a:off x="104775" y="3238500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</xdr:row>
      <xdr:rowOff>38100</xdr:rowOff>
    </xdr:from>
    <xdr:to>
      <xdr:col>9</xdr:col>
      <xdr:colOff>1276350</xdr:colOff>
      <xdr:row>35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38175"/>
          <a:ext cx="7353300" cy="60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76199</xdr:colOff>
      <xdr:row>3</xdr:row>
      <xdr:rowOff>38099</xdr:rowOff>
    </xdr:from>
    <xdr:to>
      <xdr:col>20</xdr:col>
      <xdr:colOff>38099</xdr:colOff>
      <xdr:row>34</xdr:row>
      <xdr:rowOff>161924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6793" y="645318"/>
          <a:ext cx="6819900" cy="6029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38100</xdr:rowOff>
    </xdr:from>
    <xdr:to>
      <xdr:col>9</xdr:col>
      <xdr:colOff>1285875</xdr:colOff>
      <xdr:row>58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734175"/>
          <a:ext cx="7381875" cy="447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76200</xdr:colOff>
      <xdr:row>35</xdr:row>
      <xdr:rowOff>9525</xdr:rowOff>
    </xdr:from>
    <xdr:to>
      <xdr:col>20</xdr:col>
      <xdr:colOff>47625</xdr:colOff>
      <xdr:row>59</xdr:row>
      <xdr:rowOff>66675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6705600"/>
          <a:ext cx="6829425" cy="462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0776" name="btnOtraPieza" hidden="1">
              <a:extLst>
                <a:ext uri="{63B3BB69-23CF-44E3-9099-C40C66FF867C}">
                  <a14:compatExt spid="_x0000_s30776"/>
                </a:ext>
                <a:ext uri="{FF2B5EF4-FFF2-40B4-BE49-F238E27FC236}">
                  <a16:creationId xmlns:a16="http://schemas.microsoft.com/office/drawing/2014/main" id="{00000000-0008-0000-0900-00003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0777" name="btnBorrarPieza" hidden="1">
              <a:extLst>
                <a:ext uri="{63B3BB69-23CF-44E3-9099-C40C66FF867C}">
                  <a14:compatExt spid="_x0000_s30777"/>
                </a:ext>
                <a:ext uri="{FF2B5EF4-FFF2-40B4-BE49-F238E27FC236}">
                  <a16:creationId xmlns:a16="http://schemas.microsoft.com/office/drawing/2014/main" id="{00000000-0008-0000-0900-00003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0778" name="AnadirReferencia" hidden="1">
              <a:extLst>
                <a:ext uri="{63B3BB69-23CF-44E3-9099-C40C66FF867C}">
                  <a14:compatExt spid="_x0000_s30778"/>
                </a:ext>
                <a:ext uri="{FF2B5EF4-FFF2-40B4-BE49-F238E27FC236}">
                  <a16:creationId xmlns:a16="http://schemas.microsoft.com/office/drawing/2014/main" id="{00000000-0008-0000-0900-00003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0779" name="EliminarReferencia" hidden="1">
              <a:extLst>
                <a:ext uri="{63B3BB69-23CF-44E3-9099-C40C66FF867C}">
                  <a14:compatExt spid="_x0000_s30779"/>
                </a:ext>
                <a:ext uri="{FF2B5EF4-FFF2-40B4-BE49-F238E27FC236}">
                  <a16:creationId xmlns:a16="http://schemas.microsoft.com/office/drawing/2014/main" id="{00000000-0008-0000-0900-00003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0780" name="Button 60" hidden="1">
              <a:extLst>
                <a:ext uri="{63B3BB69-23CF-44E3-9099-C40C66FF867C}">
                  <a14:compatExt spid="_x0000_s30780"/>
                </a:ext>
                <a:ext uri="{FF2B5EF4-FFF2-40B4-BE49-F238E27FC236}">
                  <a16:creationId xmlns:a16="http://schemas.microsoft.com/office/drawing/2014/main" id="{00000000-0008-0000-0900-00003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0781" name="Button 61" hidden="1">
              <a:extLst>
                <a:ext uri="{63B3BB69-23CF-44E3-9099-C40C66FF867C}">
                  <a14:compatExt spid="_x0000_s30781"/>
                </a:ext>
                <a:ext uri="{FF2B5EF4-FFF2-40B4-BE49-F238E27FC236}">
                  <a16:creationId xmlns:a16="http://schemas.microsoft.com/office/drawing/2014/main" id="{00000000-0008-0000-0900-00003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0782" name="Button 62" hidden="1">
              <a:extLst>
                <a:ext uri="{63B3BB69-23CF-44E3-9099-C40C66FF867C}">
                  <a14:compatExt spid="_x0000_s30782"/>
                </a:ext>
                <a:ext uri="{FF2B5EF4-FFF2-40B4-BE49-F238E27FC236}">
                  <a16:creationId xmlns:a16="http://schemas.microsoft.com/office/drawing/2014/main" id="{00000000-0008-0000-0900-00003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0783" name="Button 63" hidden="1">
              <a:extLst>
                <a:ext uri="{63B3BB69-23CF-44E3-9099-C40C66FF867C}">
                  <a14:compatExt spid="_x0000_s30783"/>
                </a:ext>
                <a:ext uri="{FF2B5EF4-FFF2-40B4-BE49-F238E27FC236}">
                  <a16:creationId xmlns:a16="http://schemas.microsoft.com/office/drawing/2014/main" id="{00000000-0008-0000-0900-00003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0784" name="AmpliarEspacio" hidden="1">
              <a:extLst>
                <a:ext uri="{63B3BB69-23CF-44E3-9099-C40C66FF867C}">
                  <a14:compatExt spid="_x0000_s30784"/>
                </a:ext>
                <a:ext uri="{FF2B5EF4-FFF2-40B4-BE49-F238E27FC236}">
                  <a16:creationId xmlns:a16="http://schemas.microsoft.com/office/drawing/2014/main" id="{00000000-0008-0000-0900-00004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0785" name="ReducirEspacio" hidden="1">
              <a:extLst>
                <a:ext uri="{63B3BB69-23CF-44E3-9099-C40C66FF867C}">
                  <a14:compatExt spid="_x0000_s30785"/>
                </a:ext>
                <a:ext uri="{FF2B5EF4-FFF2-40B4-BE49-F238E27FC236}">
                  <a16:creationId xmlns:a16="http://schemas.microsoft.com/office/drawing/2014/main" id="{00000000-0008-0000-0900-00004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9731" name="btnOtraPieza" hidden="1">
              <a:extLst>
                <a:ext uri="{63B3BB69-23CF-44E3-9099-C40C66FF867C}">
                  <a14:compatExt spid="_x0000_s29731"/>
                </a:ext>
                <a:ext uri="{FF2B5EF4-FFF2-40B4-BE49-F238E27FC236}">
                  <a16:creationId xmlns:a16="http://schemas.microsoft.com/office/drawing/2014/main" id="{00000000-0008-0000-0A00-00002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9732" name="btnBorrarPieza" hidden="1">
              <a:extLst>
                <a:ext uri="{63B3BB69-23CF-44E3-9099-C40C66FF867C}">
                  <a14:compatExt spid="_x0000_s29732"/>
                </a:ext>
                <a:ext uri="{FF2B5EF4-FFF2-40B4-BE49-F238E27FC236}">
                  <a16:creationId xmlns:a16="http://schemas.microsoft.com/office/drawing/2014/main" id="{00000000-0008-0000-0A00-00002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9734" name="AnadirReferencia" hidden="1">
              <a:extLst>
                <a:ext uri="{63B3BB69-23CF-44E3-9099-C40C66FF867C}">
                  <a14:compatExt spid="_x0000_s29734"/>
                </a:ext>
                <a:ext uri="{FF2B5EF4-FFF2-40B4-BE49-F238E27FC236}">
                  <a16:creationId xmlns:a16="http://schemas.microsoft.com/office/drawing/2014/main" id="{00000000-0008-0000-0A00-00002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9735" name="EliminarReferencia" hidden="1">
              <a:extLst>
                <a:ext uri="{63B3BB69-23CF-44E3-9099-C40C66FF867C}">
                  <a14:compatExt spid="_x0000_s29735"/>
                </a:ext>
                <a:ext uri="{FF2B5EF4-FFF2-40B4-BE49-F238E27FC236}">
                  <a16:creationId xmlns:a16="http://schemas.microsoft.com/office/drawing/2014/main" id="{00000000-0008-0000-0A00-00002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9736" name="Button 40" hidden="1">
              <a:extLst>
                <a:ext uri="{63B3BB69-23CF-44E3-9099-C40C66FF867C}">
                  <a14:compatExt spid="_x0000_s29736"/>
                </a:ext>
                <a:ext uri="{FF2B5EF4-FFF2-40B4-BE49-F238E27FC236}">
                  <a16:creationId xmlns:a16="http://schemas.microsoft.com/office/drawing/2014/main" id="{00000000-0008-0000-0A00-00002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9737" name="Button 41" hidden="1">
              <a:extLst>
                <a:ext uri="{63B3BB69-23CF-44E3-9099-C40C66FF867C}">
                  <a14:compatExt spid="_x0000_s29737"/>
                </a:ext>
                <a:ext uri="{FF2B5EF4-FFF2-40B4-BE49-F238E27FC236}">
                  <a16:creationId xmlns:a16="http://schemas.microsoft.com/office/drawing/2014/main" id="{00000000-0008-0000-0A00-00002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9738" name="Button 42" hidden="1">
              <a:extLst>
                <a:ext uri="{63B3BB69-23CF-44E3-9099-C40C66FF867C}">
                  <a14:compatExt spid="_x0000_s29738"/>
                </a:ext>
                <a:ext uri="{FF2B5EF4-FFF2-40B4-BE49-F238E27FC236}">
                  <a16:creationId xmlns:a16="http://schemas.microsoft.com/office/drawing/2014/main" id="{00000000-0008-0000-0A00-00002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9739" name="Button 43" hidden="1">
              <a:extLst>
                <a:ext uri="{63B3BB69-23CF-44E3-9099-C40C66FF867C}">
                  <a14:compatExt spid="_x0000_s29739"/>
                </a:ext>
                <a:ext uri="{FF2B5EF4-FFF2-40B4-BE49-F238E27FC236}">
                  <a16:creationId xmlns:a16="http://schemas.microsoft.com/office/drawing/2014/main" id="{00000000-0008-0000-0A00-00002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9740" name="AmpliarEspacio" hidden="1">
              <a:extLst>
                <a:ext uri="{63B3BB69-23CF-44E3-9099-C40C66FF867C}">
                  <a14:compatExt spid="_x0000_s29740"/>
                </a:ext>
                <a:ext uri="{FF2B5EF4-FFF2-40B4-BE49-F238E27FC236}">
                  <a16:creationId xmlns:a16="http://schemas.microsoft.com/office/drawing/2014/main" id="{00000000-0008-0000-0A00-00002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9741" name="ReducirEspacio" hidden="1">
              <a:extLst>
                <a:ext uri="{63B3BB69-23CF-44E3-9099-C40C66FF867C}">
                  <a14:compatExt spid="_x0000_s29741"/>
                </a:ext>
                <a:ext uri="{FF2B5EF4-FFF2-40B4-BE49-F238E27FC236}">
                  <a16:creationId xmlns:a16="http://schemas.microsoft.com/office/drawing/2014/main" id="{00000000-0008-0000-0A00-00002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8710" name="btnOtraPieza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00000000-0008-0000-0B00-00002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8711" name="btnBorrarPieza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:a16="http://schemas.microsoft.com/office/drawing/2014/main" id="{00000000-0008-0000-0B00-00002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8712" name="AnadirReferencia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:a16="http://schemas.microsoft.com/office/drawing/2014/main" id="{00000000-0008-0000-0B00-00002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8713" name="EliminarReferencia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:a16="http://schemas.microsoft.com/office/drawing/2014/main" id="{00000000-0008-0000-0B00-00002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8714" name="Button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:a16="http://schemas.microsoft.com/office/drawing/2014/main" id="{00000000-0008-0000-0B00-00002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8715" name="Button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00000000-0008-0000-0B00-00002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8716" name="Button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:a16="http://schemas.microsoft.com/office/drawing/2014/main" id="{00000000-0008-0000-0B00-00002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8717" name="Button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B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8718" name="AmpliarEspacio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00000000-0008-0000-0B00-00002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8719" name="ReducirEspacio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00000000-0008-0000-0B00-00002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3828" name="btnBorrarPieza" hidden="1">
              <a:extLst>
                <a:ext uri="{63B3BB69-23CF-44E3-9099-C40C66FF867C}">
                  <a14:compatExt spid="_x0000_s33828"/>
                </a:ext>
                <a:ext uri="{FF2B5EF4-FFF2-40B4-BE49-F238E27FC236}">
                  <a16:creationId xmlns:a16="http://schemas.microsoft.com/office/drawing/2014/main" id="{00000000-0008-0000-0C00-00002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3832" name="AnadirReferencia" hidden="1">
              <a:extLst>
                <a:ext uri="{63B3BB69-23CF-44E3-9099-C40C66FF867C}">
                  <a14:compatExt spid="_x0000_s33832"/>
                </a:ext>
                <a:ext uri="{FF2B5EF4-FFF2-40B4-BE49-F238E27FC236}">
                  <a16:creationId xmlns:a16="http://schemas.microsoft.com/office/drawing/2014/main" id="{00000000-0008-0000-0C00-00002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3833" name="EliminarReferencia" hidden="1">
              <a:extLst>
                <a:ext uri="{63B3BB69-23CF-44E3-9099-C40C66FF867C}">
                  <a14:compatExt spid="_x0000_s33833"/>
                </a:ext>
                <a:ext uri="{FF2B5EF4-FFF2-40B4-BE49-F238E27FC236}">
                  <a16:creationId xmlns:a16="http://schemas.microsoft.com/office/drawing/2014/main" id="{00000000-0008-0000-0C00-00002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3834" name="Button 42" hidden="1">
              <a:extLst>
                <a:ext uri="{63B3BB69-23CF-44E3-9099-C40C66FF867C}">
                  <a14:compatExt spid="_x0000_s33834"/>
                </a:ext>
                <a:ext uri="{FF2B5EF4-FFF2-40B4-BE49-F238E27FC236}">
                  <a16:creationId xmlns:a16="http://schemas.microsoft.com/office/drawing/2014/main" id="{00000000-0008-0000-0C00-00002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3835" name="Button 43" hidden="1">
              <a:extLst>
                <a:ext uri="{63B3BB69-23CF-44E3-9099-C40C66FF867C}">
                  <a14:compatExt spid="_x0000_s33835"/>
                </a:ext>
                <a:ext uri="{FF2B5EF4-FFF2-40B4-BE49-F238E27FC236}">
                  <a16:creationId xmlns:a16="http://schemas.microsoft.com/office/drawing/2014/main" id="{00000000-0008-0000-0C00-00002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3836" name="Button 44" hidden="1">
              <a:extLst>
                <a:ext uri="{63B3BB69-23CF-44E3-9099-C40C66FF867C}">
                  <a14:compatExt spid="_x0000_s33836"/>
                </a:ext>
                <a:ext uri="{FF2B5EF4-FFF2-40B4-BE49-F238E27FC236}">
                  <a16:creationId xmlns:a16="http://schemas.microsoft.com/office/drawing/2014/main" id="{00000000-0008-0000-0C00-00002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3837" name="Button 45" hidden="1">
              <a:extLst>
                <a:ext uri="{63B3BB69-23CF-44E3-9099-C40C66FF867C}">
                  <a14:compatExt spid="_x0000_s33837"/>
                </a:ext>
                <a:ext uri="{FF2B5EF4-FFF2-40B4-BE49-F238E27FC236}">
                  <a16:creationId xmlns:a16="http://schemas.microsoft.com/office/drawing/2014/main" id="{00000000-0008-0000-0C00-00002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3838" name="AmpliarEspacio" hidden="1">
              <a:extLst>
                <a:ext uri="{63B3BB69-23CF-44E3-9099-C40C66FF867C}">
                  <a14:compatExt spid="_x0000_s33838"/>
                </a:ext>
                <a:ext uri="{FF2B5EF4-FFF2-40B4-BE49-F238E27FC236}">
                  <a16:creationId xmlns:a16="http://schemas.microsoft.com/office/drawing/2014/main" id="{00000000-0008-0000-0C00-00002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3839" name="ReducirEspacio" hidden="1">
              <a:extLst>
                <a:ext uri="{63B3BB69-23CF-44E3-9099-C40C66FF867C}">
                  <a14:compatExt spid="_x0000_s33839"/>
                </a:ext>
                <a:ext uri="{FF2B5EF4-FFF2-40B4-BE49-F238E27FC236}">
                  <a16:creationId xmlns:a16="http://schemas.microsoft.com/office/drawing/2014/main" id="{00000000-0008-0000-0C00-00002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476250</xdr:colOff>
      <xdr:row>2</xdr:row>
      <xdr:rowOff>85725</xdr:rowOff>
    </xdr:from>
    <xdr:ext cx="542925" cy="542925"/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44225" y="542925"/>
          <a:ext cx="542925" cy="542925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819151</xdr:colOff>
      <xdr:row>2</xdr:row>
      <xdr:rowOff>104776</xdr:rowOff>
    </xdr:from>
    <xdr:to>
      <xdr:col>8</xdr:col>
      <xdr:colOff>1352550</xdr:colOff>
      <xdr:row>4</xdr:row>
      <xdr:rowOff>152400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11051" y="581026"/>
          <a:ext cx="533399" cy="53339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2</xdr:row>
      <xdr:rowOff>104775</xdr:rowOff>
    </xdr:from>
    <xdr:to>
      <xdr:col>8</xdr:col>
      <xdr:colOff>990600</xdr:colOff>
      <xdr:row>4</xdr:row>
      <xdr:rowOff>142875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39500" y="600075"/>
          <a:ext cx="533400" cy="5334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342901</xdr:colOff>
      <xdr:row>2</xdr:row>
      <xdr:rowOff>76201</xdr:rowOff>
    </xdr:from>
    <xdr:to>
      <xdr:col>5</xdr:col>
      <xdr:colOff>876301</xdr:colOff>
      <xdr:row>4</xdr:row>
      <xdr:rowOff>114301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24951" y="571501"/>
          <a:ext cx="533400" cy="5334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409575</xdr:colOff>
      <xdr:row>2</xdr:row>
      <xdr:rowOff>85725</xdr:rowOff>
    </xdr:from>
    <xdr:to>
      <xdr:col>9</xdr:col>
      <xdr:colOff>914400</xdr:colOff>
      <xdr:row>4</xdr:row>
      <xdr:rowOff>114300</xdr:rowOff>
    </xdr:to>
    <xdr:pic>
      <xdr:nvPicPr>
        <xdr:cNvPr id="3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3306425" y="638175"/>
          <a:ext cx="504825" cy="504825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523875</xdr:colOff>
      <xdr:row>2</xdr:row>
      <xdr:rowOff>133350</xdr:rowOff>
    </xdr:from>
    <xdr:to>
      <xdr:col>11</xdr:col>
      <xdr:colOff>1028700</xdr:colOff>
      <xdr:row>4</xdr:row>
      <xdr:rowOff>161925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3896975" y="628650"/>
          <a:ext cx="504825" cy="504825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409575</xdr:colOff>
      <xdr:row>2</xdr:row>
      <xdr:rowOff>133350</xdr:rowOff>
    </xdr:from>
    <xdr:to>
      <xdr:col>10</xdr:col>
      <xdr:colOff>914400</xdr:colOff>
      <xdr:row>4</xdr:row>
      <xdr:rowOff>142875</xdr:rowOff>
    </xdr:to>
    <xdr:pic>
      <xdr:nvPicPr>
        <xdr:cNvPr id="3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2868275" y="628650"/>
          <a:ext cx="504825" cy="504825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1799" name="btnOtraPieza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08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1800" name="btnBorrarPieza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08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1801" name="AnadirReferencia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08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1802" name="EliminarReferencia" hidden="1">
              <a:extLst>
                <a:ext uri="{63B3BB69-23CF-44E3-9099-C40C66FF867C}">
                  <a14:compatExt spid="_x0000_s31802"/>
                </a:ext>
                <a:ext uri="{FF2B5EF4-FFF2-40B4-BE49-F238E27FC236}">
                  <a16:creationId xmlns:a16="http://schemas.microsoft.com/office/drawing/2014/main" id="{00000000-0008-0000-0800-00003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1803" name="Button 59" hidden="1">
              <a:extLst>
                <a:ext uri="{63B3BB69-23CF-44E3-9099-C40C66FF867C}">
                  <a14:compatExt spid="_x0000_s31803"/>
                </a:ext>
                <a:ext uri="{FF2B5EF4-FFF2-40B4-BE49-F238E27FC236}">
                  <a16:creationId xmlns:a16="http://schemas.microsoft.com/office/drawing/2014/main" id="{00000000-0008-0000-0800-00003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1804" name="Button 60" hidden="1">
              <a:extLst>
                <a:ext uri="{63B3BB69-23CF-44E3-9099-C40C66FF867C}">
                  <a14:compatExt spid="_x0000_s31804"/>
                </a:ext>
                <a:ext uri="{FF2B5EF4-FFF2-40B4-BE49-F238E27FC236}">
                  <a16:creationId xmlns:a16="http://schemas.microsoft.com/office/drawing/2014/main" id="{00000000-0008-0000-0800-00003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1805" name="Button 61" hidden="1">
              <a:extLst>
                <a:ext uri="{63B3BB69-23CF-44E3-9099-C40C66FF867C}">
                  <a14:compatExt spid="_x0000_s31805"/>
                </a:ext>
                <a:ext uri="{FF2B5EF4-FFF2-40B4-BE49-F238E27FC236}">
                  <a16:creationId xmlns:a16="http://schemas.microsoft.com/office/drawing/2014/main" id="{00000000-0008-0000-0800-00003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1806" name="Button 62" hidden="1">
              <a:extLst>
                <a:ext uri="{63B3BB69-23CF-44E3-9099-C40C66FF867C}">
                  <a14:compatExt spid="_x0000_s31806"/>
                </a:ext>
                <a:ext uri="{FF2B5EF4-FFF2-40B4-BE49-F238E27FC236}">
                  <a16:creationId xmlns:a16="http://schemas.microsoft.com/office/drawing/2014/main" id="{00000000-0008-0000-0800-00003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1807" name="AmpliarEspacio" hidden="1">
              <a:extLst>
                <a:ext uri="{63B3BB69-23CF-44E3-9099-C40C66FF867C}">
                  <a14:compatExt spid="_x0000_s31807"/>
                </a:ext>
                <a:ext uri="{FF2B5EF4-FFF2-40B4-BE49-F238E27FC236}">
                  <a16:creationId xmlns:a16="http://schemas.microsoft.com/office/drawing/2014/main" id="{00000000-0008-0000-0800-00003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1808" name="ReducirEspacio" hidden="1">
              <a:extLst>
                <a:ext uri="{63B3BB69-23CF-44E3-9099-C40C66FF867C}">
                  <a14:compatExt spid="_x0000_s31808"/>
                </a:ext>
                <a:ext uri="{FF2B5EF4-FFF2-40B4-BE49-F238E27FC236}">
                  <a16:creationId xmlns:a16="http://schemas.microsoft.com/office/drawing/2014/main" id="{00000000-0008-0000-0800-00004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uskadi.eus/web01-bopv/es/bopv2/datos/2023/05/2302228a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omments" Target="../comments4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0" Type="http://schemas.openxmlformats.org/officeDocument/2006/relationships/ctrlProp" Target="../ctrlProps/ctrlProp47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68"/>
  <sheetViews>
    <sheetView tabSelected="1" zoomScale="87" zoomScaleNormal="87" workbookViewId="0">
      <pane ySplit="3" topLeftCell="A4" activePane="bottomLeft" state="frozen"/>
      <selection pane="bottomLeft" activeCell="A24" sqref="A24"/>
    </sheetView>
  </sheetViews>
  <sheetFormatPr baseColWidth="10" defaultColWidth="11.42578125" defaultRowHeight="12.75"/>
  <cols>
    <col min="1" max="1" width="8.140625" style="151" customWidth="1"/>
    <col min="2" max="9" width="11.42578125" style="151"/>
    <col min="10" max="10" width="19.7109375" style="151" customWidth="1"/>
    <col min="11" max="11" width="9.140625" style="151" customWidth="1"/>
    <col min="12" max="20" width="11.42578125" style="151"/>
    <col min="21" max="21" width="3.5703125" style="151" customWidth="1"/>
    <col min="22" max="23" width="38.85546875" style="162" hidden="1" customWidth="1"/>
    <col min="24" max="24" width="18.5703125" style="162" hidden="1" customWidth="1"/>
    <col min="25" max="25" width="59.140625" style="162" hidden="1" customWidth="1"/>
    <col min="26" max="26" width="22.28515625" style="162" hidden="1" customWidth="1"/>
    <col min="27" max="27" width="22.85546875" style="162" hidden="1" customWidth="1"/>
    <col min="28" max="16384" width="11.42578125" style="151"/>
  </cols>
  <sheetData>
    <row r="1" spans="2:27" ht="15.95" customHeight="1">
      <c r="B1" s="363" t="s">
        <v>244</v>
      </c>
      <c r="C1" s="364"/>
      <c r="D1" s="364"/>
      <c r="E1" s="364"/>
      <c r="F1" s="364"/>
      <c r="G1" s="364"/>
      <c r="H1" s="364"/>
      <c r="I1" s="364"/>
      <c r="J1" s="365"/>
      <c r="L1" s="153"/>
      <c r="M1" s="373" t="s">
        <v>205</v>
      </c>
      <c r="N1" s="373"/>
      <c r="O1" s="373"/>
      <c r="P1" s="373"/>
      <c r="Q1" s="373"/>
      <c r="R1" s="373"/>
      <c r="S1" s="373"/>
      <c r="T1" s="374"/>
    </row>
    <row r="2" spans="2:27" ht="15.95" customHeight="1">
      <c r="B2" s="366" t="s">
        <v>245</v>
      </c>
      <c r="C2" s="367"/>
      <c r="D2" s="367"/>
      <c r="E2" s="367"/>
      <c r="F2" s="367"/>
      <c r="G2" s="367"/>
      <c r="H2" s="367"/>
      <c r="I2" s="367"/>
      <c r="J2" s="368"/>
      <c r="L2" s="154"/>
      <c r="M2" s="375"/>
      <c r="N2" s="375"/>
      <c r="O2" s="375"/>
      <c r="P2" s="375"/>
      <c r="Q2" s="375"/>
      <c r="R2" s="375"/>
      <c r="S2" s="375"/>
      <c r="T2" s="376"/>
    </row>
    <row r="3" spans="2:27" ht="15.95" customHeight="1">
      <c r="B3" s="369" t="s">
        <v>246</v>
      </c>
      <c r="C3" s="370"/>
      <c r="D3" s="370"/>
      <c r="E3" s="370"/>
      <c r="F3" s="370"/>
      <c r="G3" s="370"/>
      <c r="H3" s="370"/>
      <c r="I3" s="370"/>
      <c r="J3" s="371"/>
      <c r="L3" s="155"/>
      <c r="M3" s="377"/>
      <c r="N3" s="377"/>
      <c r="O3" s="377"/>
      <c r="P3" s="377"/>
      <c r="Q3" s="377"/>
      <c r="R3" s="377"/>
      <c r="S3" s="377"/>
      <c r="T3" s="378"/>
    </row>
    <row r="4" spans="2:27" ht="15" customHeight="1"/>
    <row r="5" spans="2:27" ht="15" customHeight="1"/>
    <row r="6" spans="2:27" ht="15" customHeight="1">
      <c r="K6" s="379"/>
    </row>
    <row r="7" spans="2:27" ht="15" customHeight="1">
      <c r="K7" s="380"/>
      <c r="V7" s="360" t="s">
        <v>226</v>
      </c>
      <c r="W7" s="361"/>
      <c r="X7" s="361"/>
      <c r="Y7" s="361"/>
      <c r="Z7" s="361"/>
      <c r="AA7" s="362"/>
    </row>
    <row r="8" spans="2:27" ht="15" customHeight="1">
      <c r="K8" s="142" t="s">
        <v>435</v>
      </c>
      <c r="V8" s="160" t="s">
        <v>171</v>
      </c>
      <c r="W8" s="160" t="s">
        <v>171</v>
      </c>
      <c r="X8" s="163" t="s">
        <v>179</v>
      </c>
      <c r="Y8" s="160" t="s">
        <v>207</v>
      </c>
      <c r="Z8" s="160" t="s">
        <v>189</v>
      </c>
      <c r="AA8" s="160" t="s">
        <v>203</v>
      </c>
    </row>
    <row r="9" spans="2:27" ht="15" customHeight="1">
      <c r="V9" s="164"/>
      <c r="W9" s="164"/>
      <c r="X9" s="165"/>
      <c r="Y9" s="166" t="s">
        <v>0</v>
      </c>
      <c r="Z9" s="212"/>
      <c r="AA9" s="206"/>
    </row>
    <row r="10" spans="2:27" ht="15" customHeight="1">
      <c r="V10" s="169" t="s">
        <v>172</v>
      </c>
      <c r="W10" s="169" t="s">
        <v>174</v>
      </c>
      <c r="X10" s="170" t="s">
        <v>184</v>
      </c>
      <c r="Y10" s="171" t="s">
        <v>218</v>
      </c>
      <c r="Z10" s="205" t="s">
        <v>235</v>
      </c>
      <c r="AA10" s="207" t="s">
        <v>195</v>
      </c>
    </row>
    <row r="11" spans="2:27" ht="15" customHeight="1">
      <c r="V11" s="169" t="s">
        <v>173</v>
      </c>
      <c r="W11" s="169" t="s">
        <v>175</v>
      </c>
      <c r="X11" s="170" t="s">
        <v>180</v>
      </c>
      <c r="Y11" s="171" t="s">
        <v>210</v>
      </c>
      <c r="Z11" s="205" t="s">
        <v>236</v>
      </c>
      <c r="AA11" s="207" t="s">
        <v>191</v>
      </c>
    </row>
    <row r="12" spans="2:27" ht="15" customHeight="1">
      <c r="V12" s="169" t="s">
        <v>145</v>
      </c>
      <c r="W12" s="169" t="s">
        <v>199</v>
      </c>
      <c r="X12" s="170" t="s">
        <v>181</v>
      </c>
      <c r="Y12" s="171" t="s">
        <v>219</v>
      </c>
      <c r="Z12" s="205" t="s">
        <v>237</v>
      </c>
      <c r="AA12" s="208" t="s">
        <v>200</v>
      </c>
    </row>
    <row r="13" spans="2:27" ht="15" customHeight="1">
      <c r="V13" s="169" t="s">
        <v>146</v>
      </c>
      <c r="W13" s="169" t="s">
        <v>198</v>
      </c>
      <c r="X13" s="170" t="s">
        <v>182</v>
      </c>
      <c r="Y13" s="171" t="s">
        <v>220</v>
      </c>
      <c r="Z13" s="205" t="s">
        <v>238</v>
      </c>
      <c r="AA13" s="208" t="s">
        <v>201</v>
      </c>
    </row>
    <row r="14" spans="2:27" ht="15" customHeight="1">
      <c r="V14" s="173"/>
      <c r="W14" s="169" t="s">
        <v>176</v>
      </c>
      <c r="X14" s="170" t="s">
        <v>183</v>
      </c>
      <c r="Y14" s="171" t="s">
        <v>221</v>
      </c>
      <c r="Z14" s="205" t="s">
        <v>239</v>
      </c>
      <c r="AA14" s="207" t="s">
        <v>480</v>
      </c>
    </row>
    <row r="15" spans="2:27" ht="15" customHeight="1">
      <c r="V15" s="175" t="s">
        <v>147</v>
      </c>
      <c r="W15" s="174"/>
      <c r="X15" s="176"/>
      <c r="Y15" s="171" t="s">
        <v>222</v>
      </c>
      <c r="Z15" s="205" t="s">
        <v>240</v>
      </c>
      <c r="AA15" s="207" t="s">
        <v>194</v>
      </c>
    </row>
    <row r="16" spans="2:27" ht="15" customHeight="1">
      <c r="V16" s="175" t="s">
        <v>144</v>
      </c>
      <c r="W16" s="161" t="s">
        <v>148</v>
      </c>
      <c r="X16" s="177" t="s">
        <v>476</v>
      </c>
      <c r="Y16" s="171" t="s">
        <v>223</v>
      </c>
      <c r="Z16" s="205" t="s">
        <v>241</v>
      </c>
      <c r="AA16" s="206"/>
    </row>
    <row r="17" spans="11:27" ht="15" customHeight="1">
      <c r="V17" s="175" t="s">
        <v>145</v>
      </c>
      <c r="W17" s="161" t="s">
        <v>149</v>
      </c>
      <c r="X17" s="177" t="s">
        <v>180</v>
      </c>
      <c r="Y17" s="171" t="s">
        <v>493</v>
      </c>
      <c r="Z17" s="205" t="s">
        <v>0</v>
      </c>
      <c r="AA17" s="209" t="s">
        <v>190</v>
      </c>
    </row>
    <row r="18" spans="11:27" ht="15" customHeight="1">
      <c r="V18" s="175" t="s">
        <v>146</v>
      </c>
      <c r="W18" s="175" t="s">
        <v>150</v>
      </c>
      <c r="X18" s="177" t="s">
        <v>185</v>
      </c>
      <c r="Y18" s="171" t="s">
        <v>494</v>
      </c>
      <c r="Z18" s="161" t="s">
        <v>229</v>
      </c>
      <c r="AA18" s="209" t="s">
        <v>191</v>
      </c>
    </row>
    <row r="19" spans="11:27" ht="15" customHeight="1">
      <c r="V19" s="178"/>
      <c r="W19" s="175" t="s">
        <v>206</v>
      </c>
      <c r="X19" s="177" t="s">
        <v>186</v>
      </c>
      <c r="Y19" s="171" t="s">
        <v>495</v>
      </c>
      <c r="Z19" s="161" t="s">
        <v>231</v>
      </c>
      <c r="AA19" s="210" t="s">
        <v>200</v>
      </c>
    </row>
    <row r="20" spans="11:27" ht="15" customHeight="1">
      <c r="K20" s="379"/>
      <c r="V20" s="174"/>
      <c r="W20" s="175" t="s">
        <v>151</v>
      </c>
      <c r="X20" s="177" t="s">
        <v>187</v>
      </c>
      <c r="Y20" s="171" t="s">
        <v>496</v>
      </c>
      <c r="Z20" s="161" t="s">
        <v>230</v>
      </c>
      <c r="AA20" s="210" t="s">
        <v>201</v>
      </c>
    </row>
    <row r="21" spans="11:27" ht="15" customHeight="1">
      <c r="K21" s="380"/>
      <c r="V21" s="174"/>
      <c r="W21" s="174"/>
      <c r="X21" s="179"/>
      <c r="Y21" s="171" t="s">
        <v>497</v>
      </c>
      <c r="Z21" s="161" t="s">
        <v>232</v>
      </c>
      <c r="AA21" s="209" t="s">
        <v>192</v>
      </c>
    </row>
    <row r="22" spans="11:27" ht="15" customHeight="1">
      <c r="K22" s="142" t="s">
        <v>436</v>
      </c>
      <c r="V22" s="167"/>
      <c r="W22" s="167"/>
      <c r="X22" s="165"/>
      <c r="Y22" s="171" t="s">
        <v>498</v>
      </c>
      <c r="Z22" s="161" t="s">
        <v>233</v>
      </c>
      <c r="AA22" s="209" t="s">
        <v>193</v>
      </c>
    </row>
    <row r="23" spans="11:27" ht="15" customHeight="1">
      <c r="V23" s="180"/>
      <c r="W23" s="180"/>
      <c r="X23" s="181"/>
      <c r="Y23" s="171" t="s">
        <v>499</v>
      </c>
      <c r="Z23" s="161" t="s">
        <v>234</v>
      </c>
      <c r="AA23" s="211"/>
    </row>
    <row r="24" spans="11:27" ht="15" customHeight="1">
      <c r="V24" s="182" t="s">
        <v>152</v>
      </c>
      <c r="W24" s="183" t="s">
        <v>153</v>
      </c>
      <c r="X24" s="184" t="s">
        <v>178</v>
      </c>
      <c r="Y24" s="171" t="s">
        <v>500</v>
      </c>
      <c r="Z24" s="161" t="s">
        <v>151</v>
      </c>
      <c r="AA24" s="186"/>
    </row>
    <row r="25" spans="11:27" ht="15" customHeight="1">
      <c r="V25" s="187"/>
      <c r="W25" s="174"/>
      <c r="X25" s="188"/>
      <c r="Y25" s="171" t="s">
        <v>224</v>
      </c>
      <c r="Z25" s="167"/>
      <c r="AA25" s="186"/>
    </row>
    <row r="26" spans="11:27" ht="15" customHeight="1">
      <c r="V26" s="170" t="s">
        <v>154</v>
      </c>
      <c r="W26" s="172" t="s">
        <v>188</v>
      </c>
      <c r="X26" s="189">
        <v>1</v>
      </c>
      <c r="Y26" s="171" t="s">
        <v>225</v>
      </c>
      <c r="Z26" s="180"/>
      <c r="AA26" s="186"/>
    </row>
    <row r="27" spans="11:27" ht="15" customHeight="1">
      <c r="K27" s="379"/>
      <c r="V27" s="170" t="s">
        <v>155</v>
      </c>
      <c r="W27" s="172" t="s">
        <v>443</v>
      </c>
      <c r="X27" s="189">
        <v>2</v>
      </c>
      <c r="Y27" s="167"/>
      <c r="Z27" s="185" t="s">
        <v>103</v>
      </c>
      <c r="AA27" s="186"/>
    </row>
    <row r="28" spans="11:27" ht="15" customHeight="1">
      <c r="K28" s="380"/>
      <c r="V28" s="190" t="s">
        <v>156</v>
      </c>
      <c r="W28" s="172" t="s">
        <v>177</v>
      </c>
      <c r="X28" s="191">
        <v>3</v>
      </c>
      <c r="Y28" s="161" t="s">
        <v>215</v>
      </c>
      <c r="Z28" s="168"/>
      <c r="AA28" s="186"/>
    </row>
    <row r="29" spans="11:27" ht="15" customHeight="1">
      <c r="K29" s="142" t="s">
        <v>437</v>
      </c>
      <c r="V29" s="190" t="s">
        <v>157</v>
      </c>
      <c r="W29" s="172" t="s">
        <v>196</v>
      </c>
      <c r="X29" s="191">
        <v>4</v>
      </c>
      <c r="Y29" s="192" t="s">
        <v>209</v>
      </c>
      <c r="Z29" s="166" t="s">
        <v>104</v>
      </c>
      <c r="AA29" s="186"/>
    </row>
    <row r="30" spans="11:27" ht="15" customHeight="1">
      <c r="V30" s="190" t="s">
        <v>158</v>
      </c>
      <c r="W30" s="172" t="s">
        <v>167</v>
      </c>
      <c r="X30" s="191">
        <v>5</v>
      </c>
      <c r="Y30" s="161" t="s">
        <v>208</v>
      </c>
      <c r="Z30" s="166" t="s">
        <v>105</v>
      </c>
      <c r="AA30" s="186"/>
    </row>
    <row r="31" spans="11:27" ht="15" customHeight="1">
      <c r="K31" s="379"/>
      <c r="V31" s="190" t="s">
        <v>159</v>
      </c>
      <c r="W31" s="178" t="s">
        <v>0</v>
      </c>
      <c r="X31" s="189">
        <v>6</v>
      </c>
      <c r="Y31" s="161" t="s">
        <v>216</v>
      </c>
      <c r="Z31" s="168"/>
      <c r="AA31" s="186"/>
    </row>
    <row r="32" spans="11:27" ht="15" customHeight="1">
      <c r="K32" s="380"/>
      <c r="V32" s="190" t="s">
        <v>160</v>
      </c>
      <c r="W32" s="161" t="s">
        <v>166</v>
      </c>
      <c r="X32" s="191">
        <v>7</v>
      </c>
      <c r="Y32" s="172" t="s">
        <v>217</v>
      </c>
      <c r="Z32" s="168" t="s">
        <v>106</v>
      </c>
      <c r="AA32" s="186"/>
    </row>
    <row r="33" spans="2:27" ht="15" customHeight="1">
      <c r="K33" s="142" t="s">
        <v>438</v>
      </c>
      <c r="V33" s="193"/>
      <c r="W33" s="161" t="s">
        <v>204</v>
      </c>
      <c r="X33" s="191">
        <v>8</v>
      </c>
      <c r="Y33" s="161" t="s">
        <v>212</v>
      </c>
      <c r="Z33" s="168" t="s">
        <v>102</v>
      </c>
      <c r="AA33" s="186"/>
    </row>
    <row r="34" spans="2:27" ht="15" customHeight="1">
      <c r="V34" s="194" t="s">
        <v>161</v>
      </c>
      <c r="W34" s="161" t="s">
        <v>168</v>
      </c>
      <c r="X34" s="191">
        <v>9</v>
      </c>
      <c r="Y34" s="161" t="s">
        <v>213</v>
      </c>
      <c r="Z34" s="168"/>
      <c r="AA34" s="186"/>
    </row>
    <row r="35" spans="2:27" ht="15" customHeight="1">
      <c r="B35" s="372" t="s">
        <v>170</v>
      </c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V35" s="194" t="s">
        <v>162</v>
      </c>
      <c r="W35" s="161" t="s">
        <v>197</v>
      </c>
      <c r="X35" s="189">
        <v>10</v>
      </c>
      <c r="Y35" s="161" t="s">
        <v>501</v>
      </c>
      <c r="Z35" s="167"/>
      <c r="AA35" s="186"/>
    </row>
    <row r="36" spans="2:27" ht="15" customHeight="1">
      <c r="V36" s="194" t="s">
        <v>163</v>
      </c>
      <c r="W36" s="161" t="s">
        <v>165</v>
      </c>
      <c r="X36" s="191">
        <v>11</v>
      </c>
      <c r="Y36" s="172" t="s">
        <v>502</v>
      </c>
      <c r="Z36" s="168"/>
      <c r="AA36" s="186"/>
    </row>
    <row r="37" spans="2:27" ht="15" customHeight="1">
      <c r="V37" s="177" t="s">
        <v>157</v>
      </c>
      <c r="W37" s="174"/>
      <c r="X37" s="191">
        <v>12</v>
      </c>
      <c r="Y37" s="161" t="s">
        <v>503</v>
      </c>
      <c r="Z37" s="167"/>
      <c r="AA37" s="186"/>
    </row>
    <row r="38" spans="2:27" ht="15" customHeight="1">
      <c r="K38" s="359"/>
      <c r="V38" s="177" t="s">
        <v>164</v>
      </c>
      <c r="W38" s="174"/>
      <c r="X38" s="195"/>
      <c r="Y38" s="161" t="s">
        <v>504</v>
      </c>
      <c r="Z38" s="164"/>
      <c r="AA38" s="186"/>
    </row>
    <row r="39" spans="2:27" ht="15" customHeight="1">
      <c r="K39" s="359"/>
      <c r="V39" s="177" t="s">
        <v>159</v>
      </c>
      <c r="W39" s="174"/>
      <c r="X39" s="188"/>
      <c r="Y39" s="161" t="s">
        <v>505</v>
      </c>
      <c r="Z39" s="168"/>
      <c r="AA39" s="196"/>
    </row>
    <row r="40" spans="2:27" ht="15" customHeight="1">
      <c r="K40" s="152" t="s">
        <v>439</v>
      </c>
      <c r="V40" s="177" t="s">
        <v>160</v>
      </c>
      <c r="W40" s="174"/>
      <c r="X40" s="197"/>
      <c r="Y40" s="161" t="s">
        <v>506</v>
      </c>
      <c r="Z40" s="164"/>
      <c r="AA40" s="196"/>
    </row>
    <row r="41" spans="2:27" ht="15" customHeight="1">
      <c r="V41" s="165"/>
      <c r="W41" s="198"/>
      <c r="X41" s="199"/>
      <c r="Y41" s="161" t="s">
        <v>507</v>
      </c>
      <c r="Z41" s="198"/>
      <c r="AA41" s="196"/>
    </row>
    <row r="42" spans="2:27" ht="15" customHeight="1">
      <c r="V42" s="165"/>
      <c r="W42" s="198"/>
      <c r="X42" s="199"/>
      <c r="Y42" s="161" t="s">
        <v>508</v>
      </c>
      <c r="Z42" s="198"/>
      <c r="AA42" s="196"/>
    </row>
    <row r="43" spans="2:27" ht="15" customHeight="1">
      <c r="K43" s="224"/>
      <c r="V43" s="165"/>
      <c r="W43" s="167"/>
      <c r="Y43" s="172" t="s">
        <v>211</v>
      </c>
      <c r="Z43" s="200"/>
      <c r="AA43" s="196"/>
    </row>
    <row r="44" spans="2:27" ht="15" customHeight="1">
      <c r="K44" s="224"/>
      <c r="V44" s="165"/>
      <c r="W44" s="167"/>
      <c r="Y44" s="172" t="s">
        <v>214</v>
      </c>
      <c r="Z44" s="200"/>
      <c r="AA44" s="196"/>
    </row>
    <row r="45" spans="2:27" ht="15" customHeight="1">
      <c r="K45" s="152" t="s">
        <v>440</v>
      </c>
      <c r="V45" s="181"/>
      <c r="W45" s="180"/>
      <c r="X45" s="201"/>
      <c r="Y45" s="180"/>
      <c r="Z45" s="202"/>
      <c r="AA45" s="203"/>
    </row>
    <row r="46" spans="2:27" ht="15" customHeight="1">
      <c r="Z46" s="204"/>
    </row>
    <row r="47" spans="2:27" ht="15" customHeight="1">
      <c r="Z47" s="204"/>
    </row>
    <row r="48" spans="2:27" ht="15" customHeight="1">
      <c r="Z48" s="204"/>
    </row>
    <row r="49" spans="11:26" ht="15" customHeight="1">
      <c r="Z49" s="204"/>
    </row>
    <row r="50" spans="11:26" ht="15" customHeight="1">
      <c r="Z50" s="204"/>
    </row>
    <row r="51" spans="11:26" ht="15" customHeight="1">
      <c r="Z51" s="204"/>
    </row>
    <row r="52" spans="11:26" ht="15" customHeight="1">
      <c r="Z52" s="204"/>
    </row>
    <row r="53" spans="11:26" ht="15" customHeight="1">
      <c r="Z53" s="204"/>
    </row>
    <row r="54" spans="11:26" ht="15" customHeight="1">
      <c r="K54" s="359"/>
      <c r="Z54" s="204"/>
    </row>
    <row r="55" spans="11:26" ht="15" customHeight="1">
      <c r="K55" s="359"/>
      <c r="Z55" s="204"/>
    </row>
    <row r="56" spans="11:26" ht="15" customHeight="1">
      <c r="K56" s="152" t="s">
        <v>441</v>
      </c>
      <c r="Z56" s="204"/>
    </row>
    <row r="57" spans="11:26" ht="15" customHeight="1">
      <c r="Z57" s="204"/>
    </row>
    <row r="58" spans="11:26" ht="15" customHeight="1">
      <c r="Z58" s="204"/>
    </row>
    <row r="59" spans="11:26" ht="15" customHeight="1">
      <c r="Z59" s="204"/>
    </row>
    <row r="60" spans="11:26" ht="15" customHeight="1">
      <c r="Z60" s="204"/>
    </row>
    <row r="61" spans="11:26" ht="15" customHeight="1">
      <c r="Z61" s="204"/>
    </row>
    <row r="62" spans="11:26" ht="15" customHeight="1">
      <c r="Z62" s="204"/>
    </row>
    <row r="63" spans="11:26">
      <c r="Z63" s="204"/>
    </row>
    <row r="64" spans="11:26">
      <c r="Z64" s="204"/>
    </row>
    <row r="65" spans="26:26">
      <c r="Z65" s="204"/>
    </row>
    <row r="66" spans="26:26">
      <c r="Z66" s="204"/>
    </row>
    <row r="67" spans="26:26">
      <c r="Z67" s="204"/>
    </row>
    <row r="68" spans="26:26">
      <c r="Z68" s="204"/>
    </row>
  </sheetData>
  <sheetProtection algorithmName="SHA-512" hashValue="PWG0c/WJW9ygvyfnQ8eEl1Pg63HGkRrCPzcv0sKOQs40aB309J5KCoqZKLTXyrZj10/oTAzhrDkUvhiWP4P63A==" saltValue="8xg8rQYUIj97lz2vPI6+AA==" spinCount="100000" sheet="1" objects="1" scenarios="1" selectLockedCells="1" selectUnlockedCells="1"/>
  <mergeCells count="12">
    <mergeCell ref="K54:K55"/>
    <mergeCell ref="K38:K39"/>
    <mergeCell ref="V7:AA7"/>
    <mergeCell ref="B1:J1"/>
    <mergeCell ref="B2:J2"/>
    <mergeCell ref="B3:J3"/>
    <mergeCell ref="B35:T35"/>
    <mergeCell ref="M1:T3"/>
    <mergeCell ref="K20:K21"/>
    <mergeCell ref="K6:K7"/>
    <mergeCell ref="K27:K28"/>
    <mergeCell ref="K31:K32"/>
  </mergeCells>
  <hyperlinks>
    <hyperlink ref="M1" r:id="rId1" display="TEXTO CONVOCATORIA" xr:uid="{00000000-0004-0000-0000-000000000000}"/>
  </hyperlinks>
  <pageMargins left="0.7" right="0.7" top="0.75" bottom="0.75" header="0.3" footer="0.3"/>
  <pageSetup paperSize="9" scale="49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>
    <pageSetUpPr fitToPage="1"/>
  </sheetPr>
  <dimension ref="A1:AI120"/>
  <sheetViews>
    <sheetView topLeftCell="A46" zoomScale="110" zoomScaleNormal="11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630" t="e">
        <f>+#REF!</f>
        <v>#REF!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2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633" t="e">
        <f>+#REF!</f>
        <v>#REF!</v>
      </c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50" t="s">
        <v>55</v>
      </c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2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36"/>
      <c r="C4" s="627" t="s">
        <v>2</v>
      </c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637"/>
      <c r="AI4" s="12"/>
    </row>
    <row r="5" spans="1:35" ht="5.0999999999999996" customHeight="1">
      <c r="A5" s="39"/>
      <c r="B5" s="628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18"/>
      <c r="AI5" s="12"/>
    </row>
    <row r="6" spans="1:35" ht="15" customHeight="1">
      <c r="A6" s="39"/>
      <c r="B6" s="628"/>
      <c r="C6" s="4"/>
      <c r="D6" s="639" t="s">
        <v>1</v>
      </c>
      <c r="E6" s="639"/>
      <c r="F6" s="639"/>
      <c r="G6" s="640"/>
      <c r="H6" s="662" t="e">
        <f>IF(#REF!=0," ",#REF!)</f>
        <v>#REF!</v>
      </c>
      <c r="I6" s="663"/>
      <c r="J6" s="663"/>
      <c r="K6" s="663"/>
      <c r="L6" s="663"/>
      <c r="M6" s="663"/>
      <c r="N6" s="663"/>
      <c r="O6" s="663"/>
      <c r="P6" s="663"/>
      <c r="Q6" s="663"/>
      <c r="R6" s="663"/>
      <c r="S6" s="664"/>
      <c r="T6" s="618"/>
      <c r="V6" s="5"/>
      <c r="AI6" s="12"/>
    </row>
    <row r="7" spans="1:35" ht="5.0999999999999996" customHeight="1">
      <c r="A7" s="39"/>
      <c r="B7" s="628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18"/>
      <c r="V7" s="5"/>
      <c r="AI7" s="12"/>
    </row>
    <row r="8" spans="1:35" ht="15" customHeight="1">
      <c r="A8" s="39"/>
      <c r="B8" s="628"/>
      <c r="C8" s="4"/>
      <c r="D8" s="639" t="s">
        <v>9</v>
      </c>
      <c r="E8" s="639"/>
      <c r="F8" s="639"/>
      <c r="G8" s="640"/>
      <c r="H8" s="662" t="e">
        <f>#REF!</f>
        <v>#REF!</v>
      </c>
      <c r="I8" s="663"/>
      <c r="J8" s="663"/>
      <c r="K8" s="663"/>
      <c r="L8" s="663"/>
      <c r="M8" s="663"/>
      <c r="N8" s="663"/>
      <c r="O8" s="663"/>
      <c r="P8" s="663"/>
      <c r="Q8" s="663"/>
      <c r="R8" s="663"/>
      <c r="S8" s="664"/>
      <c r="T8" s="618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39" t="s">
        <v>41</v>
      </c>
      <c r="E10" s="639"/>
      <c r="F10" s="640"/>
      <c r="G10" s="35"/>
      <c r="H10" s="7"/>
      <c r="I10" s="648" t="s">
        <v>10</v>
      </c>
      <c r="J10" s="648"/>
      <c r="K10" s="648"/>
      <c r="L10" s="665"/>
      <c r="M10" s="666"/>
      <c r="N10" s="666"/>
      <c r="O10" s="666"/>
      <c r="P10" s="666"/>
      <c r="Q10" s="666"/>
      <c r="R10" s="666"/>
      <c r="S10" s="667"/>
      <c r="T10" s="9"/>
      <c r="V10" s="5"/>
      <c r="AI10" s="12"/>
    </row>
    <row r="11" spans="1:35" ht="5.0999999999999996" customHeight="1">
      <c r="A11" s="39"/>
      <c r="B11" s="624"/>
      <c r="C11" s="625"/>
      <c r="D11" s="625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6"/>
      <c r="AI11" s="12"/>
    </row>
    <row r="12" spans="1:35" ht="24.95" customHeight="1">
      <c r="A12" s="39"/>
      <c r="B12" s="25"/>
      <c r="C12" s="627" t="s">
        <v>11</v>
      </c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628"/>
      <c r="C14" s="6"/>
      <c r="D14" s="619" t="s">
        <v>12</v>
      </c>
      <c r="E14" s="619"/>
      <c r="F14" s="620"/>
      <c r="G14" s="621"/>
      <c r="H14" s="622"/>
      <c r="I14" s="622"/>
      <c r="J14" s="622"/>
      <c r="K14" s="622"/>
      <c r="L14" s="622"/>
      <c r="M14" s="623"/>
      <c r="N14" s="656" t="s">
        <v>56</v>
      </c>
      <c r="O14" s="638"/>
      <c r="P14" s="638"/>
      <c r="Q14" s="657"/>
      <c r="R14" s="645"/>
      <c r="S14" s="646"/>
      <c r="T14" s="618"/>
      <c r="V14" s="5"/>
      <c r="AI14" s="12"/>
    </row>
    <row r="15" spans="1:35" ht="5.0999999999999996" customHeight="1">
      <c r="A15" s="39"/>
      <c r="B15" s="628"/>
      <c r="C15" s="6"/>
      <c r="D15" s="629" t="s">
        <v>0</v>
      </c>
      <c r="E15" s="629"/>
      <c r="F15" s="629"/>
      <c r="G15" s="629"/>
      <c r="H15" s="629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618"/>
      <c r="V15" s="5"/>
      <c r="AI15" s="12"/>
    </row>
    <row r="16" spans="1:35" ht="17.25" customHeight="1">
      <c r="A16" s="39"/>
      <c r="B16" s="628"/>
      <c r="C16" s="6"/>
      <c r="D16" s="619" t="s">
        <v>13</v>
      </c>
      <c r="E16" s="619"/>
      <c r="F16" s="619"/>
      <c r="G16" s="619"/>
      <c r="H16" s="620"/>
      <c r="I16" s="621"/>
      <c r="J16" s="622"/>
      <c r="K16" s="622"/>
      <c r="L16" s="622"/>
      <c r="M16" s="622"/>
      <c r="N16" s="622"/>
      <c r="O16" s="622"/>
      <c r="P16" s="622"/>
      <c r="Q16" s="622"/>
      <c r="R16" s="622"/>
      <c r="S16" s="623"/>
      <c r="T16" s="618"/>
      <c r="V16" s="5"/>
      <c r="AI16" s="12"/>
    </row>
    <row r="17" spans="1:35" ht="5.0999999999999996" customHeight="1">
      <c r="A17" s="39"/>
      <c r="B17" s="628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18"/>
      <c r="V17" s="5"/>
      <c r="AI17" s="12"/>
    </row>
    <row r="18" spans="1:35" ht="15" customHeight="1">
      <c r="A18" s="39"/>
      <c r="B18" s="628"/>
      <c r="C18" s="6"/>
      <c r="D18" s="619" t="s">
        <v>14</v>
      </c>
      <c r="E18" s="619"/>
      <c r="F18" s="619"/>
      <c r="G18" s="619"/>
      <c r="H18" s="620"/>
      <c r="I18" s="621"/>
      <c r="J18" s="622"/>
      <c r="K18" s="622"/>
      <c r="L18" s="622"/>
      <c r="M18" s="622"/>
      <c r="N18" s="622"/>
      <c r="O18" s="622"/>
      <c r="P18" s="622"/>
      <c r="Q18" s="623"/>
      <c r="R18" s="15"/>
      <c r="S18" s="15"/>
      <c r="T18" s="618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19" t="s">
        <v>15</v>
      </c>
      <c r="E20" s="619"/>
      <c r="F20" s="619"/>
      <c r="G20" s="620"/>
      <c r="H20" s="653"/>
      <c r="I20" s="654"/>
      <c r="J20" s="654"/>
      <c r="K20" s="654"/>
      <c r="L20" s="654"/>
      <c r="M20" s="655"/>
      <c r="N20" s="4"/>
      <c r="O20" s="619" t="s">
        <v>16</v>
      </c>
      <c r="P20" s="619"/>
      <c r="Q20" s="620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19" t="s">
        <v>49</v>
      </c>
      <c r="E22" s="619"/>
      <c r="F22" s="619"/>
      <c r="G22" s="620"/>
      <c r="H22" s="621"/>
      <c r="I22" s="622"/>
      <c r="J22" s="622"/>
      <c r="K22" s="622"/>
      <c r="L22" s="622"/>
      <c r="M22" s="622"/>
      <c r="N22" s="622"/>
      <c r="O22" s="622"/>
      <c r="P22" s="622"/>
      <c r="Q22" s="622"/>
      <c r="R22" s="623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19" t="s">
        <v>50</v>
      </c>
      <c r="E24" s="619"/>
      <c r="F24" s="619"/>
      <c r="G24" s="619"/>
      <c r="H24" s="619"/>
      <c r="I24" s="621"/>
      <c r="J24" s="622"/>
      <c r="K24" s="622"/>
      <c r="L24" s="622"/>
      <c r="M24" s="622"/>
      <c r="N24" s="622"/>
      <c r="O24" s="622"/>
      <c r="P24" s="622"/>
      <c r="Q24" s="622"/>
      <c r="R24" s="622"/>
      <c r="S24" s="623"/>
      <c r="T24" s="9"/>
      <c r="U24" s="23"/>
      <c r="V24" s="5"/>
      <c r="AI24" s="12"/>
    </row>
    <row r="25" spans="1:35" ht="15" customHeight="1">
      <c r="A25" s="39"/>
      <c r="B25" s="8"/>
      <c r="C25" s="6"/>
      <c r="D25" s="629"/>
      <c r="E25" s="629"/>
      <c r="F25" s="629"/>
      <c r="G25" s="629"/>
      <c r="H25" s="629"/>
      <c r="I25" s="621"/>
      <c r="J25" s="622"/>
      <c r="K25" s="622"/>
      <c r="L25" s="622"/>
      <c r="M25" s="622"/>
      <c r="N25" s="622"/>
      <c r="O25" s="622"/>
      <c r="P25" s="622"/>
      <c r="Q25" s="622"/>
      <c r="R25" s="622"/>
      <c r="S25" s="623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44" t="s">
        <v>57</v>
      </c>
      <c r="E27" s="644"/>
      <c r="F27" s="644"/>
      <c r="G27" s="644"/>
      <c r="H27" s="644"/>
      <c r="I27" s="644"/>
      <c r="J27" s="644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41" t="s">
        <v>28</v>
      </c>
      <c r="F29" s="642"/>
      <c r="G29" s="642"/>
      <c r="H29" s="642"/>
      <c r="I29" s="642"/>
      <c r="J29" s="642"/>
      <c r="K29" s="642"/>
      <c r="L29" s="643"/>
      <c r="M29" s="641" t="s">
        <v>29</v>
      </c>
      <c r="N29" s="642"/>
      <c r="O29" s="642"/>
      <c r="P29" s="642"/>
      <c r="Q29" s="642"/>
      <c r="R29" s="642"/>
      <c r="S29" s="643"/>
      <c r="T29" s="9"/>
      <c r="V29" s="5"/>
      <c r="AI29" s="12"/>
    </row>
    <row r="30" spans="1:35" ht="15" customHeight="1">
      <c r="A30" s="39"/>
      <c r="B30" s="8"/>
      <c r="C30" s="6"/>
      <c r="D30" s="54"/>
      <c r="E30" s="621"/>
      <c r="F30" s="622"/>
      <c r="G30" s="622"/>
      <c r="H30" s="622"/>
      <c r="I30" s="622"/>
      <c r="J30" s="622"/>
      <c r="K30" s="622"/>
      <c r="L30" s="623"/>
      <c r="M30" s="621"/>
      <c r="N30" s="622"/>
      <c r="O30" s="622"/>
      <c r="P30" s="622"/>
      <c r="Q30" s="622"/>
      <c r="R30" s="622"/>
      <c r="S30" s="623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21"/>
      <c r="F31" s="622"/>
      <c r="G31" s="622"/>
      <c r="H31" s="622"/>
      <c r="I31" s="622"/>
      <c r="J31" s="622"/>
      <c r="K31" s="622"/>
      <c r="L31" s="623"/>
      <c r="M31" s="621"/>
      <c r="N31" s="622"/>
      <c r="O31" s="622"/>
      <c r="P31" s="622"/>
      <c r="Q31" s="622"/>
      <c r="R31" s="622"/>
      <c r="S31" s="623"/>
      <c r="T31" s="9"/>
      <c r="V31" s="5"/>
      <c r="AI31" s="12"/>
    </row>
    <row r="32" spans="1:35" ht="15" customHeight="1">
      <c r="A32" s="39"/>
      <c r="B32" s="8"/>
      <c r="C32" s="6"/>
      <c r="D32" s="54"/>
      <c r="E32" s="621"/>
      <c r="F32" s="622"/>
      <c r="G32" s="622"/>
      <c r="H32" s="622"/>
      <c r="I32" s="622"/>
      <c r="J32" s="622"/>
      <c r="K32" s="622"/>
      <c r="L32" s="623"/>
      <c r="M32" s="621"/>
      <c r="N32" s="622"/>
      <c r="O32" s="622"/>
      <c r="P32" s="622"/>
      <c r="Q32" s="622"/>
      <c r="R32" s="622"/>
      <c r="S32" s="623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61" t="s">
        <v>30</v>
      </c>
      <c r="D35" s="661"/>
      <c r="E35" s="661"/>
      <c r="F35" s="661"/>
      <c r="G35" s="661"/>
      <c r="H35" s="661"/>
      <c r="I35" s="661"/>
      <c r="J35" s="661"/>
      <c r="K35" s="661"/>
      <c r="L35" s="661"/>
      <c r="M35" s="661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39" t="s">
        <v>58</v>
      </c>
      <c r="E37" s="639"/>
      <c r="F37" s="639"/>
      <c r="G37" s="640"/>
      <c r="H37" s="37"/>
      <c r="I37" s="647" t="s">
        <v>54</v>
      </c>
      <c r="J37" s="648"/>
      <c r="K37" s="648"/>
      <c r="L37" s="649"/>
      <c r="M37" s="621"/>
      <c r="N37" s="622"/>
      <c r="O37" s="622"/>
      <c r="P37" s="622"/>
      <c r="Q37" s="622"/>
      <c r="R37" s="622"/>
      <c r="S37" s="623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29" t="s">
        <v>53</v>
      </c>
      <c r="E39" s="629"/>
      <c r="F39" s="629"/>
      <c r="G39" s="629"/>
      <c r="H39" s="629"/>
      <c r="I39" s="629"/>
      <c r="J39" s="629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658" t="s">
        <v>25</v>
      </c>
      <c r="G40" s="659"/>
      <c r="H40" s="659"/>
      <c r="I40" s="659"/>
      <c r="J40" s="659"/>
      <c r="K40" s="659"/>
      <c r="L40" s="660"/>
      <c r="M40" s="658" t="s">
        <v>26</v>
      </c>
      <c r="N40" s="659"/>
      <c r="O40" s="659"/>
      <c r="P40" s="660"/>
      <c r="Q40" s="658" t="s">
        <v>27</v>
      </c>
      <c r="R40" s="659"/>
      <c r="S40" s="660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21"/>
      <c r="G41" s="622"/>
      <c r="H41" s="622"/>
      <c r="I41" s="622"/>
      <c r="J41" s="622"/>
      <c r="K41" s="622"/>
      <c r="L41" s="623"/>
      <c r="M41" s="621"/>
      <c r="N41" s="622"/>
      <c r="O41" s="622"/>
      <c r="P41" s="623"/>
      <c r="Q41" s="621"/>
      <c r="R41" s="622"/>
      <c r="S41" s="623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21"/>
      <c r="G42" s="622"/>
      <c r="H42" s="622"/>
      <c r="I42" s="622"/>
      <c r="J42" s="622"/>
      <c r="K42" s="622"/>
      <c r="L42" s="623"/>
      <c r="M42" s="621"/>
      <c r="N42" s="622"/>
      <c r="O42" s="622"/>
      <c r="P42" s="623"/>
      <c r="Q42" s="621"/>
      <c r="R42" s="622"/>
      <c r="S42" s="623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27" t="s">
        <v>31</v>
      </c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38" t="s">
        <v>51</v>
      </c>
      <c r="E46" s="638"/>
      <c r="F46" s="638"/>
      <c r="G46" s="638"/>
      <c r="H46" s="15"/>
      <c r="I46" s="15"/>
      <c r="J46" s="15" t="s">
        <v>0</v>
      </c>
      <c r="K46" s="15" t="s">
        <v>0</v>
      </c>
      <c r="L46" s="619" t="s">
        <v>42</v>
      </c>
      <c r="M46" s="619"/>
      <c r="N46" s="619"/>
      <c r="O46" s="619"/>
      <c r="P46" s="619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21"/>
      <c r="E48" s="622"/>
      <c r="F48" s="622"/>
      <c r="G48" s="622"/>
      <c r="H48" s="622"/>
      <c r="I48" s="622"/>
      <c r="J48" s="622"/>
      <c r="K48" s="623"/>
      <c r="L48" s="621"/>
      <c r="M48" s="622"/>
      <c r="N48" s="622"/>
      <c r="O48" s="622"/>
      <c r="P48" s="622"/>
      <c r="Q48" s="622"/>
      <c r="R48" s="622"/>
      <c r="S48" s="623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19" t="s">
        <v>52</v>
      </c>
      <c r="E50" s="619"/>
      <c r="F50" s="619"/>
      <c r="G50" s="619"/>
      <c r="H50" s="619"/>
      <c r="I50" s="38"/>
      <c r="J50" s="4"/>
      <c r="K50" s="638" t="s">
        <v>59</v>
      </c>
      <c r="L50" s="638"/>
      <c r="M50" s="638"/>
      <c r="N50" s="638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668"/>
      <c r="E55" s="669"/>
      <c r="F55" s="669"/>
      <c r="G55" s="669"/>
      <c r="H55" s="669"/>
      <c r="I55" s="669"/>
      <c r="J55" s="669"/>
      <c r="K55" s="669"/>
      <c r="L55" s="669"/>
      <c r="M55" s="669"/>
      <c r="N55" s="669"/>
      <c r="O55" s="669"/>
      <c r="P55" s="669"/>
      <c r="Q55" s="669"/>
      <c r="R55" s="669"/>
      <c r="S55" s="670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count="2">
    <dataValidation type="list" showInputMessage="1" showErrorMessage="1" sqref="H20:M20" xr:uid="{00000000-0002-0000-0900-000000000000}">
      <formula1>$B$63:$B$70</formula1>
    </dataValidation>
    <dataValidation type="list" allowBlank="1" showInputMessage="1" showErrorMessage="1" sqref="R20" xr:uid="{00000000-0002-0000-0900-000001000000}">
      <formula1>$B$73:$B$80</formula1>
    </dataValidation>
  </dataValidations>
  <pageMargins left="0.62992125984251968" right="0.62992125984251968" top="0.6692913385826772" bottom="0.59055118110236227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6" r:id="rId4" name="btnOtraPieza">
              <controlPr defaultSize="0" print="0" autoFill="0" autoPict="0" macro="[0]!Pieza3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5" name="btnBorrarPieza">
              <controlPr defaultSize="0" print="0" autoFill="0" autoPict="0" macro="[0]!Pieza3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8" name="Button 6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9" name="Button 6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10" name="Button 6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11" name="Button 6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5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630" t="e">
        <f>+#REF!</f>
        <v>#REF!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2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633" t="e">
        <f>+#REF!</f>
        <v>#REF!</v>
      </c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50" t="s">
        <v>55</v>
      </c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2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36"/>
      <c r="C4" s="627" t="s">
        <v>2</v>
      </c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637"/>
      <c r="AI4" s="12"/>
    </row>
    <row r="5" spans="1:35" ht="5.0999999999999996" customHeight="1">
      <c r="A5" s="39"/>
      <c r="B5" s="628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18"/>
      <c r="AI5" s="12"/>
    </row>
    <row r="6" spans="1:35" ht="15" customHeight="1">
      <c r="A6" s="39"/>
      <c r="B6" s="628"/>
      <c r="C6" s="4"/>
      <c r="D6" s="639" t="s">
        <v>1</v>
      </c>
      <c r="E6" s="639"/>
      <c r="F6" s="639"/>
      <c r="G6" s="640"/>
      <c r="H6" s="662" t="e">
        <f>IF(#REF!=0," ",#REF!)</f>
        <v>#REF!</v>
      </c>
      <c r="I6" s="663"/>
      <c r="J6" s="663"/>
      <c r="K6" s="663"/>
      <c r="L6" s="663"/>
      <c r="M6" s="663"/>
      <c r="N6" s="663"/>
      <c r="O6" s="663"/>
      <c r="P6" s="663"/>
      <c r="Q6" s="663"/>
      <c r="R6" s="663"/>
      <c r="S6" s="664"/>
      <c r="T6" s="618"/>
      <c r="V6" s="5"/>
      <c r="AI6" s="12"/>
    </row>
    <row r="7" spans="1:35" ht="5.0999999999999996" customHeight="1">
      <c r="A7" s="39"/>
      <c r="B7" s="628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18"/>
      <c r="V7" s="5"/>
      <c r="AI7" s="12"/>
    </row>
    <row r="8" spans="1:35" ht="15" customHeight="1">
      <c r="A8" s="39"/>
      <c r="B8" s="628"/>
      <c r="C8" s="4"/>
      <c r="D8" s="639" t="s">
        <v>9</v>
      </c>
      <c r="E8" s="639"/>
      <c r="F8" s="639"/>
      <c r="G8" s="640"/>
      <c r="H8" s="662" t="e">
        <f>#REF!</f>
        <v>#REF!</v>
      </c>
      <c r="I8" s="663"/>
      <c r="J8" s="663"/>
      <c r="K8" s="663"/>
      <c r="L8" s="663"/>
      <c r="M8" s="663"/>
      <c r="N8" s="663"/>
      <c r="O8" s="663"/>
      <c r="P8" s="663"/>
      <c r="Q8" s="663"/>
      <c r="R8" s="663"/>
      <c r="S8" s="664"/>
      <c r="T8" s="618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39" t="s">
        <v>41</v>
      </c>
      <c r="E10" s="639"/>
      <c r="F10" s="640"/>
      <c r="G10" s="35"/>
      <c r="H10" s="7"/>
      <c r="I10" s="648" t="s">
        <v>10</v>
      </c>
      <c r="J10" s="648"/>
      <c r="K10" s="648"/>
      <c r="L10" s="665"/>
      <c r="M10" s="666"/>
      <c r="N10" s="666"/>
      <c r="O10" s="666"/>
      <c r="P10" s="666"/>
      <c r="Q10" s="666"/>
      <c r="R10" s="666"/>
      <c r="S10" s="667"/>
      <c r="T10" s="9"/>
      <c r="V10" s="5"/>
      <c r="AI10" s="12"/>
    </row>
    <row r="11" spans="1:35" ht="5.0999999999999996" customHeight="1">
      <c r="A11" s="39"/>
      <c r="B11" s="624"/>
      <c r="C11" s="625"/>
      <c r="D11" s="625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6"/>
      <c r="AI11" s="12"/>
    </row>
    <row r="12" spans="1:35" ht="24.95" customHeight="1">
      <c r="A12" s="39"/>
      <c r="B12" s="25"/>
      <c r="C12" s="627" t="s">
        <v>11</v>
      </c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628"/>
      <c r="C14" s="6"/>
      <c r="D14" s="619" t="s">
        <v>12</v>
      </c>
      <c r="E14" s="619"/>
      <c r="F14" s="620"/>
      <c r="G14" s="621"/>
      <c r="H14" s="622"/>
      <c r="I14" s="622"/>
      <c r="J14" s="622"/>
      <c r="K14" s="622"/>
      <c r="L14" s="622"/>
      <c r="M14" s="623"/>
      <c r="N14" s="656" t="s">
        <v>56</v>
      </c>
      <c r="O14" s="638"/>
      <c r="P14" s="638"/>
      <c r="Q14" s="657"/>
      <c r="R14" s="645"/>
      <c r="S14" s="646"/>
      <c r="T14" s="618"/>
      <c r="V14" s="5"/>
      <c r="AI14" s="12"/>
    </row>
    <row r="15" spans="1:35" ht="5.0999999999999996" customHeight="1">
      <c r="A15" s="39"/>
      <c r="B15" s="628"/>
      <c r="C15" s="6"/>
      <c r="D15" s="629" t="s">
        <v>0</v>
      </c>
      <c r="E15" s="629"/>
      <c r="F15" s="629"/>
      <c r="G15" s="629"/>
      <c r="H15" s="629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618"/>
      <c r="V15" s="5"/>
      <c r="AI15" s="12"/>
    </row>
    <row r="16" spans="1:35" ht="17.25" customHeight="1">
      <c r="A16" s="39"/>
      <c r="B16" s="628"/>
      <c r="C16" s="6"/>
      <c r="D16" s="619" t="s">
        <v>13</v>
      </c>
      <c r="E16" s="619"/>
      <c r="F16" s="619"/>
      <c r="G16" s="619"/>
      <c r="H16" s="620"/>
      <c r="I16" s="621"/>
      <c r="J16" s="622"/>
      <c r="K16" s="622"/>
      <c r="L16" s="622"/>
      <c r="M16" s="622"/>
      <c r="N16" s="622"/>
      <c r="O16" s="622"/>
      <c r="P16" s="622"/>
      <c r="Q16" s="622"/>
      <c r="R16" s="622"/>
      <c r="S16" s="623"/>
      <c r="T16" s="618"/>
      <c r="V16" s="5"/>
      <c r="AI16" s="12"/>
    </row>
    <row r="17" spans="1:35" ht="5.0999999999999996" customHeight="1">
      <c r="A17" s="39"/>
      <c r="B17" s="628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18"/>
      <c r="V17" s="5"/>
      <c r="AI17" s="12"/>
    </row>
    <row r="18" spans="1:35" ht="15" customHeight="1">
      <c r="A18" s="39"/>
      <c r="B18" s="628"/>
      <c r="C18" s="6"/>
      <c r="D18" s="619" t="s">
        <v>14</v>
      </c>
      <c r="E18" s="619"/>
      <c r="F18" s="619"/>
      <c r="G18" s="619"/>
      <c r="H18" s="620"/>
      <c r="I18" s="621"/>
      <c r="J18" s="622"/>
      <c r="K18" s="622"/>
      <c r="L18" s="622"/>
      <c r="M18" s="622"/>
      <c r="N18" s="622"/>
      <c r="O18" s="622"/>
      <c r="P18" s="622"/>
      <c r="Q18" s="623"/>
      <c r="R18" s="15"/>
      <c r="S18" s="15"/>
      <c r="T18" s="618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19" t="s">
        <v>15</v>
      </c>
      <c r="E20" s="619"/>
      <c r="F20" s="619"/>
      <c r="G20" s="620"/>
      <c r="H20" s="653"/>
      <c r="I20" s="654"/>
      <c r="J20" s="654"/>
      <c r="K20" s="654"/>
      <c r="L20" s="654"/>
      <c r="M20" s="655"/>
      <c r="N20" s="4"/>
      <c r="O20" s="619" t="s">
        <v>16</v>
      </c>
      <c r="P20" s="619"/>
      <c r="Q20" s="620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19" t="s">
        <v>49</v>
      </c>
      <c r="E22" s="619"/>
      <c r="F22" s="619"/>
      <c r="G22" s="620"/>
      <c r="H22" s="621"/>
      <c r="I22" s="622"/>
      <c r="J22" s="622"/>
      <c r="K22" s="622"/>
      <c r="L22" s="622"/>
      <c r="M22" s="622"/>
      <c r="N22" s="622"/>
      <c r="O22" s="622"/>
      <c r="P22" s="622"/>
      <c r="Q22" s="622"/>
      <c r="R22" s="623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19" t="s">
        <v>50</v>
      </c>
      <c r="E24" s="619"/>
      <c r="F24" s="619"/>
      <c r="G24" s="619"/>
      <c r="H24" s="619"/>
      <c r="I24" s="621"/>
      <c r="J24" s="622"/>
      <c r="K24" s="622"/>
      <c r="L24" s="622"/>
      <c r="M24" s="622"/>
      <c r="N24" s="622"/>
      <c r="O24" s="622"/>
      <c r="P24" s="622"/>
      <c r="Q24" s="622"/>
      <c r="R24" s="622"/>
      <c r="S24" s="623"/>
      <c r="T24" s="9"/>
      <c r="U24" s="23"/>
      <c r="V24" s="5"/>
      <c r="AI24" s="12"/>
    </row>
    <row r="25" spans="1:35" ht="15" customHeight="1">
      <c r="A25" s="39"/>
      <c r="B25" s="8"/>
      <c r="C25" s="6"/>
      <c r="D25" s="629"/>
      <c r="E25" s="629"/>
      <c r="F25" s="629"/>
      <c r="G25" s="629"/>
      <c r="H25" s="629"/>
      <c r="I25" s="621"/>
      <c r="J25" s="622"/>
      <c r="K25" s="622"/>
      <c r="L25" s="622"/>
      <c r="M25" s="622"/>
      <c r="N25" s="622"/>
      <c r="O25" s="622"/>
      <c r="P25" s="622"/>
      <c r="Q25" s="622"/>
      <c r="R25" s="622"/>
      <c r="S25" s="623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44" t="s">
        <v>57</v>
      </c>
      <c r="E27" s="644"/>
      <c r="F27" s="644"/>
      <c r="G27" s="644"/>
      <c r="H27" s="644"/>
      <c r="I27" s="644"/>
      <c r="J27" s="644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41" t="s">
        <v>28</v>
      </c>
      <c r="F29" s="642"/>
      <c r="G29" s="642"/>
      <c r="H29" s="642"/>
      <c r="I29" s="642"/>
      <c r="J29" s="642"/>
      <c r="K29" s="642"/>
      <c r="L29" s="643"/>
      <c r="M29" s="641" t="s">
        <v>29</v>
      </c>
      <c r="N29" s="642"/>
      <c r="O29" s="642"/>
      <c r="P29" s="642"/>
      <c r="Q29" s="642"/>
      <c r="R29" s="642"/>
      <c r="S29" s="643"/>
      <c r="T29" s="9"/>
      <c r="V29" s="5"/>
      <c r="AI29" s="12"/>
    </row>
    <row r="30" spans="1:35" ht="15" customHeight="1">
      <c r="A30" s="39"/>
      <c r="B30" s="8"/>
      <c r="C30" s="6"/>
      <c r="D30" s="54"/>
      <c r="E30" s="621"/>
      <c r="F30" s="622"/>
      <c r="G30" s="622"/>
      <c r="H30" s="622"/>
      <c r="I30" s="622"/>
      <c r="J30" s="622"/>
      <c r="K30" s="622"/>
      <c r="L30" s="623"/>
      <c r="M30" s="621"/>
      <c r="N30" s="622"/>
      <c r="O30" s="622"/>
      <c r="P30" s="622"/>
      <c r="Q30" s="622"/>
      <c r="R30" s="622"/>
      <c r="S30" s="623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21"/>
      <c r="F31" s="622"/>
      <c r="G31" s="622"/>
      <c r="H31" s="622"/>
      <c r="I31" s="622"/>
      <c r="J31" s="622"/>
      <c r="K31" s="622"/>
      <c r="L31" s="623"/>
      <c r="M31" s="621"/>
      <c r="N31" s="622"/>
      <c r="O31" s="622"/>
      <c r="P31" s="622"/>
      <c r="Q31" s="622"/>
      <c r="R31" s="622"/>
      <c r="S31" s="623"/>
      <c r="T31" s="9"/>
      <c r="V31" s="5"/>
      <c r="AI31" s="12"/>
    </row>
    <row r="32" spans="1:35" ht="15" customHeight="1">
      <c r="A32" s="39"/>
      <c r="B32" s="8"/>
      <c r="C32" s="6"/>
      <c r="D32" s="54"/>
      <c r="E32" s="621"/>
      <c r="F32" s="622"/>
      <c r="G32" s="622"/>
      <c r="H32" s="622"/>
      <c r="I32" s="622"/>
      <c r="J32" s="622"/>
      <c r="K32" s="622"/>
      <c r="L32" s="623"/>
      <c r="M32" s="621"/>
      <c r="N32" s="622"/>
      <c r="O32" s="622"/>
      <c r="P32" s="622"/>
      <c r="Q32" s="622"/>
      <c r="R32" s="622"/>
      <c r="S32" s="623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61" t="s">
        <v>30</v>
      </c>
      <c r="D35" s="661"/>
      <c r="E35" s="661"/>
      <c r="F35" s="661"/>
      <c r="G35" s="661"/>
      <c r="H35" s="661"/>
      <c r="I35" s="661"/>
      <c r="J35" s="661"/>
      <c r="K35" s="661"/>
      <c r="L35" s="661"/>
      <c r="M35" s="661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39" t="s">
        <v>58</v>
      </c>
      <c r="E37" s="639"/>
      <c r="F37" s="639"/>
      <c r="G37" s="640"/>
      <c r="H37" s="37"/>
      <c r="I37" s="647" t="s">
        <v>54</v>
      </c>
      <c r="J37" s="648"/>
      <c r="K37" s="648"/>
      <c r="L37" s="649"/>
      <c r="M37" s="621"/>
      <c r="N37" s="622"/>
      <c r="O37" s="622"/>
      <c r="P37" s="622"/>
      <c r="Q37" s="622"/>
      <c r="R37" s="622"/>
      <c r="S37" s="623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29" t="s">
        <v>53</v>
      </c>
      <c r="E39" s="629"/>
      <c r="F39" s="629"/>
      <c r="G39" s="629"/>
      <c r="H39" s="629"/>
      <c r="I39" s="629"/>
      <c r="J39" s="629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658" t="s">
        <v>25</v>
      </c>
      <c r="G40" s="659"/>
      <c r="H40" s="659"/>
      <c r="I40" s="659"/>
      <c r="J40" s="659"/>
      <c r="K40" s="659"/>
      <c r="L40" s="660"/>
      <c r="M40" s="658" t="s">
        <v>26</v>
      </c>
      <c r="N40" s="659"/>
      <c r="O40" s="659"/>
      <c r="P40" s="660"/>
      <c r="Q40" s="658" t="s">
        <v>27</v>
      </c>
      <c r="R40" s="659"/>
      <c r="S40" s="660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21"/>
      <c r="G41" s="622"/>
      <c r="H41" s="622"/>
      <c r="I41" s="622"/>
      <c r="J41" s="622"/>
      <c r="K41" s="622"/>
      <c r="L41" s="623"/>
      <c r="M41" s="621"/>
      <c r="N41" s="622"/>
      <c r="O41" s="622"/>
      <c r="P41" s="623"/>
      <c r="Q41" s="621"/>
      <c r="R41" s="622"/>
      <c r="S41" s="623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21"/>
      <c r="G42" s="622"/>
      <c r="H42" s="622"/>
      <c r="I42" s="622"/>
      <c r="J42" s="622"/>
      <c r="K42" s="622"/>
      <c r="L42" s="623"/>
      <c r="M42" s="621"/>
      <c r="N42" s="622"/>
      <c r="O42" s="622"/>
      <c r="P42" s="623"/>
      <c r="Q42" s="621"/>
      <c r="R42" s="622"/>
      <c r="S42" s="623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27" t="s">
        <v>31</v>
      </c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38" t="s">
        <v>51</v>
      </c>
      <c r="E46" s="638"/>
      <c r="F46" s="638"/>
      <c r="G46" s="638"/>
      <c r="H46" s="4"/>
      <c r="I46" s="4"/>
      <c r="J46" s="4" t="s">
        <v>0</v>
      </c>
      <c r="K46" s="4" t="s">
        <v>0</v>
      </c>
      <c r="L46" s="619" t="s">
        <v>42</v>
      </c>
      <c r="M46" s="619"/>
      <c r="N46" s="619"/>
      <c r="O46" s="619"/>
      <c r="P46" s="619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21"/>
      <c r="E48" s="622"/>
      <c r="F48" s="622"/>
      <c r="G48" s="622"/>
      <c r="H48" s="622"/>
      <c r="I48" s="622"/>
      <c r="J48" s="622"/>
      <c r="K48" s="623"/>
      <c r="L48" s="621"/>
      <c r="M48" s="622"/>
      <c r="N48" s="622"/>
      <c r="O48" s="622"/>
      <c r="P48" s="622"/>
      <c r="Q48" s="622"/>
      <c r="R48" s="622"/>
      <c r="S48" s="623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19" t="s">
        <v>52</v>
      </c>
      <c r="E50" s="619"/>
      <c r="F50" s="619"/>
      <c r="G50" s="619"/>
      <c r="H50" s="619"/>
      <c r="I50" s="38"/>
      <c r="J50" s="4"/>
      <c r="K50" s="638" t="s">
        <v>59</v>
      </c>
      <c r="L50" s="638"/>
      <c r="M50" s="638"/>
      <c r="N50" s="638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668"/>
      <c r="E55" s="669"/>
      <c r="F55" s="669"/>
      <c r="G55" s="669"/>
      <c r="H55" s="669"/>
      <c r="I55" s="669"/>
      <c r="J55" s="669"/>
      <c r="K55" s="669"/>
      <c r="L55" s="669"/>
      <c r="M55" s="669"/>
      <c r="N55" s="669"/>
      <c r="O55" s="669"/>
      <c r="P55" s="669"/>
      <c r="Q55" s="669"/>
      <c r="R55" s="669"/>
      <c r="S55" s="670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count="2">
    <dataValidation type="list" showInputMessage="1" showErrorMessage="1" sqref="H20:M20" xr:uid="{00000000-0002-0000-0A00-000000000000}">
      <formula1>$B$63:$B$70</formula1>
    </dataValidation>
    <dataValidation type="list" allowBlank="1" showInputMessage="1" showErrorMessage="1" sqref="R20" xr:uid="{00000000-0002-0000-0A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31" r:id="rId4" name="btnOtraPieza">
              <controlPr defaultSize="0" print="0" autoFill="0" autoPict="0" macro="[0]!Pieza4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5" name="btnBorrarPieza">
              <controlPr defaultSize="0" print="0" autoFill="0" autoPict="0" macro="[0]!Pieza4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8" name="Button 4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9" name="Button 4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10" name="Button 4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11" name="Button 4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>
    <pageSetUpPr fitToPage="1"/>
  </sheetPr>
  <dimension ref="A1:AI120"/>
  <sheetViews>
    <sheetView topLeftCell="A55" zoomScale="120" zoomScaleNormal="12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630" t="e">
        <f>+#REF!</f>
        <v>#REF!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2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633" t="e">
        <f>+#REF!</f>
        <v>#REF!</v>
      </c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50" t="s">
        <v>55</v>
      </c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2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36"/>
      <c r="C4" s="627" t="s">
        <v>2</v>
      </c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637"/>
      <c r="AI4" s="12"/>
    </row>
    <row r="5" spans="1:35" ht="5.0999999999999996" customHeight="1">
      <c r="A5" s="39"/>
      <c r="B5" s="628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18"/>
      <c r="AI5" s="12"/>
    </row>
    <row r="6" spans="1:35" ht="15" customHeight="1">
      <c r="A6" s="39"/>
      <c r="B6" s="628"/>
      <c r="C6" s="4"/>
      <c r="D6" s="639" t="s">
        <v>1</v>
      </c>
      <c r="E6" s="639"/>
      <c r="F6" s="639"/>
      <c r="G6" s="640"/>
      <c r="H6" s="662" t="e">
        <f>IF(#REF!=0," ",#REF!)</f>
        <v>#REF!</v>
      </c>
      <c r="I6" s="663"/>
      <c r="J6" s="663"/>
      <c r="K6" s="663"/>
      <c r="L6" s="663"/>
      <c r="M6" s="663"/>
      <c r="N6" s="663"/>
      <c r="O6" s="663"/>
      <c r="P6" s="663"/>
      <c r="Q6" s="663"/>
      <c r="R6" s="663"/>
      <c r="S6" s="664"/>
      <c r="T6" s="618"/>
      <c r="V6" s="5"/>
      <c r="AI6" s="12"/>
    </row>
    <row r="7" spans="1:35" ht="5.0999999999999996" customHeight="1">
      <c r="A7" s="39"/>
      <c r="B7" s="628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18"/>
      <c r="V7" s="5"/>
      <c r="AI7" s="12"/>
    </row>
    <row r="8" spans="1:35" ht="15" customHeight="1">
      <c r="A8" s="39"/>
      <c r="B8" s="628"/>
      <c r="C8" s="4"/>
      <c r="D8" s="639" t="s">
        <v>9</v>
      </c>
      <c r="E8" s="639"/>
      <c r="F8" s="639"/>
      <c r="G8" s="640"/>
      <c r="H8" s="662" t="e">
        <f>#REF!</f>
        <v>#REF!</v>
      </c>
      <c r="I8" s="663"/>
      <c r="J8" s="663"/>
      <c r="K8" s="663"/>
      <c r="L8" s="663"/>
      <c r="M8" s="663"/>
      <c r="N8" s="663"/>
      <c r="O8" s="663"/>
      <c r="P8" s="663"/>
      <c r="Q8" s="663"/>
      <c r="R8" s="663"/>
      <c r="S8" s="664"/>
      <c r="T8" s="618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39" t="s">
        <v>41</v>
      </c>
      <c r="E10" s="639"/>
      <c r="F10" s="640"/>
      <c r="G10" s="35"/>
      <c r="H10" s="7"/>
      <c r="I10" s="648" t="s">
        <v>10</v>
      </c>
      <c r="J10" s="648"/>
      <c r="K10" s="648"/>
      <c r="L10" s="665"/>
      <c r="M10" s="666"/>
      <c r="N10" s="666"/>
      <c r="O10" s="666"/>
      <c r="P10" s="666"/>
      <c r="Q10" s="666"/>
      <c r="R10" s="666"/>
      <c r="S10" s="667"/>
      <c r="T10" s="9"/>
      <c r="V10" s="5"/>
      <c r="AI10" s="12"/>
    </row>
    <row r="11" spans="1:35" ht="5.0999999999999996" customHeight="1">
      <c r="A11" s="39"/>
      <c r="B11" s="624"/>
      <c r="C11" s="625"/>
      <c r="D11" s="625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6"/>
      <c r="AI11" s="12"/>
    </row>
    <row r="12" spans="1:35" ht="24.95" customHeight="1">
      <c r="A12" s="39"/>
      <c r="B12" s="25"/>
      <c r="C12" s="627" t="s">
        <v>11</v>
      </c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628"/>
      <c r="C14" s="6"/>
      <c r="D14" s="619" t="s">
        <v>12</v>
      </c>
      <c r="E14" s="619"/>
      <c r="F14" s="620"/>
      <c r="G14" s="621"/>
      <c r="H14" s="622"/>
      <c r="I14" s="622"/>
      <c r="J14" s="622"/>
      <c r="K14" s="622"/>
      <c r="L14" s="622"/>
      <c r="M14" s="623"/>
      <c r="N14" s="656" t="s">
        <v>56</v>
      </c>
      <c r="O14" s="638"/>
      <c r="P14" s="638"/>
      <c r="Q14" s="657"/>
      <c r="R14" s="645"/>
      <c r="S14" s="646"/>
      <c r="T14" s="618"/>
      <c r="V14" s="5"/>
      <c r="AI14" s="12"/>
    </row>
    <row r="15" spans="1:35" ht="5.0999999999999996" customHeight="1">
      <c r="A15" s="39"/>
      <c r="B15" s="628"/>
      <c r="C15" s="6"/>
      <c r="D15" s="629" t="s">
        <v>0</v>
      </c>
      <c r="E15" s="629"/>
      <c r="F15" s="629"/>
      <c r="G15" s="629"/>
      <c r="H15" s="629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618"/>
      <c r="V15" s="5"/>
      <c r="AI15" s="12"/>
    </row>
    <row r="16" spans="1:35" ht="17.25" customHeight="1">
      <c r="A16" s="39"/>
      <c r="B16" s="628"/>
      <c r="C16" s="6"/>
      <c r="D16" s="619" t="s">
        <v>13</v>
      </c>
      <c r="E16" s="619"/>
      <c r="F16" s="619"/>
      <c r="G16" s="619"/>
      <c r="H16" s="620"/>
      <c r="I16" s="621"/>
      <c r="J16" s="622"/>
      <c r="K16" s="622"/>
      <c r="L16" s="622"/>
      <c r="M16" s="622"/>
      <c r="N16" s="622"/>
      <c r="O16" s="622"/>
      <c r="P16" s="622"/>
      <c r="Q16" s="622"/>
      <c r="R16" s="622"/>
      <c r="S16" s="623"/>
      <c r="T16" s="618"/>
      <c r="V16" s="5"/>
      <c r="AI16" s="12"/>
    </row>
    <row r="17" spans="1:35" ht="5.0999999999999996" customHeight="1">
      <c r="A17" s="39"/>
      <c r="B17" s="628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18"/>
      <c r="V17" s="5"/>
      <c r="AI17" s="12"/>
    </row>
    <row r="18" spans="1:35" ht="15" customHeight="1">
      <c r="A18" s="39"/>
      <c r="B18" s="628"/>
      <c r="C18" s="6"/>
      <c r="D18" s="619" t="s">
        <v>14</v>
      </c>
      <c r="E18" s="619"/>
      <c r="F18" s="619"/>
      <c r="G18" s="619"/>
      <c r="H18" s="620"/>
      <c r="I18" s="621"/>
      <c r="J18" s="622"/>
      <c r="K18" s="622"/>
      <c r="L18" s="622"/>
      <c r="M18" s="622"/>
      <c r="N18" s="622"/>
      <c r="O18" s="622"/>
      <c r="P18" s="622"/>
      <c r="Q18" s="623"/>
      <c r="R18" s="15"/>
      <c r="S18" s="15"/>
      <c r="T18" s="618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19" t="s">
        <v>15</v>
      </c>
      <c r="E20" s="619"/>
      <c r="F20" s="619"/>
      <c r="G20" s="620"/>
      <c r="H20" s="653"/>
      <c r="I20" s="654"/>
      <c r="J20" s="654"/>
      <c r="K20" s="654"/>
      <c r="L20" s="654"/>
      <c r="M20" s="655"/>
      <c r="N20" s="4"/>
      <c r="O20" s="619" t="s">
        <v>16</v>
      </c>
      <c r="P20" s="619"/>
      <c r="Q20" s="620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19" t="s">
        <v>49</v>
      </c>
      <c r="E22" s="619"/>
      <c r="F22" s="619"/>
      <c r="G22" s="620"/>
      <c r="H22" s="621"/>
      <c r="I22" s="622"/>
      <c r="J22" s="622"/>
      <c r="K22" s="622"/>
      <c r="L22" s="622"/>
      <c r="M22" s="622"/>
      <c r="N22" s="622"/>
      <c r="O22" s="622"/>
      <c r="P22" s="622"/>
      <c r="Q22" s="622"/>
      <c r="R22" s="623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19" t="s">
        <v>50</v>
      </c>
      <c r="E24" s="619"/>
      <c r="F24" s="619"/>
      <c r="G24" s="619"/>
      <c r="H24" s="619"/>
      <c r="I24" s="621"/>
      <c r="J24" s="622"/>
      <c r="K24" s="622"/>
      <c r="L24" s="622"/>
      <c r="M24" s="622"/>
      <c r="N24" s="622"/>
      <c r="O24" s="622"/>
      <c r="P24" s="622"/>
      <c r="Q24" s="622"/>
      <c r="R24" s="622"/>
      <c r="S24" s="623"/>
      <c r="T24" s="9"/>
      <c r="U24" s="23"/>
      <c r="V24" s="5"/>
      <c r="AI24" s="12"/>
    </row>
    <row r="25" spans="1:35" ht="15" customHeight="1">
      <c r="A25" s="39"/>
      <c r="B25" s="8"/>
      <c r="C25" s="6"/>
      <c r="D25" s="629"/>
      <c r="E25" s="629"/>
      <c r="F25" s="629"/>
      <c r="G25" s="629"/>
      <c r="H25" s="629"/>
      <c r="I25" s="621"/>
      <c r="J25" s="622"/>
      <c r="K25" s="622"/>
      <c r="L25" s="622"/>
      <c r="M25" s="622"/>
      <c r="N25" s="622"/>
      <c r="O25" s="622"/>
      <c r="P25" s="622"/>
      <c r="Q25" s="622"/>
      <c r="R25" s="622"/>
      <c r="S25" s="623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44" t="s">
        <v>57</v>
      </c>
      <c r="E27" s="644"/>
      <c r="F27" s="644"/>
      <c r="G27" s="644"/>
      <c r="H27" s="644"/>
      <c r="I27" s="644"/>
      <c r="J27" s="644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41" t="s">
        <v>28</v>
      </c>
      <c r="F29" s="642"/>
      <c r="G29" s="642"/>
      <c r="H29" s="642"/>
      <c r="I29" s="642"/>
      <c r="J29" s="642"/>
      <c r="K29" s="642"/>
      <c r="L29" s="643"/>
      <c r="M29" s="641" t="s">
        <v>29</v>
      </c>
      <c r="N29" s="642"/>
      <c r="O29" s="642"/>
      <c r="P29" s="642"/>
      <c r="Q29" s="642"/>
      <c r="R29" s="642"/>
      <c r="S29" s="643"/>
      <c r="T29" s="9"/>
      <c r="V29" s="5"/>
      <c r="AI29" s="12"/>
    </row>
    <row r="30" spans="1:35" ht="15" customHeight="1">
      <c r="A30" s="39"/>
      <c r="B30" s="8"/>
      <c r="C30" s="6"/>
      <c r="D30" s="54"/>
      <c r="E30" s="621"/>
      <c r="F30" s="622"/>
      <c r="G30" s="622"/>
      <c r="H30" s="622"/>
      <c r="I30" s="622"/>
      <c r="J30" s="622"/>
      <c r="K30" s="622"/>
      <c r="L30" s="623"/>
      <c r="M30" s="621"/>
      <c r="N30" s="622"/>
      <c r="O30" s="622"/>
      <c r="P30" s="622"/>
      <c r="Q30" s="622"/>
      <c r="R30" s="622"/>
      <c r="S30" s="623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21"/>
      <c r="F31" s="622"/>
      <c r="G31" s="622"/>
      <c r="H31" s="622"/>
      <c r="I31" s="622"/>
      <c r="J31" s="622"/>
      <c r="K31" s="622"/>
      <c r="L31" s="623"/>
      <c r="M31" s="621"/>
      <c r="N31" s="622"/>
      <c r="O31" s="622"/>
      <c r="P31" s="622"/>
      <c r="Q31" s="622"/>
      <c r="R31" s="622"/>
      <c r="S31" s="623"/>
      <c r="T31" s="9"/>
      <c r="V31" s="5"/>
      <c r="AI31" s="12"/>
    </row>
    <row r="32" spans="1:35" ht="15" customHeight="1">
      <c r="A32" s="39"/>
      <c r="B32" s="8"/>
      <c r="C32" s="6"/>
      <c r="D32" s="54"/>
      <c r="E32" s="621"/>
      <c r="F32" s="622"/>
      <c r="G32" s="622"/>
      <c r="H32" s="622"/>
      <c r="I32" s="622"/>
      <c r="J32" s="622"/>
      <c r="K32" s="622"/>
      <c r="L32" s="623"/>
      <c r="M32" s="621"/>
      <c r="N32" s="622"/>
      <c r="O32" s="622"/>
      <c r="P32" s="622"/>
      <c r="Q32" s="622"/>
      <c r="R32" s="622"/>
      <c r="S32" s="623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61" t="s">
        <v>30</v>
      </c>
      <c r="D35" s="661"/>
      <c r="E35" s="661"/>
      <c r="F35" s="661"/>
      <c r="G35" s="661"/>
      <c r="H35" s="661"/>
      <c r="I35" s="661"/>
      <c r="J35" s="661"/>
      <c r="K35" s="661"/>
      <c r="L35" s="661"/>
      <c r="M35" s="661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39" t="s">
        <v>58</v>
      </c>
      <c r="E37" s="639"/>
      <c r="F37" s="639"/>
      <c r="G37" s="640"/>
      <c r="H37" s="37"/>
      <c r="I37" s="647" t="s">
        <v>54</v>
      </c>
      <c r="J37" s="648"/>
      <c r="K37" s="648"/>
      <c r="L37" s="649"/>
      <c r="M37" s="621"/>
      <c r="N37" s="622"/>
      <c r="O37" s="622"/>
      <c r="P37" s="622"/>
      <c r="Q37" s="622"/>
      <c r="R37" s="622"/>
      <c r="S37" s="623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29" t="s">
        <v>53</v>
      </c>
      <c r="E39" s="629"/>
      <c r="F39" s="629"/>
      <c r="G39" s="629"/>
      <c r="H39" s="629"/>
      <c r="I39" s="629"/>
      <c r="J39" s="629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658" t="s">
        <v>25</v>
      </c>
      <c r="G40" s="659"/>
      <c r="H40" s="659"/>
      <c r="I40" s="659"/>
      <c r="J40" s="659"/>
      <c r="K40" s="659"/>
      <c r="L40" s="660"/>
      <c r="M40" s="658" t="s">
        <v>26</v>
      </c>
      <c r="N40" s="659"/>
      <c r="O40" s="659"/>
      <c r="P40" s="660"/>
      <c r="Q40" s="658" t="s">
        <v>27</v>
      </c>
      <c r="R40" s="659"/>
      <c r="S40" s="660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21"/>
      <c r="G41" s="622"/>
      <c r="H41" s="622"/>
      <c r="I41" s="622"/>
      <c r="J41" s="622"/>
      <c r="K41" s="622"/>
      <c r="L41" s="623"/>
      <c r="M41" s="621"/>
      <c r="N41" s="622"/>
      <c r="O41" s="622"/>
      <c r="P41" s="623"/>
      <c r="Q41" s="621"/>
      <c r="R41" s="622"/>
      <c r="S41" s="623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21"/>
      <c r="G42" s="622"/>
      <c r="H42" s="622"/>
      <c r="I42" s="622"/>
      <c r="J42" s="622"/>
      <c r="K42" s="622"/>
      <c r="L42" s="623"/>
      <c r="M42" s="621"/>
      <c r="N42" s="622"/>
      <c r="O42" s="622"/>
      <c r="P42" s="623"/>
      <c r="Q42" s="621"/>
      <c r="R42" s="622"/>
      <c r="S42" s="623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27" t="s">
        <v>31</v>
      </c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38" t="s">
        <v>51</v>
      </c>
      <c r="E46" s="638"/>
      <c r="F46" s="638"/>
      <c r="G46" s="638"/>
      <c r="H46" s="15"/>
      <c r="I46" s="15"/>
      <c r="J46" s="15" t="s">
        <v>0</v>
      </c>
      <c r="K46" s="15" t="s">
        <v>0</v>
      </c>
      <c r="L46" s="619" t="s">
        <v>42</v>
      </c>
      <c r="M46" s="619"/>
      <c r="N46" s="619"/>
      <c r="O46" s="619"/>
      <c r="P46" s="619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21"/>
      <c r="E48" s="622"/>
      <c r="F48" s="622"/>
      <c r="G48" s="622"/>
      <c r="H48" s="622"/>
      <c r="I48" s="622"/>
      <c r="J48" s="622"/>
      <c r="K48" s="623"/>
      <c r="L48" s="621"/>
      <c r="M48" s="622"/>
      <c r="N48" s="622"/>
      <c r="O48" s="622"/>
      <c r="P48" s="622"/>
      <c r="Q48" s="622"/>
      <c r="R48" s="622"/>
      <c r="S48" s="623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19" t="s">
        <v>52</v>
      </c>
      <c r="E50" s="619"/>
      <c r="F50" s="619"/>
      <c r="G50" s="619"/>
      <c r="H50" s="619"/>
      <c r="I50" s="38"/>
      <c r="J50" s="4"/>
      <c r="K50" s="638" t="s">
        <v>59</v>
      </c>
      <c r="L50" s="638"/>
      <c r="M50" s="638"/>
      <c r="N50" s="638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668"/>
      <c r="E55" s="669"/>
      <c r="F55" s="669"/>
      <c r="G55" s="669"/>
      <c r="H55" s="669"/>
      <c r="I55" s="669"/>
      <c r="J55" s="669"/>
      <c r="K55" s="669"/>
      <c r="L55" s="669"/>
      <c r="M55" s="669"/>
      <c r="N55" s="669"/>
      <c r="O55" s="669"/>
      <c r="P55" s="669"/>
      <c r="Q55" s="669"/>
      <c r="R55" s="669"/>
      <c r="S55" s="670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disablePrompts="1" count="2">
    <dataValidation type="list" showInputMessage="1" showErrorMessage="1" sqref="H20:M20" xr:uid="{00000000-0002-0000-0B00-000000000000}">
      <formula1>$B$63:$B$70</formula1>
    </dataValidation>
    <dataValidation type="list" allowBlank="1" showInputMessage="1" showErrorMessage="1" sqref="R20" xr:uid="{00000000-0002-0000-0B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10" r:id="rId4" name="btnOtraPieza">
              <controlPr defaultSize="0" print="0" autoFill="0" autoPict="0" macro="[0]!Pieza5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5" name="btnBorrarPieza">
              <controlPr defaultSize="0" print="0" autoFill="0" autoPict="0" macro="[0]!Pieza5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8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9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10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11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8">
    <pageSetUpPr fitToPage="1"/>
  </sheetPr>
  <dimension ref="A1:AI120"/>
  <sheetViews>
    <sheetView topLeftCell="A30" zoomScale="110" zoomScaleNormal="110" workbookViewId="0">
      <selection activeCell="E30" sqref="E30:L3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630" t="e">
        <f>+#REF!</f>
        <v>#REF!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2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633" t="e">
        <f>+#REF!</f>
        <v>#REF!</v>
      </c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50" t="s">
        <v>55</v>
      </c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59"/>
      <c r="T3" s="6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36"/>
      <c r="C4" s="627" t="s">
        <v>2</v>
      </c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637"/>
      <c r="AI4" s="12"/>
    </row>
    <row r="5" spans="1:35" ht="5.0999999999999996" customHeight="1">
      <c r="A5" s="39"/>
      <c r="B5" s="628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18"/>
      <c r="AI5" s="12"/>
    </row>
    <row r="6" spans="1:35" ht="15" customHeight="1">
      <c r="A6" s="39"/>
      <c r="B6" s="628"/>
      <c r="C6" s="4"/>
      <c r="D6" s="639" t="s">
        <v>1</v>
      </c>
      <c r="E6" s="639"/>
      <c r="F6" s="639"/>
      <c r="G6" s="640"/>
      <c r="H6" s="662" t="e">
        <f>IF(#REF!=0," ",#REF!)</f>
        <v>#REF!</v>
      </c>
      <c r="I6" s="663"/>
      <c r="J6" s="663"/>
      <c r="K6" s="663"/>
      <c r="L6" s="663"/>
      <c r="M6" s="663"/>
      <c r="N6" s="663"/>
      <c r="O6" s="663"/>
      <c r="P6" s="663"/>
      <c r="Q6" s="663"/>
      <c r="R6" s="663"/>
      <c r="S6" s="664"/>
      <c r="T6" s="618"/>
      <c r="V6" s="5"/>
      <c r="AI6" s="12"/>
    </row>
    <row r="7" spans="1:35" ht="5.0999999999999996" customHeight="1">
      <c r="A7" s="39"/>
      <c r="B7" s="628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18"/>
      <c r="V7" s="5"/>
      <c r="AI7" s="12"/>
    </row>
    <row r="8" spans="1:35" ht="15" customHeight="1">
      <c r="A8" s="39"/>
      <c r="B8" s="628"/>
      <c r="C8" s="4"/>
      <c r="D8" s="639" t="s">
        <v>9</v>
      </c>
      <c r="E8" s="639"/>
      <c r="F8" s="639"/>
      <c r="G8" s="640"/>
      <c r="H8" s="662" t="e">
        <f>#REF!</f>
        <v>#REF!</v>
      </c>
      <c r="I8" s="663"/>
      <c r="J8" s="663"/>
      <c r="K8" s="663"/>
      <c r="L8" s="663"/>
      <c r="M8" s="663"/>
      <c r="N8" s="663"/>
      <c r="O8" s="663"/>
      <c r="P8" s="663"/>
      <c r="Q8" s="663"/>
      <c r="R8" s="663"/>
      <c r="S8" s="664"/>
      <c r="T8" s="618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39" t="s">
        <v>41</v>
      </c>
      <c r="E10" s="639"/>
      <c r="F10" s="640"/>
      <c r="G10" s="35"/>
      <c r="H10" s="7"/>
      <c r="I10" s="648" t="s">
        <v>10</v>
      </c>
      <c r="J10" s="648"/>
      <c r="K10" s="648"/>
      <c r="L10" s="665"/>
      <c r="M10" s="666"/>
      <c r="N10" s="666"/>
      <c r="O10" s="666"/>
      <c r="P10" s="666"/>
      <c r="Q10" s="666"/>
      <c r="R10" s="666"/>
      <c r="S10" s="667"/>
      <c r="T10" s="9"/>
      <c r="V10" s="5"/>
      <c r="AI10" s="12"/>
    </row>
    <row r="11" spans="1:35" ht="5.0999999999999996" customHeight="1">
      <c r="A11" s="39"/>
      <c r="B11" s="624"/>
      <c r="C11" s="625"/>
      <c r="D11" s="625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6"/>
      <c r="AI11" s="12"/>
    </row>
    <row r="12" spans="1:35" ht="24.95" customHeight="1">
      <c r="A12" s="39"/>
      <c r="B12" s="25"/>
      <c r="C12" s="627" t="s">
        <v>11</v>
      </c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628"/>
      <c r="C14" s="6"/>
      <c r="D14" s="619" t="s">
        <v>12</v>
      </c>
      <c r="E14" s="619"/>
      <c r="F14" s="620"/>
      <c r="G14" s="621"/>
      <c r="H14" s="622"/>
      <c r="I14" s="622"/>
      <c r="J14" s="622"/>
      <c r="K14" s="622"/>
      <c r="L14" s="622"/>
      <c r="M14" s="623"/>
      <c r="N14" s="656" t="s">
        <v>56</v>
      </c>
      <c r="O14" s="638"/>
      <c r="P14" s="638"/>
      <c r="Q14" s="657"/>
      <c r="R14" s="645"/>
      <c r="S14" s="646"/>
      <c r="T14" s="618"/>
      <c r="V14" s="5"/>
      <c r="AI14" s="12"/>
    </row>
    <row r="15" spans="1:35" ht="5.0999999999999996" customHeight="1">
      <c r="A15" s="39"/>
      <c r="B15" s="628"/>
      <c r="C15" s="6"/>
      <c r="D15" s="629" t="s">
        <v>0</v>
      </c>
      <c r="E15" s="629"/>
      <c r="F15" s="629"/>
      <c r="G15" s="629"/>
      <c r="H15" s="629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618"/>
      <c r="V15" s="5"/>
      <c r="AI15" s="12"/>
    </row>
    <row r="16" spans="1:35" ht="17.25" customHeight="1">
      <c r="A16" s="39"/>
      <c r="B16" s="628"/>
      <c r="C16" s="6"/>
      <c r="D16" s="619" t="s">
        <v>13</v>
      </c>
      <c r="E16" s="619"/>
      <c r="F16" s="619"/>
      <c r="G16" s="619"/>
      <c r="H16" s="620"/>
      <c r="I16" s="621"/>
      <c r="J16" s="622"/>
      <c r="K16" s="622"/>
      <c r="L16" s="622"/>
      <c r="M16" s="622"/>
      <c r="N16" s="622"/>
      <c r="O16" s="622"/>
      <c r="P16" s="622"/>
      <c r="Q16" s="622"/>
      <c r="R16" s="622"/>
      <c r="S16" s="623"/>
      <c r="T16" s="618"/>
      <c r="V16" s="5"/>
      <c r="AI16" s="12"/>
    </row>
    <row r="17" spans="1:35" ht="5.0999999999999996" customHeight="1">
      <c r="A17" s="39"/>
      <c r="B17" s="628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18"/>
      <c r="V17" s="5"/>
      <c r="AI17" s="12"/>
    </row>
    <row r="18" spans="1:35" ht="15" customHeight="1">
      <c r="A18" s="39"/>
      <c r="B18" s="628"/>
      <c r="C18" s="6"/>
      <c r="D18" s="619" t="s">
        <v>14</v>
      </c>
      <c r="E18" s="619"/>
      <c r="F18" s="619"/>
      <c r="G18" s="619"/>
      <c r="H18" s="620"/>
      <c r="I18" s="621"/>
      <c r="J18" s="622"/>
      <c r="K18" s="622"/>
      <c r="L18" s="622"/>
      <c r="M18" s="622"/>
      <c r="N18" s="622"/>
      <c r="O18" s="622"/>
      <c r="P18" s="622"/>
      <c r="Q18" s="623"/>
      <c r="R18" s="15"/>
      <c r="S18" s="15"/>
      <c r="T18" s="618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19" t="s">
        <v>15</v>
      </c>
      <c r="E20" s="619"/>
      <c r="F20" s="619"/>
      <c r="G20" s="620"/>
      <c r="H20" s="653"/>
      <c r="I20" s="654"/>
      <c r="J20" s="654"/>
      <c r="K20" s="654"/>
      <c r="L20" s="654"/>
      <c r="M20" s="655"/>
      <c r="N20" s="4"/>
      <c r="O20" s="619" t="s">
        <v>16</v>
      </c>
      <c r="P20" s="619"/>
      <c r="Q20" s="620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19" t="s">
        <v>49</v>
      </c>
      <c r="E22" s="619"/>
      <c r="F22" s="619"/>
      <c r="G22" s="620"/>
      <c r="H22" s="621"/>
      <c r="I22" s="622"/>
      <c r="J22" s="622"/>
      <c r="K22" s="622"/>
      <c r="L22" s="622"/>
      <c r="M22" s="622"/>
      <c r="N22" s="622"/>
      <c r="O22" s="622"/>
      <c r="P22" s="622"/>
      <c r="Q22" s="622"/>
      <c r="R22" s="623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61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19" t="s">
        <v>50</v>
      </c>
      <c r="E24" s="619"/>
      <c r="F24" s="619"/>
      <c r="G24" s="619"/>
      <c r="H24" s="619"/>
      <c r="I24" s="621"/>
      <c r="J24" s="622"/>
      <c r="K24" s="622"/>
      <c r="L24" s="622"/>
      <c r="M24" s="622"/>
      <c r="N24" s="622"/>
      <c r="O24" s="622"/>
      <c r="P24" s="622"/>
      <c r="Q24" s="622"/>
      <c r="R24" s="622"/>
      <c r="S24" s="623"/>
      <c r="T24" s="9"/>
      <c r="U24" s="23"/>
      <c r="V24" s="5"/>
      <c r="AI24" s="12"/>
    </row>
    <row r="25" spans="1:35" ht="15" customHeight="1">
      <c r="A25" s="39"/>
      <c r="B25" s="8"/>
      <c r="C25" s="6"/>
      <c r="D25" s="629"/>
      <c r="E25" s="629"/>
      <c r="F25" s="629"/>
      <c r="G25" s="629"/>
      <c r="H25" s="629"/>
      <c r="I25" s="621"/>
      <c r="J25" s="622"/>
      <c r="K25" s="622"/>
      <c r="L25" s="622"/>
      <c r="M25" s="622"/>
      <c r="N25" s="622"/>
      <c r="O25" s="622"/>
      <c r="P25" s="622"/>
      <c r="Q25" s="622"/>
      <c r="R25" s="622"/>
      <c r="S25" s="623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44" t="s">
        <v>57</v>
      </c>
      <c r="E27" s="644"/>
      <c r="F27" s="644"/>
      <c r="G27" s="644"/>
      <c r="H27" s="644"/>
      <c r="I27" s="644"/>
      <c r="J27" s="644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41" t="s">
        <v>28</v>
      </c>
      <c r="F29" s="642"/>
      <c r="G29" s="642"/>
      <c r="H29" s="642"/>
      <c r="I29" s="642"/>
      <c r="J29" s="642"/>
      <c r="K29" s="642"/>
      <c r="L29" s="643"/>
      <c r="M29" s="641" t="s">
        <v>29</v>
      </c>
      <c r="N29" s="642"/>
      <c r="O29" s="642"/>
      <c r="P29" s="642"/>
      <c r="Q29" s="642"/>
      <c r="R29" s="642"/>
      <c r="S29" s="643"/>
      <c r="T29" s="9"/>
      <c r="V29" s="5"/>
      <c r="AI29" s="12"/>
    </row>
    <row r="30" spans="1:35" ht="15" customHeight="1">
      <c r="A30" s="39"/>
      <c r="B30" s="8"/>
      <c r="C30" s="6"/>
      <c r="D30" s="54"/>
      <c r="E30" s="621"/>
      <c r="F30" s="622"/>
      <c r="G30" s="622"/>
      <c r="H30" s="622"/>
      <c r="I30" s="622"/>
      <c r="J30" s="622"/>
      <c r="K30" s="622"/>
      <c r="L30" s="623"/>
      <c r="M30" s="621"/>
      <c r="N30" s="622"/>
      <c r="O30" s="622"/>
      <c r="P30" s="622"/>
      <c r="Q30" s="622"/>
      <c r="R30" s="622"/>
      <c r="S30" s="623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21"/>
      <c r="F31" s="622"/>
      <c r="G31" s="622"/>
      <c r="H31" s="622"/>
      <c r="I31" s="622"/>
      <c r="J31" s="622"/>
      <c r="K31" s="622"/>
      <c r="L31" s="623"/>
      <c r="M31" s="621"/>
      <c r="N31" s="622"/>
      <c r="O31" s="622"/>
      <c r="P31" s="622"/>
      <c r="Q31" s="622"/>
      <c r="R31" s="622"/>
      <c r="S31" s="623"/>
      <c r="T31" s="9"/>
      <c r="V31" s="5"/>
      <c r="AI31" s="12"/>
    </row>
    <row r="32" spans="1:35" ht="15" customHeight="1">
      <c r="A32" s="39"/>
      <c r="B32" s="8"/>
      <c r="C32" s="6"/>
      <c r="D32" s="54"/>
      <c r="E32" s="621"/>
      <c r="F32" s="622"/>
      <c r="G32" s="622"/>
      <c r="H32" s="622"/>
      <c r="I32" s="622"/>
      <c r="J32" s="622"/>
      <c r="K32" s="622"/>
      <c r="L32" s="623"/>
      <c r="M32" s="621"/>
      <c r="N32" s="622"/>
      <c r="O32" s="622"/>
      <c r="P32" s="622"/>
      <c r="Q32" s="622"/>
      <c r="R32" s="622"/>
      <c r="S32" s="623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61" t="s">
        <v>30</v>
      </c>
      <c r="D35" s="661"/>
      <c r="E35" s="661"/>
      <c r="F35" s="661"/>
      <c r="G35" s="661"/>
      <c r="H35" s="661"/>
      <c r="I35" s="661"/>
      <c r="J35" s="661"/>
      <c r="K35" s="661"/>
      <c r="L35" s="661"/>
      <c r="M35" s="661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39" t="s">
        <v>58</v>
      </c>
      <c r="E37" s="639"/>
      <c r="F37" s="639"/>
      <c r="G37" s="640"/>
      <c r="H37" s="37"/>
      <c r="I37" s="647" t="s">
        <v>54</v>
      </c>
      <c r="J37" s="648"/>
      <c r="K37" s="648"/>
      <c r="L37" s="649"/>
      <c r="M37" s="621"/>
      <c r="N37" s="622"/>
      <c r="O37" s="622"/>
      <c r="P37" s="622"/>
      <c r="Q37" s="622"/>
      <c r="R37" s="622"/>
      <c r="S37" s="623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29" t="s">
        <v>53</v>
      </c>
      <c r="E39" s="629"/>
      <c r="F39" s="629"/>
      <c r="G39" s="629"/>
      <c r="H39" s="629"/>
      <c r="I39" s="629"/>
      <c r="J39" s="629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658" t="s">
        <v>25</v>
      </c>
      <c r="G40" s="659"/>
      <c r="H40" s="659"/>
      <c r="I40" s="659"/>
      <c r="J40" s="659"/>
      <c r="K40" s="659"/>
      <c r="L40" s="660"/>
      <c r="M40" s="658" t="s">
        <v>26</v>
      </c>
      <c r="N40" s="659"/>
      <c r="O40" s="659"/>
      <c r="P40" s="660"/>
      <c r="Q40" s="658" t="s">
        <v>27</v>
      </c>
      <c r="R40" s="659"/>
      <c r="S40" s="660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21"/>
      <c r="G41" s="622"/>
      <c r="H41" s="622"/>
      <c r="I41" s="622"/>
      <c r="J41" s="622"/>
      <c r="K41" s="622"/>
      <c r="L41" s="623"/>
      <c r="M41" s="621"/>
      <c r="N41" s="622"/>
      <c r="O41" s="622"/>
      <c r="P41" s="623"/>
      <c r="Q41" s="621"/>
      <c r="R41" s="622"/>
      <c r="S41" s="623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21"/>
      <c r="G42" s="622"/>
      <c r="H42" s="622"/>
      <c r="I42" s="622"/>
      <c r="J42" s="622"/>
      <c r="K42" s="622"/>
      <c r="L42" s="623"/>
      <c r="M42" s="621"/>
      <c r="N42" s="622"/>
      <c r="O42" s="622"/>
      <c r="P42" s="623"/>
      <c r="Q42" s="621"/>
      <c r="R42" s="622"/>
      <c r="S42" s="623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27" t="s">
        <v>31</v>
      </c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38" t="s">
        <v>51</v>
      </c>
      <c r="E46" s="638"/>
      <c r="F46" s="638"/>
      <c r="G46" s="638"/>
      <c r="H46" s="15"/>
      <c r="I46" s="15"/>
      <c r="J46" s="15" t="s">
        <v>0</v>
      </c>
      <c r="K46" s="15" t="s">
        <v>0</v>
      </c>
      <c r="L46" s="619" t="s">
        <v>42</v>
      </c>
      <c r="M46" s="619"/>
      <c r="N46" s="619"/>
      <c r="O46" s="619"/>
      <c r="P46" s="619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21"/>
      <c r="E48" s="622"/>
      <c r="F48" s="622"/>
      <c r="G48" s="622"/>
      <c r="H48" s="622"/>
      <c r="I48" s="622"/>
      <c r="J48" s="622"/>
      <c r="K48" s="623"/>
      <c r="L48" s="621"/>
      <c r="M48" s="622"/>
      <c r="N48" s="622"/>
      <c r="O48" s="622"/>
      <c r="P48" s="622"/>
      <c r="Q48" s="622"/>
      <c r="R48" s="622"/>
      <c r="S48" s="623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19" t="s">
        <v>52</v>
      </c>
      <c r="E50" s="619"/>
      <c r="F50" s="619"/>
      <c r="G50" s="619"/>
      <c r="H50" s="619"/>
      <c r="I50" s="38"/>
      <c r="J50" s="4"/>
      <c r="K50" s="638" t="s">
        <v>59</v>
      </c>
      <c r="L50" s="638"/>
      <c r="M50" s="638"/>
      <c r="N50" s="638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65.099999999999994" customHeight="1">
      <c r="A55" s="42" t="s">
        <v>43</v>
      </c>
      <c r="B55" s="2"/>
      <c r="C55" s="7"/>
      <c r="D55" s="668"/>
      <c r="E55" s="669"/>
      <c r="F55" s="669"/>
      <c r="G55" s="669"/>
      <c r="H55" s="669"/>
      <c r="I55" s="669"/>
      <c r="J55" s="669"/>
      <c r="K55" s="669"/>
      <c r="L55" s="669"/>
      <c r="M55" s="669"/>
      <c r="N55" s="669"/>
      <c r="O55" s="669"/>
      <c r="P55" s="669"/>
      <c r="Q55" s="669"/>
      <c r="R55" s="669"/>
      <c r="S55" s="670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AI61" s="12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20">
      <c r="A81" s="2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4:H24"/>
    <mergeCell ref="I24:S24"/>
    <mergeCell ref="D10:F10"/>
    <mergeCell ref="I10:K10"/>
    <mergeCell ref="L10:S10"/>
    <mergeCell ref="D15:H15"/>
    <mergeCell ref="D22:G22"/>
    <mergeCell ref="D16:H16"/>
    <mergeCell ref="R14:S14"/>
    <mergeCell ref="N14:Q14"/>
    <mergeCell ref="I16:S16"/>
    <mergeCell ref="D18:H18"/>
    <mergeCell ref="D20:G20"/>
    <mergeCell ref="M32:S32"/>
    <mergeCell ref="D37:G37"/>
    <mergeCell ref="I37:L37"/>
    <mergeCell ref="M37:S37"/>
    <mergeCell ref="H22:R22"/>
    <mergeCell ref="D25:H25"/>
    <mergeCell ref="I25:S25"/>
    <mergeCell ref="E32:L32"/>
    <mergeCell ref="M30:S30"/>
    <mergeCell ref="E31:L31"/>
    <mergeCell ref="M31:S31"/>
    <mergeCell ref="E29:L29"/>
    <mergeCell ref="M29:S29"/>
    <mergeCell ref="C35:M35"/>
    <mergeCell ref="E30:L30"/>
    <mergeCell ref="D27:J27"/>
    <mergeCell ref="T14:T18"/>
    <mergeCell ref="I18:Q18"/>
    <mergeCell ref="H20:M20"/>
    <mergeCell ref="B11:T11"/>
    <mergeCell ref="C12:M12"/>
    <mergeCell ref="B14:B18"/>
    <mergeCell ref="D14:F14"/>
    <mergeCell ref="G14:M14"/>
    <mergeCell ref="O20:Q20"/>
    <mergeCell ref="B1:T1"/>
    <mergeCell ref="B2:T2"/>
    <mergeCell ref="B4:B8"/>
    <mergeCell ref="C4:S4"/>
    <mergeCell ref="T4:T8"/>
    <mergeCell ref="C5:S5"/>
    <mergeCell ref="D6:G6"/>
    <mergeCell ref="H6:S6"/>
    <mergeCell ref="B3:R3"/>
    <mergeCell ref="D8:G8"/>
    <mergeCell ref="H8:S8"/>
    <mergeCell ref="D55:S55"/>
    <mergeCell ref="D48:K48"/>
    <mergeCell ref="L48:S48"/>
    <mergeCell ref="D50:H50"/>
    <mergeCell ref="K50:N50"/>
    <mergeCell ref="D46:G46"/>
    <mergeCell ref="L46:P46"/>
    <mergeCell ref="D39:J39"/>
    <mergeCell ref="Q41:S41"/>
    <mergeCell ref="C45:M45"/>
    <mergeCell ref="F41:L41"/>
    <mergeCell ref="F40:L40"/>
    <mergeCell ref="M40:P40"/>
    <mergeCell ref="M42:P42"/>
    <mergeCell ref="Q42:S42"/>
    <mergeCell ref="M41:P41"/>
    <mergeCell ref="F42:L42"/>
    <mergeCell ref="Q40:S40"/>
  </mergeCells>
  <phoneticPr fontId="20" type="noConversion"/>
  <dataValidations count="2">
    <dataValidation type="list" showInputMessage="1" showErrorMessage="1" sqref="H20:M20" xr:uid="{00000000-0002-0000-0C00-000000000000}">
      <formula1>$B$63:$B$70</formula1>
    </dataValidation>
    <dataValidation type="list" allowBlank="1" showInputMessage="1" showErrorMessage="1" sqref="R20" xr:uid="{00000000-0002-0000-0C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828" r:id="rId4" name="btnBorrarPieza">
              <controlPr defaultSize="0" print="0" autoFill="0" autoPict="0" macro="[0]!Pieza6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5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6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7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8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9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10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11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12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76"/>
  <sheetViews>
    <sheetView workbookViewId="0">
      <pane ySplit="6" topLeftCell="A12" activePane="bottomLeft" state="frozen"/>
      <selection pane="bottomLeft" activeCell="B30" sqref="B30:I30"/>
    </sheetView>
  </sheetViews>
  <sheetFormatPr baseColWidth="10" defaultColWidth="9.140625" defaultRowHeight="12.75"/>
  <cols>
    <col min="1" max="1" width="5.7109375" style="241" customWidth="1"/>
    <col min="2" max="7" width="21" style="241" customWidth="1"/>
    <col min="8" max="8" width="25.28515625" style="241" customWidth="1"/>
    <col min="9" max="9" width="21" style="241" customWidth="1"/>
    <col min="10" max="11" width="9.140625" style="241"/>
    <col min="12" max="17" width="13.5703125" style="241" customWidth="1"/>
    <col min="18" max="16384" width="9.140625" style="241"/>
  </cols>
  <sheetData>
    <row r="1" spans="2:9" ht="18" customHeight="1">
      <c r="B1" s="381" t="s">
        <v>244</v>
      </c>
      <c r="C1" s="382"/>
      <c r="D1" s="382"/>
      <c r="E1" s="382"/>
      <c r="F1" s="382"/>
      <c r="G1" s="382"/>
      <c r="H1" s="240"/>
      <c r="I1" s="383" t="s">
        <v>250</v>
      </c>
    </row>
    <row r="2" spans="2:9" ht="18" customHeight="1">
      <c r="B2" s="242" t="s">
        <v>247</v>
      </c>
      <c r="C2" s="243"/>
      <c r="D2" s="243"/>
      <c r="E2" s="243"/>
      <c r="F2" s="243"/>
      <c r="G2" s="243"/>
      <c r="H2" s="243"/>
      <c r="I2" s="384"/>
    </row>
    <row r="3" spans="2:9" ht="18" customHeight="1">
      <c r="B3" s="244" t="s">
        <v>248</v>
      </c>
      <c r="C3" s="245"/>
      <c r="D3" s="245"/>
      <c r="E3" s="245"/>
      <c r="F3" s="245"/>
      <c r="G3" s="245"/>
      <c r="H3" s="245"/>
      <c r="I3" s="385"/>
    </row>
    <row r="4" spans="2:9" ht="21.75" customHeight="1">
      <c r="B4" s="387" t="s">
        <v>299</v>
      </c>
      <c r="C4" s="388"/>
      <c r="D4" s="236" t="s">
        <v>110</v>
      </c>
      <c r="E4" s="237"/>
      <c r="F4" s="237"/>
      <c r="G4" s="237"/>
      <c r="H4" s="237"/>
      <c r="I4" s="385"/>
    </row>
    <row r="5" spans="2:9" ht="20.100000000000001" customHeight="1">
      <c r="B5" s="389" t="s">
        <v>442</v>
      </c>
      <c r="C5" s="390"/>
      <c r="D5" s="390"/>
      <c r="E5" s="390"/>
      <c r="F5" s="390"/>
      <c r="G5" s="390"/>
      <c r="H5" s="391"/>
      <c r="I5" s="386"/>
    </row>
    <row r="6" spans="2:9" ht="20.100000000000001" customHeight="1">
      <c r="B6" s="246" t="s">
        <v>256</v>
      </c>
      <c r="C6" s="238"/>
      <c r="D6" s="247" t="s">
        <v>228</v>
      </c>
      <c r="E6" s="234" t="s">
        <v>0</v>
      </c>
      <c r="F6" s="247" t="s">
        <v>259</v>
      </c>
      <c r="G6" s="234" t="s">
        <v>0</v>
      </c>
      <c r="H6" s="248" t="s">
        <v>260</v>
      </c>
      <c r="I6" s="234" t="s">
        <v>0</v>
      </c>
    </row>
    <row r="7" spans="2:9" ht="20.100000000000001" customHeight="1">
      <c r="B7" s="392" t="s">
        <v>247</v>
      </c>
      <c r="C7" s="393"/>
      <c r="D7" s="393"/>
      <c r="E7" s="393"/>
      <c r="F7" s="393"/>
      <c r="G7" s="393"/>
      <c r="H7" s="393"/>
      <c r="I7" s="394"/>
    </row>
    <row r="8" spans="2:9" ht="20.100000000000001" customHeight="1">
      <c r="B8" s="395" t="s">
        <v>261</v>
      </c>
      <c r="C8" s="395"/>
      <c r="D8" s="395" t="s">
        <v>262</v>
      </c>
      <c r="E8" s="395"/>
      <c r="F8" s="395" t="s">
        <v>263</v>
      </c>
      <c r="G8" s="395"/>
      <c r="H8" s="407" t="s">
        <v>264</v>
      </c>
      <c r="I8" s="408"/>
    </row>
    <row r="9" spans="2:9" ht="20.100000000000001" customHeight="1">
      <c r="B9" s="409" t="s">
        <v>0</v>
      </c>
      <c r="C9" s="409"/>
      <c r="D9" s="409"/>
      <c r="E9" s="409"/>
      <c r="F9" s="409"/>
      <c r="G9" s="409"/>
      <c r="H9" s="410" t="s">
        <v>0</v>
      </c>
      <c r="I9" s="411"/>
    </row>
    <row r="10" spans="2:9" ht="20.100000000000001" customHeight="1">
      <c r="B10" s="395" t="s">
        <v>407</v>
      </c>
      <c r="C10" s="395"/>
      <c r="D10" s="395"/>
      <c r="E10" s="395"/>
      <c r="F10" s="395" t="s">
        <v>460</v>
      </c>
      <c r="G10" s="395"/>
      <c r="H10" s="395"/>
      <c r="I10" s="395"/>
    </row>
    <row r="11" spans="2:9" ht="21" customHeight="1">
      <c r="B11" s="396" t="s">
        <v>227</v>
      </c>
      <c r="C11" s="397"/>
      <c r="D11" s="397"/>
      <c r="E11" s="398"/>
      <c r="F11" s="399" t="s">
        <v>0</v>
      </c>
      <c r="G11" s="400"/>
      <c r="H11" s="400"/>
      <c r="I11" s="401"/>
    </row>
    <row r="12" spans="2:9" ht="20.100000000000001" customHeight="1">
      <c r="B12" s="402" t="s">
        <v>492</v>
      </c>
      <c r="C12" s="402"/>
      <c r="D12" s="403"/>
      <c r="E12" s="403"/>
      <c r="F12" s="403"/>
      <c r="G12" s="403"/>
      <c r="H12" s="403"/>
      <c r="I12" s="403"/>
    </row>
    <row r="13" spans="2:9" ht="18" customHeight="1">
      <c r="B13" s="404" t="s">
        <v>461</v>
      </c>
      <c r="C13" s="405"/>
      <c r="D13" s="406"/>
      <c r="E13" s="256" t="s">
        <v>478</v>
      </c>
      <c r="F13" s="257"/>
      <c r="G13" s="257"/>
      <c r="H13" s="257"/>
      <c r="I13" s="258"/>
    </row>
    <row r="14" spans="2:9" ht="18" customHeight="1">
      <c r="B14" s="418" t="s">
        <v>462</v>
      </c>
      <c r="C14" s="419"/>
      <c r="D14" s="236" t="s">
        <v>479</v>
      </c>
      <c r="E14" s="237"/>
      <c r="F14" s="237"/>
      <c r="G14" s="237"/>
      <c r="H14" s="237"/>
      <c r="I14" s="343"/>
    </row>
    <row r="15" spans="2:9" ht="20.100000000000001" customHeight="1">
      <c r="B15" s="420" t="s">
        <v>463</v>
      </c>
      <c r="C15" s="421"/>
      <c r="D15" s="422"/>
      <c r="E15" s="422"/>
      <c r="F15" s="422"/>
      <c r="G15" s="422"/>
      <c r="H15" s="422"/>
      <c r="I15" s="423"/>
    </row>
    <row r="16" spans="2:9" ht="47.25" customHeight="1">
      <c r="B16" s="424" t="s">
        <v>0</v>
      </c>
      <c r="C16" s="425"/>
      <c r="D16" s="425"/>
      <c r="E16" s="425"/>
      <c r="F16" s="425"/>
      <c r="G16" s="425"/>
      <c r="H16" s="425"/>
      <c r="I16" s="425"/>
    </row>
    <row r="17" spans="2:18" ht="20.100000000000001" customHeight="1">
      <c r="B17" s="426" t="s">
        <v>265</v>
      </c>
      <c r="C17" s="426"/>
      <c r="D17" s="249" t="s">
        <v>266</v>
      </c>
      <c r="E17" s="249" t="s">
        <v>267</v>
      </c>
      <c r="F17" s="417" t="s">
        <v>268</v>
      </c>
      <c r="G17" s="417"/>
      <c r="H17" s="417"/>
      <c r="I17" s="417"/>
    </row>
    <row r="18" spans="2:18" ht="20.100000000000001" customHeight="1">
      <c r="B18" s="412" t="s">
        <v>0</v>
      </c>
      <c r="C18" s="412"/>
      <c r="D18" s="234" t="s">
        <v>0</v>
      </c>
      <c r="E18" s="234" t="s">
        <v>0</v>
      </c>
      <c r="F18" s="413" t="s">
        <v>0</v>
      </c>
      <c r="G18" s="413"/>
      <c r="H18" s="413"/>
      <c r="I18" s="413"/>
    </row>
    <row r="19" spans="2:18" ht="20.100000000000001" customHeight="1">
      <c r="B19" s="414" t="s">
        <v>270</v>
      </c>
      <c r="C19" s="414"/>
      <c r="D19" s="414"/>
      <c r="E19" s="414"/>
      <c r="F19" s="414"/>
      <c r="G19" s="414"/>
      <c r="H19" s="414"/>
      <c r="I19" s="414"/>
    </row>
    <row r="20" spans="2:18" ht="20.100000000000001" customHeight="1">
      <c r="B20" s="415" t="s">
        <v>0</v>
      </c>
      <c r="C20" s="415"/>
      <c r="D20" s="415"/>
      <c r="E20" s="415"/>
      <c r="F20" s="415"/>
      <c r="G20" s="415"/>
      <c r="H20" s="415"/>
      <c r="I20" s="415"/>
    </row>
    <row r="21" spans="2:18" ht="20.100000000000001" customHeight="1">
      <c r="B21" s="416" t="s">
        <v>269</v>
      </c>
      <c r="C21" s="416"/>
      <c r="D21" s="416"/>
      <c r="E21" s="416"/>
      <c r="F21" s="416"/>
      <c r="G21" s="416"/>
      <c r="H21" s="416"/>
      <c r="I21" s="416"/>
    </row>
    <row r="22" spans="2:18" ht="15" customHeight="1">
      <c r="B22" s="249" t="s">
        <v>140</v>
      </c>
      <c r="C22" s="249" t="s">
        <v>271</v>
      </c>
      <c r="D22" s="246" t="s">
        <v>272</v>
      </c>
      <c r="E22" s="417" t="s">
        <v>273</v>
      </c>
      <c r="F22" s="417"/>
      <c r="G22" s="417" t="s">
        <v>274</v>
      </c>
      <c r="H22" s="417"/>
      <c r="I22" s="246" t="s">
        <v>275</v>
      </c>
    </row>
    <row r="23" spans="2:18" s="250" customFormat="1" ht="15" customHeight="1">
      <c r="B23" s="238"/>
      <c r="C23" s="238"/>
      <c r="D23" s="238"/>
      <c r="E23" s="428" t="s">
        <v>0</v>
      </c>
      <c r="F23" s="428"/>
      <c r="G23" s="410"/>
      <c r="H23" s="411"/>
      <c r="I23" s="238"/>
      <c r="K23" s="241"/>
      <c r="L23" s="241"/>
      <c r="M23" s="241"/>
      <c r="N23" s="241"/>
      <c r="O23" s="241"/>
      <c r="P23" s="241"/>
      <c r="Q23" s="241"/>
      <c r="R23" s="241"/>
    </row>
    <row r="24" spans="2:18" ht="15" customHeight="1">
      <c r="B24" s="429" t="s">
        <v>276</v>
      </c>
      <c r="C24" s="429"/>
      <c r="D24" s="429"/>
      <c r="E24" s="429"/>
      <c r="F24" s="429"/>
      <c r="G24" s="417" t="s">
        <v>277</v>
      </c>
      <c r="H24" s="417"/>
      <c r="I24" s="417"/>
    </row>
    <row r="25" spans="2:18" s="250" customFormat="1" ht="15" customHeight="1">
      <c r="B25" s="413" t="s">
        <v>107</v>
      </c>
      <c r="C25" s="413"/>
      <c r="D25" s="413"/>
      <c r="E25" s="413"/>
      <c r="F25" s="413"/>
      <c r="G25" s="413" t="s">
        <v>0</v>
      </c>
      <c r="H25" s="413"/>
      <c r="I25" s="413"/>
      <c r="K25" s="241"/>
      <c r="L25" s="241"/>
      <c r="M25" s="241"/>
      <c r="N25" s="241"/>
      <c r="O25" s="241"/>
      <c r="P25" s="241"/>
      <c r="Q25" s="241"/>
      <c r="R25" s="241"/>
    </row>
    <row r="26" spans="2:18" ht="20.100000000000001" customHeight="1">
      <c r="B26" s="427" t="s">
        <v>464</v>
      </c>
      <c r="C26" s="427"/>
      <c r="D26" s="427"/>
      <c r="E26" s="428"/>
      <c r="F26" s="428"/>
      <c r="G26" s="428"/>
      <c r="H26" s="428"/>
      <c r="I26" s="428"/>
    </row>
    <row r="27" spans="2:18" ht="20.100000000000001" customHeight="1">
      <c r="B27" s="427" t="s">
        <v>465</v>
      </c>
      <c r="C27" s="427"/>
      <c r="D27" s="427"/>
      <c r="E27" s="427"/>
      <c r="F27" s="427"/>
      <c r="G27" s="427"/>
      <c r="H27" s="427"/>
      <c r="I27" s="427"/>
    </row>
    <row r="28" spans="2:18" ht="20.100000000000001" customHeight="1">
      <c r="B28" s="247" t="s">
        <v>278</v>
      </c>
      <c r="C28" s="251">
        <f>+'EO4_Aurrekontu laburpena'!E30</f>
        <v>0</v>
      </c>
      <c r="D28" s="395" t="s">
        <v>279</v>
      </c>
      <c r="E28" s="395"/>
      <c r="F28" s="251">
        <f>+'EO4_Aurrekontu laburpena'!E45</f>
        <v>0</v>
      </c>
      <c r="G28" s="395" t="s">
        <v>280</v>
      </c>
      <c r="H28" s="395"/>
      <c r="I28" s="252" t="e">
        <f>+'EO4_Aurrekontu laburpena'!F45</f>
        <v>#DIV/0!</v>
      </c>
    </row>
    <row r="29" spans="2:18" ht="20.100000000000001" customHeight="1">
      <c r="B29" s="427" t="s">
        <v>298</v>
      </c>
      <c r="C29" s="427"/>
      <c r="D29" s="427"/>
      <c r="E29" s="427"/>
      <c r="F29" s="427"/>
      <c r="G29" s="427"/>
      <c r="H29" s="427"/>
      <c r="I29" s="427"/>
    </row>
    <row r="30" spans="2:18" ht="48" customHeight="1">
      <c r="B30" s="433"/>
      <c r="C30" s="434"/>
      <c r="D30" s="434"/>
      <c r="E30" s="434"/>
      <c r="F30" s="434"/>
      <c r="G30" s="434"/>
      <c r="H30" s="434"/>
      <c r="I30" s="434"/>
    </row>
    <row r="31" spans="2:18" ht="20.100000000000001" customHeight="1">
      <c r="B31" s="402" t="s">
        <v>466</v>
      </c>
      <c r="C31" s="402"/>
      <c r="D31" s="402"/>
      <c r="E31" s="402"/>
      <c r="F31" s="402"/>
      <c r="G31" s="402"/>
      <c r="H31" s="402"/>
      <c r="I31" s="402"/>
    </row>
    <row r="32" spans="2:18" ht="20.100000000000001" customHeight="1">
      <c r="B32" s="435" t="s">
        <v>281</v>
      </c>
      <c r="C32" s="435"/>
      <c r="D32" s="435"/>
      <c r="E32" s="435"/>
      <c r="F32" s="435"/>
      <c r="G32" s="436" t="s">
        <v>282</v>
      </c>
      <c r="H32" s="436"/>
      <c r="I32" s="249" t="s">
        <v>283</v>
      </c>
    </row>
    <row r="33" spans="2:9" ht="18" customHeight="1">
      <c r="B33" s="437" t="str">
        <f>+D14</f>
        <v>XXXXXX</v>
      </c>
      <c r="C33" s="437"/>
      <c r="D33" s="437"/>
      <c r="E33" s="437"/>
      <c r="F33" s="437"/>
      <c r="G33" s="438" t="s">
        <v>0</v>
      </c>
      <c r="H33" s="438"/>
      <c r="I33" s="234" t="s">
        <v>0</v>
      </c>
    </row>
    <row r="34" spans="2:9" ht="24.75" customHeight="1">
      <c r="B34" s="430" t="s">
        <v>469</v>
      </c>
      <c r="C34" s="430"/>
      <c r="D34" s="246" t="s">
        <v>467</v>
      </c>
      <c r="E34" s="234" t="s">
        <v>0</v>
      </c>
      <c r="F34" s="246" t="s">
        <v>333</v>
      </c>
      <c r="G34" s="431" t="s">
        <v>453</v>
      </c>
      <c r="H34" s="431"/>
      <c r="I34" s="431"/>
    </row>
    <row r="35" spans="2:9" ht="18" customHeight="1">
      <c r="B35" s="432" t="s">
        <v>468</v>
      </c>
      <c r="C35" s="432"/>
      <c r="D35" s="432"/>
      <c r="E35" s="432"/>
      <c r="F35" s="432"/>
      <c r="G35" s="432"/>
      <c r="H35" s="432"/>
      <c r="I35" s="432"/>
    </row>
    <row r="36" spans="2:9" ht="15" customHeight="1">
      <c r="B36" s="249" t="s">
        <v>409</v>
      </c>
      <c r="C36" s="417" t="s">
        <v>408</v>
      </c>
      <c r="D36" s="417"/>
      <c r="E36" s="417"/>
      <c r="F36" s="417" t="s">
        <v>454</v>
      </c>
      <c r="G36" s="417"/>
      <c r="H36" s="417"/>
      <c r="I36" s="249" t="s">
        <v>455</v>
      </c>
    </row>
    <row r="37" spans="2:9" ht="15" customHeight="1">
      <c r="B37" s="235" t="s">
        <v>0</v>
      </c>
      <c r="C37" s="413" t="s">
        <v>0</v>
      </c>
      <c r="D37" s="413"/>
      <c r="E37" s="413"/>
      <c r="F37" s="413" t="s">
        <v>0</v>
      </c>
      <c r="G37" s="413"/>
      <c r="H37" s="413"/>
      <c r="I37" s="233" t="s">
        <v>0</v>
      </c>
    </row>
    <row r="38" spans="2:9" ht="15" customHeight="1">
      <c r="B38" s="235" t="s">
        <v>0</v>
      </c>
      <c r="C38" s="413" t="s">
        <v>0</v>
      </c>
      <c r="D38" s="413"/>
      <c r="E38" s="413"/>
      <c r="F38" s="413" t="s">
        <v>0</v>
      </c>
      <c r="G38" s="413"/>
      <c r="H38" s="413"/>
      <c r="I38" s="233" t="s">
        <v>0</v>
      </c>
    </row>
    <row r="39" spans="2:9" ht="18.75" customHeight="1">
      <c r="B39" s="446" t="s">
        <v>432</v>
      </c>
      <c r="C39" s="447"/>
      <c r="D39" s="447"/>
      <c r="E39" s="447"/>
      <c r="F39" s="447"/>
      <c r="G39" s="447"/>
      <c r="H39" s="447"/>
      <c r="I39" s="254"/>
    </row>
    <row r="40" spans="2:9" ht="15.75" customHeight="1">
      <c r="B40" s="448" t="s">
        <v>433</v>
      </c>
      <c r="C40" s="448"/>
      <c r="D40" s="448"/>
      <c r="E40" s="448"/>
      <c r="F40" s="448" t="s">
        <v>410</v>
      </c>
      <c r="G40" s="448"/>
      <c r="H40" s="448"/>
      <c r="I40" s="448"/>
    </row>
    <row r="41" spans="2:9" ht="15.75" customHeight="1">
      <c r="B41" s="449" t="s">
        <v>0</v>
      </c>
      <c r="C41" s="449"/>
      <c r="D41" s="450"/>
      <c r="E41" s="450"/>
      <c r="F41" s="450" t="s">
        <v>0</v>
      </c>
      <c r="G41" s="450"/>
      <c r="H41" s="450"/>
      <c r="I41" s="450"/>
    </row>
    <row r="42" spans="2:9" ht="33" customHeight="1">
      <c r="B42" s="417" t="s">
        <v>456</v>
      </c>
      <c r="C42" s="439"/>
      <c r="D42" s="440" t="s">
        <v>0</v>
      </c>
      <c r="E42" s="441"/>
      <c r="F42" s="441"/>
      <c r="G42" s="441"/>
      <c r="H42" s="441"/>
      <c r="I42" s="442"/>
    </row>
    <row r="43" spans="2:9" ht="24.75" customHeight="1">
      <c r="B43" s="443" t="s">
        <v>470</v>
      </c>
      <c r="C43" s="443"/>
      <c r="D43" s="444"/>
      <c r="E43" s="444"/>
      <c r="F43" s="444"/>
      <c r="G43" s="444"/>
      <c r="H43" s="444"/>
      <c r="I43" s="444"/>
    </row>
    <row r="44" spans="2:9" ht="20.100000000000001" customHeight="1">
      <c r="B44" s="445" t="s">
        <v>457</v>
      </c>
      <c r="C44" s="445"/>
      <c r="D44" s="413" t="s">
        <v>0</v>
      </c>
      <c r="E44" s="413"/>
      <c r="F44" s="413"/>
      <c r="G44" s="413"/>
      <c r="H44" s="413"/>
      <c r="I44" s="413"/>
    </row>
    <row r="45" spans="2:9" ht="27.75" customHeight="1">
      <c r="B45" s="417" t="s">
        <v>458</v>
      </c>
      <c r="C45" s="417"/>
      <c r="D45" s="417"/>
      <c r="E45" s="249" t="s">
        <v>459</v>
      </c>
      <c r="F45" s="417" t="s">
        <v>458</v>
      </c>
      <c r="G45" s="417"/>
      <c r="H45" s="417"/>
      <c r="I45" s="249" t="s">
        <v>459</v>
      </c>
    </row>
    <row r="46" spans="2:9" ht="15">
      <c r="B46" s="451"/>
      <c r="C46" s="451"/>
      <c r="D46" s="451"/>
      <c r="E46" s="259"/>
      <c r="F46" s="452"/>
      <c r="G46" s="452"/>
      <c r="H46" s="452"/>
      <c r="I46" s="259"/>
    </row>
    <row r="47" spans="2:9" ht="15">
      <c r="B47" s="451"/>
      <c r="C47" s="451"/>
      <c r="D47" s="451"/>
      <c r="E47" s="259"/>
      <c r="F47" s="452"/>
      <c r="G47" s="452"/>
      <c r="H47" s="452"/>
      <c r="I47" s="259"/>
    </row>
    <row r="48" spans="2:9" ht="15">
      <c r="B48" s="451"/>
      <c r="C48" s="451"/>
      <c r="D48" s="451"/>
      <c r="E48" s="259"/>
      <c r="F48" s="452"/>
      <c r="G48" s="452"/>
      <c r="H48" s="452"/>
      <c r="I48" s="259"/>
    </row>
    <row r="49" spans="2:9" ht="15">
      <c r="B49" s="451"/>
      <c r="C49" s="451"/>
      <c r="D49" s="451"/>
      <c r="E49" s="259"/>
      <c r="F49" s="452"/>
      <c r="G49" s="452"/>
      <c r="H49" s="452"/>
      <c r="I49" s="259"/>
    </row>
    <row r="50" spans="2:9" ht="15">
      <c r="B50" s="451"/>
      <c r="C50" s="451"/>
      <c r="D50" s="451"/>
      <c r="E50" s="259"/>
      <c r="F50" s="452"/>
      <c r="G50" s="452"/>
      <c r="H50" s="452"/>
      <c r="I50" s="259"/>
    </row>
    <row r="51" spans="2:9" ht="15">
      <c r="B51" s="451"/>
      <c r="C51" s="451"/>
      <c r="D51" s="451"/>
      <c r="E51" s="259"/>
      <c r="F51" s="452"/>
      <c r="G51" s="452"/>
      <c r="H51" s="452"/>
      <c r="I51" s="259"/>
    </row>
    <row r="52" spans="2:9" ht="20.100000000000001" customHeight="1">
      <c r="B52" s="443" t="s">
        <v>471</v>
      </c>
      <c r="C52" s="443"/>
      <c r="D52" s="249" t="s">
        <v>257</v>
      </c>
      <c r="E52" s="453"/>
      <c r="F52" s="453"/>
      <c r="G52" s="249" t="s">
        <v>258</v>
      </c>
      <c r="H52" s="454"/>
      <c r="I52" s="454"/>
    </row>
    <row r="53" spans="2:9" ht="18" customHeight="1">
      <c r="B53" s="395" t="s">
        <v>297</v>
      </c>
      <c r="C53" s="395"/>
      <c r="D53" s="395"/>
      <c r="E53" s="395"/>
      <c r="F53" s="395"/>
      <c r="G53" s="395"/>
      <c r="H53" s="395"/>
      <c r="I53" s="395"/>
    </row>
    <row r="54" spans="2:9" ht="47.25" customHeight="1">
      <c r="B54" s="433" t="s">
        <v>0</v>
      </c>
      <c r="C54" s="434"/>
      <c r="D54" s="434"/>
      <c r="E54" s="434"/>
      <c r="F54" s="434"/>
      <c r="G54" s="434"/>
      <c r="H54" s="434"/>
      <c r="I54" s="434"/>
    </row>
    <row r="55" spans="2:9" ht="14.1" customHeight="1">
      <c r="B55" s="445" t="s">
        <v>296</v>
      </c>
      <c r="C55" s="445"/>
      <c r="D55" s="413"/>
      <c r="E55" s="413"/>
      <c r="F55" s="413"/>
      <c r="G55" s="413"/>
      <c r="H55" s="413"/>
      <c r="I55" s="413"/>
    </row>
    <row r="56" spans="2:9" ht="14.1" customHeight="1">
      <c r="B56" s="445"/>
      <c r="C56" s="445"/>
      <c r="D56" s="455"/>
      <c r="E56" s="456"/>
      <c r="F56" s="456"/>
      <c r="G56" s="456"/>
      <c r="H56" s="456"/>
      <c r="I56" s="457"/>
    </row>
    <row r="57" spans="2:9" ht="14.1" customHeight="1">
      <c r="B57" s="445"/>
      <c r="C57" s="445"/>
      <c r="D57" s="413"/>
      <c r="E57" s="413"/>
      <c r="F57" s="413"/>
      <c r="G57" s="413"/>
      <c r="H57" s="413"/>
      <c r="I57" s="413"/>
    </row>
    <row r="58" spans="2:9" ht="18.75" customHeight="1">
      <c r="B58" s="460" t="s">
        <v>472</v>
      </c>
      <c r="C58" s="460"/>
      <c r="D58" s="445" t="s">
        <v>294</v>
      </c>
      <c r="E58" s="445"/>
      <c r="F58" s="357"/>
      <c r="G58" s="436" t="s">
        <v>295</v>
      </c>
      <c r="H58" s="436"/>
      <c r="I58" s="234" t="s">
        <v>0</v>
      </c>
    </row>
    <row r="59" spans="2:9" ht="18.75" customHeight="1">
      <c r="B59" s="458" t="s">
        <v>111</v>
      </c>
      <c r="C59" s="458"/>
      <c r="D59" s="461"/>
      <c r="E59" s="461"/>
      <c r="F59" s="461"/>
      <c r="G59" s="461"/>
      <c r="H59" s="461"/>
      <c r="I59" s="461"/>
    </row>
    <row r="60" spans="2:9" ht="18.75" customHeight="1">
      <c r="B60" s="460" t="s">
        <v>473</v>
      </c>
      <c r="C60" s="460"/>
      <c r="D60" s="253" t="s">
        <v>434</v>
      </c>
      <c r="E60" s="462" t="s">
        <v>0</v>
      </c>
      <c r="F60" s="462"/>
      <c r="G60" s="462"/>
      <c r="H60" s="249" t="s">
        <v>293</v>
      </c>
      <c r="I60" s="234" t="s">
        <v>0</v>
      </c>
    </row>
    <row r="61" spans="2:9" ht="24.75" customHeight="1">
      <c r="B61" s="458" t="s">
        <v>412</v>
      </c>
      <c r="C61" s="458"/>
      <c r="D61" s="458"/>
      <c r="E61" s="413" t="s">
        <v>0</v>
      </c>
      <c r="F61" s="413"/>
      <c r="G61" s="413"/>
      <c r="H61" s="413"/>
      <c r="I61" s="413"/>
    </row>
    <row r="62" spans="2:9" ht="18" customHeight="1">
      <c r="B62" s="443" t="s">
        <v>474</v>
      </c>
      <c r="C62" s="443"/>
      <c r="D62" s="253" t="s">
        <v>141</v>
      </c>
      <c r="E62" s="253" t="s">
        <v>142</v>
      </c>
      <c r="F62" s="253" t="s">
        <v>143</v>
      </c>
      <c r="G62" s="417" t="s">
        <v>289</v>
      </c>
      <c r="H62" s="417"/>
      <c r="I62" s="417"/>
    </row>
    <row r="63" spans="2:9" ht="15.75">
      <c r="B63" s="443"/>
      <c r="C63" s="443"/>
      <c r="D63" s="260" t="s">
        <v>0</v>
      </c>
      <c r="E63" s="260" t="s">
        <v>0</v>
      </c>
      <c r="F63" s="260" t="s">
        <v>0</v>
      </c>
      <c r="G63" s="428"/>
      <c r="H63" s="428"/>
      <c r="I63" s="428"/>
    </row>
    <row r="64" spans="2:9" ht="17.25" customHeight="1">
      <c r="B64" s="445" t="s">
        <v>292</v>
      </c>
      <c r="C64" s="445"/>
      <c r="D64" s="445"/>
      <c r="E64" s="459"/>
      <c r="F64" s="459"/>
      <c r="G64" s="459"/>
      <c r="H64" s="459"/>
      <c r="I64" s="459"/>
    </row>
    <row r="65" spans="2:9" ht="20.100000000000001" customHeight="1">
      <c r="B65" s="417" t="s">
        <v>290</v>
      </c>
      <c r="C65" s="417"/>
      <c r="D65" s="417"/>
      <c r="E65" s="463"/>
      <c r="F65" s="464"/>
      <c r="G65" s="464"/>
      <c r="H65" s="464"/>
      <c r="I65" s="465"/>
    </row>
    <row r="66" spans="2:9" ht="15.75">
      <c r="B66" s="443" t="s">
        <v>475</v>
      </c>
      <c r="C66" s="443"/>
      <c r="D66" s="443"/>
      <c r="E66" s="443"/>
      <c r="F66" s="443"/>
      <c r="G66" s="443"/>
      <c r="H66" s="443"/>
      <c r="I66" s="443"/>
    </row>
    <row r="67" spans="2:9" ht="18" customHeight="1">
      <c r="B67" s="246" t="s">
        <v>285</v>
      </c>
      <c r="C67" s="249" t="s">
        <v>286</v>
      </c>
      <c r="D67" s="253" t="s">
        <v>287</v>
      </c>
      <c r="E67" s="255" t="s">
        <v>288</v>
      </c>
      <c r="F67" s="417" t="s">
        <v>431</v>
      </c>
      <c r="G67" s="417"/>
      <c r="H67" s="417"/>
      <c r="I67" s="417"/>
    </row>
    <row r="68" spans="2:9" ht="18" customHeight="1">
      <c r="B68" s="234" t="s">
        <v>0</v>
      </c>
      <c r="C68" s="234" t="s">
        <v>0</v>
      </c>
      <c r="D68" s="234" t="s">
        <v>0</v>
      </c>
      <c r="E68" s="255" t="e">
        <f>+C68+D68+G68</f>
        <v>#VALUE!</v>
      </c>
      <c r="F68" s="466" t="s">
        <v>0</v>
      </c>
      <c r="G68" s="466"/>
      <c r="H68" s="466"/>
      <c r="I68" s="466"/>
    </row>
    <row r="69" spans="2:9" ht="15.75" customHeight="1">
      <c r="B69" s="439" t="s">
        <v>284</v>
      </c>
      <c r="C69" s="467"/>
      <c r="D69" s="455" t="s">
        <v>0</v>
      </c>
      <c r="E69" s="456"/>
      <c r="F69" s="457"/>
      <c r="G69" s="455" t="s">
        <v>0</v>
      </c>
      <c r="H69" s="456"/>
      <c r="I69" s="457"/>
    </row>
    <row r="70" spans="2:9" ht="18" customHeight="1">
      <c r="B70" s="417" t="s">
        <v>291</v>
      </c>
      <c r="C70" s="417"/>
      <c r="D70" s="417"/>
      <c r="E70" s="413" t="s">
        <v>0</v>
      </c>
      <c r="F70" s="413"/>
      <c r="G70" s="413"/>
      <c r="H70" s="413"/>
      <c r="I70" s="413"/>
    </row>
    <row r="71" spans="2:9" ht="24.75" customHeight="1">
      <c r="B71" s="443" t="s">
        <v>477</v>
      </c>
      <c r="C71" s="443"/>
      <c r="D71" s="444"/>
      <c r="E71" s="444"/>
      <c r="F71" s="444"/>
      <c r="G71" s="444"/>
      <c r="H71" s="444"/>
      <c r="I71" s="444"/>
    </row>
    <row r="72" spans="2:9" ht="52.5" customHeight="1">
      <c r="B72" s="433" t="s">
        <v>0</v>
      </c>
      <c r="C72" s="434"/>
      <c r="D72" s="434"/>
      <c r="E72" s="434"/>
      <c r="F72" s="434"/>
      <c r="G72" s="434"/>
      <c r="H72" s="434"/>
      <c r="I72" s="434"/>
    </row>
    <row r="76" spans="2:9">
      <c r="D76" s="241" t="s">
        <v>0</v>
      </c>
    </row>
  </sheetData>
  <sheetProtection algorithmName="SHA-512" hashValue="nxuREwsh56V9u1A8KVJ6fGuThFdgWgOzVZJFQbhbbYohXnAq6886qfP2V+kuA7ThygoIvEjwJkD4pe/fu6nplA==" saltValue="6ig6IZceg8+PmmBH9/MZQA==" spinCount="100000" sheet="1" objects="1" scenarios="1" selectLockedCells="1"/>
  <dataConsolidate/>
  <mergeCells count="118">
    <mergeCell ref="B70:D70"/>
    <mergeCell ref="E70:I70"/>
    <mergeCell ref="B71:I71"/>
    <mergeCell ref="B72:I72"/>
    <mergeCell ref="B65:D65"/>
    <mergeCell ref="E65:I65"/>
    <mergeCell ref="B66:I66"/>
    <mergeCell ref="F67:I67"/>
    <mergeCell ref="F68:I68"/>
    <mergeCell ref="B69:C69"/>
    <mergeCell ref="D69:F69"/>
    <mergeCell ref="G69:I69"/>
    <mergeCell ref="B61:D61"/>
    <mergeCell ref="E61:I61"/>
    <mergeCell ref="B62:C63"/>
    <mergeCell ref="G62:I62"/>
    <mergeCell ref="G63:I63"/>
    <mergeCell ref="B64:D64"/>
    <mergeCell ref="E64:I64"/>
    <mergeCell ref="B58:C58"/>
    <mergeCell ref="D58:E58"/>
    <mergeCell ref="G58:H58"/>
    <mergeCell ref="B59:C59"/>
    <mergeCell ref="D59:I59"/>
    <mergeCell ref="B60:C60"/>
    <mergeCell ref="E60:G60"/>
    <mergeCell ref="B52:C52"/>
    <mergeCell ref="E52:F52"/>
    <mergeCell ref="H52:I52"/>
    <mergeCell ref="B53:I53"/>
    <mergeCell ref="B54:I54"/>
    <mergeCell ref="B55:C57"/>
    <mergeCell ref="D55:I55"/>
    <mergeCell ref="D56:I56"/>
    <mergeCell ref="D57:I57"/>
    <mergeCell ref="B49:D49"/>
    <mergeCell ref="F49:H49"/>
    <mergeCell ref="B50:D50"/>
    <mergeCell ref="F50:H50"/>
    <mergeCell ref="B51:D51"/>
    <mergeCell ref="F51:H51"/>
    <mergeCell ref="B46:D46"/>
    <mergeCell ref="F46:H46"/>
    <mergeCell ref="B47:D47"/>
    <mergeCell ref="F47:H47"/>
    <mergeCell ref="B48:D48"/>
    <mergeCell ref="F48:H48"/>
    <mergeCell ref="B42:C42"/>
    <mergeCell ref="D42:I42"/>
    <mergeCell ref="B43:I43"/>
    <mergeCell ref="B44:C44"/>
    <mergeCell ref="D44:I44"/>
    <mergeCell ref="B45:D45"/>
    <mergeCell ref="F45:H45"/>
    <mergeCell ref="C38:E38"/>
    <mergeCell ref="F38:H38"/>
    <mergeCell ref="B39:H39"/>
    <mergeCell ref="B40:E40"/>
    <mergeCell ref="F40:I40"/>
    <mergeCell ref="B41:E41"/>
    <mergeCell ref="F41:I41"/>
    <mergeCell ref="B34:C34"/>
    <mergeCell ref="G34:I34"/>
    <mergeCell ref="B35:I35"/>
    <mergeCell ref="C36:E36"/>
    <mergeCell ref="F36:H36"/>
    <mergeCell ref="C37:E37"/>
    <mergeCell ref="F37:H37"/>
    <mergeCell ref="B30:I30"/>
    <mergeCell ref="B31:I31"/>
    <mergeCell ref="B32:F32"/>
    <mergeCell ref="G32:H32"/>
    <mergeCell ref="B33:F33"/>
    <mergeCell ref="G33:H33"/>
    <mergeCell ref="B26:D26"/>
    <mergeCell ref="E26:I26"/>
    <mergeCell ref="B27:I27"/>
    <mergeCell ref="D28:E28"/>
    <mergeCell ref="G28:H28"/>
    <mergeCell ref="B29:I29"/>
    <mergeCell ref="E23:F23"/>
    <mergeCell ref="G23:H23"/>
    <mergeCell ref="B24:F24"/>
    <mergeCell ref="G24:I24"/>
    <mergeCell ref="B25:F25"/>
    <mergeCell ref="G25:I25"/>
    <mergeCell ref="B18:C18"/>
    <mergeCell ref="F18:I18"/>
    <mergeCell ref="B19:I19"/>
    <mergeCell ref="B20:I20"/>
    <mergeCell ref="B21:I21"/>
    <mergeCell ref="E22:F22"/>
    <mergeCell ref="G22:H22"/>
    <mergeCell ref="B14:C14"/>
    <mergeCell ref="B15:I15"/>
    <mergeCell ref="B16:I16"/>
    <mergeCell ref="B17:C17"/>
    <mergeCell ref="F17:I17"/>
    <mergeCell ref="B12:I12"/>
    <mergeCell ref="B13:D13"/>
    <mergeCell ref="B8:C8"/>
    <mergeCell ref="D8:E8"/>
    <mergeCell ref="F8:G8"/>
    <mergeCell ref="H8:I8"/>
    <mergeCell ref="B9:C9"/>
    <mergeCell ref="D9:E9"/>
    <mergeCell ref="F9:G9"/>
    <mergeCell ref="H9:I9"/>
    <mergeCell ref="B1:G1"/>
    <mergeCell ref="I1:I2"/>
    <mergeCell ref="I3:I5"/>
    <mergeCell ref="B4:C4"/>
    <mergeCell ref="B5:H5"/>
    <mergeCell ref="B7:I7"/>
    <mergeCell ref="B10:E10"/>
    <mergeCell ref="F10:I10"/>
    <mergeCell ref="B11:E11"/>
    <mergeCell ref="F11:I11"/>
  </mergeCells>
  <dataValidations count="6">
    <dataValidation type="textLength" operator="lessThan" allowBlank="1" showInputMessage="1" showErrorMessage="1" errorTitle="Nº máximo de caracteres" error="El texto sobrepasa el nº máximo de caracteres fijado para este espacio (600)" promptTitle="ATENCIÓ al nº de caracteres" prompt=" Nº máximo: 600" sqref="B29:I29 B26:I27 B42 B34 B36:B38 G36:I38" xr:uid="{00000000-0002-0000-0100-000000000000}">
      <formula1>600</formula1>
    </dataValidation>
    <dataValidation operator="lessThan" allowBlank="1" showInputMessage="1" showErrorMessage="1" errorTitle="Nº máximo de caracteres" error="El texto sobrepasa el nº máximo de caracteres fijado para este espacio (600)" promptTitle="ATENCIÓ al nº de caracteres" prompt=" Nº máximo: 600" sqref="G33" xr:uid="{00000000-0002-0000-0100-000001000000}"/>
    <dataValidation type="textLength" operator="lessThanOrEqual" allowBlank="1" showInputMessage="1" showErrorMessage="1" errorTitle="Karaktere kopurua, gehienez:" error="500" promptTitle="Karaktere kopurua, gehienez: 500" prompt=" " sqref="B16:I16 B72:I72 B54:I54 B30:I30" xr:uid="{00000000-0002-0000-0100-000002000000}">
      <formula1>500</formula1>
    </dataValidation>
    <dataValidation type="textLength" operator="lessThan" allowBlank="1" showInputMessage="1" showErrorMessage="1" errorTitle="Karaktere kopurua gehienez" error="500" promptTitle="Karaktere kopurua, gehienez " prompt="1.500" sqref="B16:I16 B72:I72 B54:I54 B30:I30" xr:uid="{00000000-0002-0000-0100-000003000000}">
      <formula1>1500</formula1>
    </dataValidation>
    <dataValidation type="textLength" operator="lessThan" allowBlank="1" showInputMessage="1" showErrorMessage="1" errorTitle="Nº máx. de caracteres. " error="Nº máximo de caracteres: 300" promptTitle="Nº. max. de caracteres: 300" prompt=" " sqref="D42" xr:uid="{00000000-0002-0000-0100-000004000000}">
      <formula1>300</formula1>
    </dataValidation>
    <dataValidation operator="lessThan" allowBlank="1" errorTitle="Nº máximo de caracteres" error="El texto sobrepasa el nº máximo de caracteres fijado para este espacio (600)" promptTitle=" " prompt=" " sqref="D34 F34" xr:uid="{00000000-0002-0000-0100-000005000000}"/>
  </dataValidations>
  <pageMargins left="0.39370078740157483" right="0.39370078740157483" top="0.39370078740157483" bottom="0.39370078740157483" header="0.31496062992125984" footer="0.31496062992125984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6000000}">
          <x14:formula1>
            <xm:f>'MK2_INFO-Oharrak'!$Z$9:$Z$16</xm:f>
          </x14:formula1>
          <xm:sqref>C6</xm:sqref>
        </x14:dataValidation>
        <x14:dataValidation type="list" allowBlank="1" showInputMessage="1" showErrorMessage="1" xr:uid="{00000000-0002-0000-0100-000007000000}">
          <x14:formula1>
            <xm:f>'MK2_INFO-Oharrak'!$Y$9:$Y$26</xm:f>
          </x14:formula1>
          <xm:sqref>B9:G9</xm:sqref>
        </x14:dataValidation>
        <x14:dataValidation type="list" allowBlank="1" showInputMessage="1" showErrorMessage="1" xr:uid="{00000000-0002-0000-0100-000008000000}">
          <x14:formula1>
            <xm:f>'MK2_INFO-Oharrak'!$W$9:$W$14</xm:f>
          </x14:formula1>
          <xm:sqref>B18:C18</xm:sqref>
        </x14:dataValidation>
        <x14:dataValidation type="list" allowBlank="1" showInputMessage="1" showErrorMessage="1" xr:uid="{00000000-0002-0000-0100-000009000000}">
          <x14:formula1>
            <xm:f>'MK2_INFO-Oharrak'!$Z$28:$Z$30</xm:f>
          </x14:formula1>
          <xm:sqref>B23:D23 I23</xm:sqref>
        </x14:dataValidation>
        <x14:dataValidation type="list" allowBlank="1" showInputMessage="1" showErrorMessage="1" xr:uid="{00000000-0002-0000-0100-00000A000000}">
          <x14:formula1>
            <xm:f>'MK2_INFO-Oharrak'!$V$9:$V$13</xm:f>
          </x14:formula1>
          <xm:sqref>E52:F52</xm:sqref>
        </x14:dataValidation>
        <x14:dataValidation type="list" allowBlank="1" showInputMessage="1" showErrorMessage="1" xr:uid="{00000000-0002-0000-0100-00000B000000}">
          <x14:formula1>
            <xm:f>'MK2_INFO-Oharrak'!$V$25:$V$32</xm:f>
          </x14:formula1>
          <xm:sqref>H52:I52</xm:sqref>
        </x14:dataValidation>
        <x14:dataValidation type="list" allowBlank="1" showInputMessage="1" showErrorMessage="1" xr:uid="{00000000-0002-0000-0100-00000C000000}">
          <x14:formula1>
            <xm:f>'MK2_INFO-Oharrak'!$X$9:$X$14</xm:f>
          </x14:formula1>
          <xm:sqref>F58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33"/>
  <sheetViews>
    <sheetView workbookViewId="0">
      <pane ySplit="6" topLeftCell="A9" activePane="bottomLeft" state="frozen"/>
      <selection pane="bottomLeft" activeCell="G16" sqref="G16"/>
    </sheetView>
  </sheetViews>
  <sheetFormatPr baseColWidth="10" defaultColWidth="9.140625" defaultRowHeight="12.75"/>
  <cols>
    <col min="1" max="1" width="5.7109375" style="263" customWidth="1"/>
    <col min="2" max="2" width="11.5703125" style="263" customWidth="1"/>
    <col min="3" max="3" width="19" style="263" customWidth="1"/>
    <col min="4" max="5" width="31.85546875" style="263" customWidth="1"/>
    <col min="6" max="6" width="12.7109375" style="263" customWidth="1"/>
    <col min="7" max="7" width="26.28515625" style="263" customWidth="1"/>
    <col min="8" max="9" width="31.85546875" style="263" customWidth="1"/>
    <col min="10" max="16384" width="9.140625" style="263"/>
  </cols>
  <sheetData>
    <row r="1" spans="2:9" ht="19.5">
      <c r="B1" s="261" t="s">
        <v>244</v>
      </c>
      <c r="C1" s="262"/>
      <c r="D1" s="262"/>
      <c r="E1" s="262"/>
      <c r="F1" s="262"/>
      <c r="G1" s="262"/>
      <c r="H1" s="262"/>
      <c r="I1" s="468" t="s">
        <v>250</v>
      </c>
    </row>
    <row r="2" spans="2:9" ht="19.5">
      <c r="B2" s="264" t="s">
        <v>247</v>
      </c>
      <c r="C2" s="265"/>
      <c r="D2" s="265"/>
      <c r="E2" s="265"/>
      <c r="F2" s="265"/>
      <c r="G2" s="265"/>
      <c r="H2" s="265"/>
      <c r="I2" s="469"/>
    </row>
    <row r="3" spans="2:9" ht="18.75">
      <c r="B3" s="266" t="s">
        <v>249</v>
      </c>
      <c r="C3" s="267"/>
      <c r="D3" s="267"/>
      <c r="E3" s="267"/>
      <c r="F3" s="267"/>
      <c r="G3" s="267"/>
      <c r="H3" s="267"/>
      <c r="I3" s="470"/>
    </row>
    <row r="4" spans="2:9" ht="20.100000000000001" customHeight="1">
      <c r="B4" s="476" t="s">
        <v>300</v>
      </c>
      <c r="C4" s="477"/>
      <c r="D4" s="271" t="str">
        <f>+'EO1_Proiektuaren datuak'!D4</f>
        <v>XXX</v>
      </c>
      <c r="E4" s="272"/>
      <c r="F4" s="272"/>
      <c r="G4" s="272"/>
      <c r="H4" s="272"/>
      <c r="I4" s="470"/>
    </row>
    <row r="5" spans="2:9" ht="20.100000000000001" customHeight="1">
      <c r="B5" s="476" t="s">
        <v>304</v>
      </c>
      <c r="C5" s="477"/>
      <c r="D5" s="273" t="str">
        <f>+'EO1_Proiektuaren datuak'!E13</f>
        <v>XXXX</v>
      </c>
      <c r="E5" s="272"/>
      <c r="F5" s="272"/>
      <c r="G5" s="272"/>
      <c r="H5" s="272"/>
      <c r="I5" s="471"/>
    </row>
    <row r="6" spans="2:9" ht="18.75" customHeight="1">
      <c r="B6" s="268" t="s">
        <v>329</v>
      </c>
      <c r="C6" s="269" t="s">
        <v>330</v>
      </c>
      <c r="D6" s="268" t="s">
        <v>331</v>
      </c>
      <c r="E6" s="268" t="s">
        <v>332</v>
      </c>
      <c r="F6" s="268" t="s">
        <v>329</v>
      </c>
      <c r="G6" s="269" t="s">
        <v>330</v>
      </c>
      <c r="H6" s="268" t="s">
        <v>331</v>
      </c>
      <c r="I6" s="268" t="s">
        <v>332</v>
      </c>
    </row>
    <row r="7" spans="2:9" ht="15">
      <c r="B7" s="270" t="s">
        <v>113</v>
      </c>
      <c r="C7" s="98" t="s">
        <v>0</v>
      </c>
      <c r="D7" s="99"/>
      <c r="E7" s="98"/>
      <c r="F7" s="270">
        <v>26</v>
      </c>
      <c r="G7" s="98"/>
      <c r="H7" s="99"/>
      <c r="I7" s="98"/>
    </row>
    <row r="8" spans="2:9" ht="15">
      <c r="B8" s="270" t="s">
        <v>115</v>
      </c>
      <c r="C8" s="98"/>
      <c r="D8" s="99"/>
      <c r="E8" s="98"/>
      <c r="F8" s="270">
        <v>27</v>
      </c>
      <c r="G8" s="98"/>
      <c r="H8" s="99"/>
      <c r="I8" s="98"/>
    </row>
    <row r="9" spans="2:9" ht="15">
      <c r="B9" s="270" t="s">
        <v>116</v>
      </c>
      <c r="C9" s="98"/>
      <c r="D9" s="99"/>
      <c r="E9" s="98"/>
      <c r="F9" s="270">
        <v>28</v>
      </c>
      <c r="G9" s="98"/>
      <c r="H9" s="99"/>
      <c r="I9" s="98"/>
    </row>
    <row r="10" spans="2:9" ht="15">
      <c r="B10" s="270" t="s">
        <v>117</v>
      </c>
      <c r="C10" s="98"/>
      <c r="D10" s="99"/>
      <c r="E10" s="98"/>
      <c r="F10" s="270">
        <v>29</v>
      </c>
      <c r="G10" s="98"/>
      <c r="H10" s="99"/>
      <c r="I10" s="98"/>
    </row>
    <row r="11" spans="2:9" ht="15">
      <c r="B11" s="270" t="s">
        <v>118</v>
      </c>
      <c r="C11" s="98"/>
      <c r="D11" s="99"/>
      <c r="E11" s="98"/>
      <c r="F11" s="270">
        <v>30</v>
      </c>
      <c r="G11" s="98"/>
      <c r="H11" s="99"/>
      <c r="I11" s="98"/>
    </row>
    <row r="12" spans="2:9" ht="15">
      <c r="B12" s="270" t="s">
        <v>119</v>
      </c>
      <c r="C12" s="98"/>
      <c r="D12" s="99"/>
      <c r="E12" s="98"/>
      <c r="F12" s="270">
        <v>31</v>
      </c>
      <c r="G12" s="98"/>
      <c r="H12" s="99"/>
      <c r="I12" s="98"/>
    </row>
    <row r="13" spans="2:9" ht="15">
      <c r="B13" s="270" t="s">
        <v>120</v>
      </c>
      <c r="C13" s="98"/>
      <c r="D13" s="99"/>
      <c r="E13" s="98"/>
      <c r="F13" s="270">
        <v>32</v>
      </c>
      <c r="G13" s="98"/>
      <c r="H13" s="99"/>
      <c r="I13" s="98"/>
    </row>
    <row r="14" spans="2:9" ht="15">
      <c r="B14" s="270" t="s">
        <v>121</v>
      </c>
      <c r="C14" s="98"/>
      <c r="D14" s="99"/>
      <c r="E14" s="98"/>
      <c r="F14" s="270">
        <v>33</v>
      </c>
      <c r="G14" s="98"/>
      <c r="H14" s="99"/>
      <c r="I14" s="98"/>
    </row>
    <row r="15" spans="2:9" ht="15">
      <c r="B15" s="270" t="s">
        <v>122</v>
      </c>
      <c r="C15" s="98"/>
      <c r="D15" s="99"/>
      <c r="E15" s="98"/>
      <c r="F15" s="270">
        <v>34</v>
      </c>
      <c r="G15" s="98"/>
      <c r="H15" s="99"/>
      <c r="I15" s="98"/>
    </row>
    <row r="16" spans="2:9" ht="15">
      <c r="B16" s="270" t="s">
        <v>123</v>
      </c>
      <c r="C16" s="98"/>
      <c r="D16" s="99"/>
      <c r="E16" s="98"/>
      <c r="F16" s="270">
        <v>35</v>
      </c>
      <c r="G16" s="98"/>
      <c r="H16" s="99"/>
      <c r="I16" s="98"/>
    </row>
    <row r="17" spans="2:9" ht="15">
      <c r="B17" s="270" t="s">
        <v>124</v>
      </c>
      <c r="C17" s="98"/>
      <c r="D17" s="99"/>
      <c r="E17" s="98"/>
      <c r="F17" s="270">
        <v>36</v>
      </c>
      <c r="G17" s="98"/>
      <c r="H17" s="99"/>
      <c r="I17" s="98"/>
    </row>
    <row r="18" spans="2:9" ht="15">
      <c r="B18" s="270" t="s">
        <v>125</v>
      </c>
      <c r="C18" s="98"/>
      <c r="D18" s="99"/>
      <c r="E18" s="98"/>
      <c r="F18" s="270">
        <v>37</v>
      </c>
      <c r="G18" s="98"/>
      <c r="H18" s="99"/>
      <c r="I18" s="98"/>
    </row>
    <row r="19" spans="2:9" ht="15">
      <c r="B19" s="270" t="s">
        <v>126</v>
      </c>
      <c r="C19" s="98"/>
      <c r="D19" s="99"/>
      <c r="E19" s="98"/>
      <c r="F19" s="270">
        <v>38</v>
      </c>
      <c r="G19" s="98"/>
      <c r="H19" s="99"/>
      <c r="I19" s="98"/>
    </row>
    <row r="20" spans="2:9" ht="15">
      <c r="B20" s="270" t="s">
        <v>127</v>
      </c>
      <c r="C20" s="98"/>
      <c r="D20" s="99"/>
      <c r="E20" s="98"/>
      <c r="F20" s="270">
        <v>39</v>
      </c>
      <c r="G20" s="98"/>
      <c r="H20" s="99"/>
      <c r="I20" s="98"/>
    </row>
    <row r="21" spans="2:9" ht="15">
      <c r="B21" s="270" t="s">
        <v>128</v>
      </c>
      <c r="C21" s="98"/>
      <c r="D21" s="99"/>
      <c r="E21" s="98"/>
      <c r="F21" s="270">
        <v>40</v>
      </c>
      <c r="G21" s="98"/>
      <c r="H21" s="99"/>
      <c r="I21" s="98"/>
    </row>
    <row r="22" spans="2:9" ht="15">
      <c r="B22" s="270" t="s">
        <v>129</v>
      </c>
      <c r="C22" s="98"/>
      <c r="D22" s="99"/>
      <c r="E22" s="98"/>
      <c r="F22" s="270">
        <v>41</v>
      </c>
      <c r="G22" s="98"/>
      <c r="H22" s="99"/>
      <c r="I22" s="98"/>
    </row>
    <row r="23" spans="2:9" ht="15">
      <c r="B23" s="270" t="s">
        <v>130</v>
      </c>
      <c r="C23" s="98"/>
      <c r="D23" s="99"/>
      <c r="E23" s="98"/>
      <c r="F23" s="270">
        <v>42</v>
      </c>
      <c r="G23" s="98"/>
      <c r="H23" s="99"/>
      <c r="I23" s="98"/>
    </row>
    <row r="24" spans="2:9" ht="15">
      <c r="B24" s="270" t="s">
        <v>131</v>
      </c>
      <c r="C24" s="98"/>
      <c r="D24" s="99"/>
      <c r="E24" s="98"/>
      <c r="F24" s="270">
        <v>43</v>
      </c>
      <c r="G24" s="98"/>
      <c r="H24" s="99"/>
      <c r="I24" s="98"/>
    </row>
    <row r="25" spans="2:9" ht="15">
      <c r="B25" s="270" t="s">
        <v>132</v>
      </c>
      <c r="C25" s="98"/>
      <c r="D25" s="99"/>
      <c r="E25" s="98"/>
      <c r="F25" s="270">
        <v>44</v>
      </c>
      <c r="G25" s="98"/>
      <c r="H25" s="99"/>
      <c r="I25" s="98"/>
    </row>
    <row r="26" spans="2:9" ht="15">
      <c r="B26" s="270" t="s">
        <v>133</v>
      </c>
      <c r="C26" s="98"/>
      <c r="D26" s="99"/>
      <c r="E26" s="98"/>
      <c r="F26" s="270">
        <v>45</v>
      </c>
      <c r="G26" s="98"/>
      <c r="H26" s="99"/>
      <c r="I26" s="98"/>
    </row>
    <row r="27" spans="2:9" ht="15">
      <c r="B27" s="270" t="s">
        <v>134</v>
      </c>
      <c r="C27" s="98"/>
      <c r="D27" s="99"/>
      <c r="E27" s="98"/>
      <c r="F27" s="270">
        <v>46</v>
      </c>
      <c r="G27" s="98"/>
      <c r="H27" s="99"/>
      <c r="I27" s="98"/>
    </row>
    <row r="28" spans="2:9" ht="15">
      <c r="B28" s="270" t="s">
        <v>135</v>
      </c>
      <c r="C28" s="98"/>
      <c r="D28" s="99"/>
      <c r="E28" s="98"/>
      <c r="F28" s="270">
        <v>47</v>
      </c>
      <c r="G28" s="98"/>
      <c r="H28" s="99"/>
      <c r="I28" s="98"/>
    </row>
    <row r="29" spans="2:9" ht="15">
      <c r="B29" s="270" t="s">
        <v>136</v>
      </c>
      <c r="C29" s="98"/>
      <c r="D29" s="99"/>
      <c r="E29" s="98"/>
      <c r="F29" s="270">
        <v>48</v>
      </c>
      <c r="G29" s="98"/>
      <c r="H29" s="99"/>
      <c r="I29" s="98"/>
    </row>
    <row r="30" spans="2:9" ht="15">
      <c r="B30" s="270" t="s">
        <v>137</v>
      </c>
      <c r="C30" s="98"/>
      <c r="D30" s="99"/>
      <c r="E30" s="98"/>
      <c r="F30" s="270">
        <v>49</v>
      </c>
      <c r="G30" s="98"/>
      <c r="H30" s="99"/>
      <c r="I30" s="98"/>
    </row>
    <row r="31" spans="2:9" ht="15">
      <c r="B31" s="270" t="s">
        <v>138</v>
      </c>
      <c r="C31" s="98"/>
      <c r="D31" s="99"/>
      <c r="E31" s="98"/>
      <c r="F31" s="270">
        <v>50</v>
      </c>
      <c r="G31" s="98"/>
      <c r="H31" s="99"/>
      <c r="I31" s="98"/>
    </row>
    <row r="32" spans="2:9" ht="15">
      <c r="B32" s="472" t="s">
        <v>333</v>
      </c>
      <c r="C32" s="472"/>
      <c r="D32" s="472"/>
      <c r="E32" s="472"/>
      <c r="F32" s="472"/>
      <c r="G32" s="472"/>
      <c r="H32" s="472"/>
      <c r="I32" s="472"/>
    </row>
    <row r="33" spans="2:9" ht="75" customHeight="1">
      <c r="B33" s="473" t="s">
        <v>0</v>
      </c>
      <c r="C33" s="474"/>
      <c r="D33" s="474"/>
      <c r="E33" s="474"/>
      <c r="F33" s="474"/>
      <c r="G33" s="474"/>
      <c r="H33" s="474"/>
      <c r="I33" s="475"/>
    </row>
  </sheetData>
  <mergeCells count="6">
    <mergeCell ref="I1:I2"/>
    <mergeCell ref="I3:I5"/>
    <mergeCell ref="B32:I32"/>
    <mergeCell ref="B33:I33"/>
    <mergeCell ref="B4:C4"/>
    <mergeCell ref="B5:C5"/>
  </mergeCells>
  <phoneticPr fontId="5" type="noConversion"/>
  <dataValidations count="2">
    <dataValidation type="textLength" operator="lessThan" allowBlank="1" showInputMessage="1" showErrorMessage="1" errorTitle="Karaktere kopurua gehienez" error="700" promptTitle="Karaktere kopurua, gehienez " prompt="700" sqref="B33:I33" xr:uid="{00000000-0002-0000-0200-000000000000}">
      <formula1>700</formula1>
    </dataValidation>
    <dataValidation type="textLength" operator="lessThanOrEqual" allowBlank="1" showInputMessage="1" showErrorMessage="1" errorTitle="Karaktere kopurua, gehienez:" error="500" promptTitle="Karaktere kopurua, gehienez: 500" prompt=" " sqref="B33:I33" xr:uid="{00000000-0002-0000-0200-000001000000}">
      <formula1>500</formula1>
    </dataValidation>
  </dataValidations>
  <pageMargins left="0.7" right="0.7" top="0.75" bottom="0.75" header="0.31496062000000002" footer="0.31496062000000002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K26"/>
  <sheetViews>
    <sheetView workbookViewId="0">
      <pane ySplit="6" topLeftCell="A8" activePane="bottomLeft" state="frozen"/>
      <selection pane="bottomLeft" activeCell="B17" sqref="B17:G17"/>
    </sheetView>
  </sheetViews>
  <sheetFormatPr baseColWidth="10" defaultColWidth="9.140625" defaultRowHeight="12.75"/>
  <cols>
    <col min="1" max="1" width="5.7109375" style="263" customWidth="1"/>
    <col min="2" max="2" width="26.5703125" style="263" customWidth="1"/>
    <col min="3" max="3" width="23" style="263" customWidth="1"/>
    <col min="4" max="9" width="21.28515625" style="263" customWidth="1"/>
    <col min="10" max="16384" width="9.140625" style="263"/>
  </cols>
  <sheetData>
    <row r="1" spans="2:9" ht="19.5">
      <c r="B1" s="274" t="s">
        <v>244</v>
      </c>
      <c r="C1" s="275"/>
      <c r="D1" s="275"/>
      <c r="E1" s="275"/>
      <c r="F1" s="275"/>
      <c r="G1" s="275"/>
      <c r="H1" s="275"/>
      <c r="I1" s="468" t="s">
        <v>250</v>
      </c>
    </row>
    <row r="2" spans="2:9" ht="19.5">
      <c r="B2" s="276" t="s">
        <v>247</v>
      </c>
      <c r="C2" s="277"/>
      <c r="D2" s="277"/>
      <c r="E2" s="277"/>
      <c r="F2" s="277"/>
      <c r="G2" s="277"/>
      <c r="H2" s="277"/>
      <c r="I2" s="469"/>
    </row>
    <row r="3" spans="2:9" ht="19.5">
      <c r="B3" s="278" t="s">
        <v>252</v>
      </c>
      <c r="C3" s="279"/>
      <c r="D3" s="279"/>
      <c r="E3" s="279"/>
      <c r="F3" s="279"/>
      <c r="G3" s="279"/>
      <c r="H3" s="279"/>
      <c r="I3" s="478" t="s">
        <v>0</v>
      </c>
    </row>
    <row r="4" spans="2:9" ht="20.100000000000001" customHeight="1">
      <c r="B4" s="483" t="s">
        <v>299</v>
      </c>
      <c r="C4" s="476"/>
      <c r="D4" s="280" t="str">
        <f>+'EO1_Proiektuaren datuak'!D4</f>
        <v>XXX</v>
      </c>
      <c r="E4" s="281"/>
      <c r="F4" s="281"/>
      <c r="G4" s="281"/>
      <c r="H4" s="281"/>
      <c r="I4" s="479"/>
    </row>
    <row r="5" spans="2:9" ht="20.100000000000001" customHeight="1">
      <c r="B5" s="483" t="s">
        <v>327</v>
      </c>
      <c r="C5" s="476"/>
      <c r="D5" s="273" t="str">
        <f>+'EO1_Proiektuaren datuak'!E13</f>
        <v>XXXX</v>
      </c>
      <c r="E5" s="272"/>
      <c r="F5" s="272"/>
      <c r="G5" s="272"/>
      <c r="H5" s="272"/>
      <c r="I5" s="480"/>
    </row>
    <row r="6" spans="2:9" ht="18.75">
      <c r="B6" s="484" t="s">
        <v>328</v>
      </c>
      <c r="C6" s="484"/>
      <c r="D6" s="485"/>
      <c r="E6" s="485"/>
      <c r="F6" s="485"/>
      <c r="G6" s="485"/>
      <c r="H6" s="485"/>
      <c r="I6" s="485"/>
    </row>
    <row r="7" spans="2:9" ht="20.100000000000001" customHeight="1">
      <c r="B7" s="486" t="s">
        <v>309</v>
      </c>
      <c r="C7" s="487"/>
      <c r="D7" s="487"/>
      <c r="E7" s="487"/>
      <c r="F7" s="487"/>
      <c r="G7" s="487"/>
      <c r="H7" s="487"/>
      <c r="I7" s="487"/>
    </row>
    <row r="8" spans="2:9" ht="20.100000000000001" customHeight="1">
      <c r="B8" s="488" t="s">
        <v>320</v>
      </c>
      <c r="C8" s="488"/>
      <c r="D8" s="488"/>
      <c r="E8" s="488"/>
      <c r="F8" s="488"/>
      <c r="G8" s="488"/>
      <c r="H8" s="488"/>
      <c r="I8" s="488"/>
    </row>
    <row r="9" spans="2:9" ht="20.100000000000001" customHeight="1">
      <c r="B9" s="489" t="s">
        <v>308</v>
      </c>
      <c r="C9" s="489"/>
      <c r="D9" s="489"/>
      <c r="E9" s="489"/>
      <c r="F9" s="489"/>
      <c r="G9" s="489"/>
      <c r="H9" s="489"/>
      <c r="I9" s="489"/>
    </row>
    <row r="10" spans="2:9" ht="20.100000000000001" customHeight="1">
      <c r="B10" s="481" t="s">
        <v>305</v>
      </c>
      <c r="C10" s="481"/>
      <c r="D10" s="482" t="s">
        <v>0</v>
      </c>
      <c r="E10" s="482"/>
      <c r="F10" s="482"/>
      <c r="G10" s="482"/>
      <c r="H10" s="482"/>
      <c r="I10" s="482"/>
    </row>
    <row r="11" spans="2:9" ht="20.100000000000001" customHeight="1">
      <c r="B11" s="481" t="s">
        <v>326</v>
      </c>
      <c r="C11" s="481"/>
      <c r="D11" s="482" t="s">
        <v>0</v>
      </c>
      <c r="E11" s="482"/>
      <c r="F11" s="482"/>
      <c r="G11" s="482"/>
      <c r="H11" s="482"/>
      <c r="I11" s="482"/>
    </row>
    <row r="12" spans="2:9" ht="20.100000000000001" customHeight="1">
      <c r="B12" s="481" t="s">
        <v>306</v>
      </c>
      <c r="C12" s="481"/>
      <c r="D12" s="482" t="s">
        <v>0</v>
      </c>
      <c r="E12" s="482"/>
      <c r="F12" s="482"/>
      <c r="G12" s="482"/>
      <c r="H12" s="482"/>
      <c r="I12" s="482"/>
    </row>
    <row r="13" spans="2:9" ht="20.100000000000001" customHeight="1">
      <c r="B13" s="481" t="s">
        <v>307</v>
      </c>
      <c r="C13" s="481"/>
      <c r="D13" s="482" t="s">
        <v>0</v>
      </c>
      <c r="E13" s="482"/>
      <c r="F13" s="482"/>
      <c r="G13" s="482"/>
      <c r="H13" s="482"/>
      <c r="I13" s="482"/>
    </row>
    <row r="14" spans="2:9" ht="20.100000000000001" customHeight="1">
      <c r="B14" s="489" t="s">
        <v>310</v>
      </c>
      <c r="C14" s="489"/>
      <c r="D14" s="489"/>
      <c r="E14" s="489"/>
      <c r="F14" s="489"/>
      <c r="G14" s="489"/>
      <c r="H14" s="489"/>
      <c r="I14" s="489"/>
    </row>
    <row r="15" spans="2:9" ht="20.100000000000001" customHeight="1">
      <c r="B15" s="489" t="s">
        <v>311</v>
      </c>
      <c r="C15" s="489"/>
      <c r="D15" s="489"/>
      <c r="E15" s="489"/>
      <c r="F15" s="489"/>
      <c r="G15" s="489"/>
      <c r="H15" s="489"/>
      <c r="I15" s="489"/>
    </row>
    <row r="16" spans="2:9" ht="20.100000000000001" customHeight="1">
      <c r="B16" s="436" t="s">
        <v>312</v>
      </c>
      <c r="C16" s="436"/>
      <c r="D16" s="436"/>
      <c r="E16" s="436"/>
      <c r="F16" s="436"/>
      <c r="G16" s="436"/>
      <c r="H16" s="436" t="s">
        <v>319</v>
      </c>
      <c r="I16" s="436"/>
    </row>
    <row r="17" spans="2:11" ht="20.100000000000001" customHeight="1">
      <c r="B17" s="490" t="s">
        <v>0</v>
      </c>
      <c r="C17" s="490"/>
      <c r="D17" s="490"/>
      <c r="E17" s="490"/>
      <c r="F17" s="490"/>
      <c r="G17" s="490"/>
      <c r="H17" s="491" t="s">
        <v>318</v>
      </c>
      <c r="I17" s="491"/>
    </row>
    <row r="18" spans="2:11" ht="20.100000000000001" customHeight="1">
      <c r="B18" s="488" t="s">
        <v>321</v>
      </c>
      <c r="C18" s="488"/>
      <c r="D18" s="488"/>
      <c r="E18" s="488"/>
      <c r="F18" s="488"/>
      <c r="G18" s="488"/>
      <c r="H18" s="488"/>
      <c r="I18" s="488"/>
    </row>
    <row r="19" spans="2:11" ht="20.100000000000001" customHeight="1">
      <c r="B19" s="489" t="s">
        <v>325</v>
      </c>
      <c r="C19" s="489"/>
      <c r="D19" s="489"/>
      <c r="E19" s="489"/>
      <c r="F19" s="489"/>
      <c r="G19" s="489"/>
      <c r="H19" s="489"/>
      <c r="I19" s="489"/>
    </row>
    <row r="20" spans="2:11" ht="20.100000000000001" customHeight="1">
      <c r="B20" s="481" t="s">
        <v>313</v>
      </c>
      <c r="C20" s="481"/>
      <c r="D20" s="481"/>
      <c r="E20" s="436" t="s">
        <v>322</v>
      </c>
      <c r="F20" s="436"/>
      <c r="G20" s="436"/>
      <c r="H20" s="491" t="s">
        <v>318</v>
      </c>
      <c r="I20" s="491"/>
    </row>
    <row r="21" spans="2:11" ht="20.100000000000001" customHeight="1">
      <c r="B21" s="481" t="s">
        <v>314</v>
      </c>
      <c r="C21" s="481"/>
      <c r="D21" s="481"/>
      <c r="E21" s="496"/>
      <c r="F21" s="497"/>
      <c r="G21" s="497"/>
      <c r="H21" s="497"/>
      <c r="I21" s="498"/>
    </row>
    <row r="22" spans="2:11" ht="20.100000000000001" customHeight="1">
      <c r="B22" s="489" t="s">
        <v>316</v>
      </c>
      <c r="C22" s="489"/>
      <c r="D22" s="489"/>
      <c r="E22" s="489"/>
      <c r="F22" s="489"/>
      <c r="G22" s="489"/>
      <c r="H22" s="489"/>
      <c r="I22" s="489"/>
    </row>
    <row r="23" spans="2:11" ht="20.100000000000001" customHeight="1">
      <c r="B23" s="481" t="s">
        <v>315</v>
      </c>
      <c r="C23" s="481"/>
      <c r="D23" s="436" t="s">
        <v>317</v>
      </c>
      <c r="E23" s="436"/>
      <c r="F23" s="436"/>
      <c r="G23" s="436"/>
      <c r="H23" s="491" t="s">
        <v>318</v>
      </c>
      <c r="I23" s="491"/>
    </row>
    <row r="24" spans="2:11" ht="20.100000000000001" customHeight="1">
      <c r="B24" s="489" t="s">
        <v>112</v>
      </c>
      <c r="C24" s="489"/>
      <c r="D24" s="489"/>
      <c r="E24" s="489"/>
      <c r="F24" s="489"/>
      <c r="G24" s="489"/>
      <c r="H24" s="489"/>
      <c r="I24" s="489"/>
    </row>
    <row r="25" spans="2:11" ht="20.100000000000001" customHeight="1">
      <c r="B25" s="429" t="s">
        <v>324</v>
      </c>
      <c r="C25" s="429"/>
      <c r="D25" s="499" t="s">
        <v>323</v>
      </c>
      <c r="E25" s="500"/>
      <c r="F25" s="501"/>
      <c r="G25" s="502" t="s">
        <v>318</v>
      </c>
      <c r="H25" s="503"/>
      <c r="I25" s="504"/>
    </row>
    <row r="26" spans="2:11" s="282" customFormat="1" ht="63.75" customHeight="1">
      <c r="B26" s="492" t="s">
        <v>411</v>
      </c>
      <c r="C26" s="492"/>
      <c r="D26" s="493" t="s">
        <v>0</v>
      </c>
      <c r="E26" s="494"/>
      <c r="F26" s="494"/>
      <c r="G26" s="494"/>
      <c r="H26" s="494"/>
      <c r="I26" s="495"/>
      <c r="J26" s="263"/>
      <c r="K26" s="263"/>
    </row>
  </sheetData>
  <sheetProtection algorithmName="SHA-512" hashValue="PNY2owrC5XCh8lRmyLR7v7BolwVcqccbu/AeI1Uc4z78ozjMx26OD8oIjbdeHJHKAUNH0NBTDCcynJAABnHrbw==" saltValue="fyY6xtsQxP3wBWPlA4RbHw==" spinCount="100000" sheet="1" objects="1" scenarios="1"/>
  <mergeCells count="39">
    <mergeCell ref="B26:C26"/>
    <mergeCell ref="D26:I26"/>
    <mergeCell ref="B21:D21"/>
    <mergeCell ref="E21:I21"/>
    <mergeCell ref="B19:I19"/>
    <mergeCell ref="B20:D20"/>
    <mergeCell ref="E20:G20"/>
    <mergeCell ref="H20:I20"/>
    <mergeCell ref="B22:I22"/>
    <mergeCell ref="D25:F25"/>
    <mergeCell ref="G25:I25"/>
    <mergeCell ref="B23:C23"/>
    <mergeCell ref="D23:G23"/>
    <mergeCell ref="H23:I23"/>
    <mergeCell ref="B17:G17"/>
    <mergeCell ref="H17:I17"/>
    <mergeCell ref="B18:I18"/>
    <mergeCell ref="B24:I24"/>
    <mergeCell ref="B25:C25"/>
    <mergeCell ref="B14:I14"/>
    <mergeCell ref="B15:I15"/>
    <mergeCell ref="B16:G16"/>
    <mergeCell ref="H16:I16"/>
    <mergeCell ref="B12:C12"/>
    <mergeCell ref="D12:I12"/>
    <mergeCell ref="B13:C13"/>
    <mergeCell ref="D13:I13"/>
    <mergeCell ref="I1:I2"/>
    <mergeCell ref="I3:I5"/>
    <mergeCell ref="B11:C11"/>
    <mergeCell ref="D11:I11"/>
    <mergeCell ref="B4:C4"/>
    <mergeCell ref="B5:C5"/>
    <mergeCell ref="B6:I6"/>
    <mergeCell ref="B7:I7"/>
    <mergeCell ref="B8:I8"/>
    <mergeCell ref="B9:I9"/>
    <mergeCell ref="B10:C10"/>
    <mergeCell ref="D10:I10"/>
  </mergeCells>
  <dataValidations count="3">
    <dataValidation type="textLength" operator="lessThan" allowBlank="1" showInputMessage="1" showErrorMessage="1" errorTitle="Karaktere kopurua gehienez" error="500" promptTitle="Karaktere kopurua, gehienez " prompt="1.500" sqref="J26:K26" xr:uid="{00000000-0002-0000-0300-000000000000}">
      <formula1>1500</formula1>
    </dataValidation>
    <dataValidation type="textLength" operator="lessThanOrEqual" allowBlank="1" showInputMessage="1" showErrorMessage="1" errorTitle="Karaktere kopurua, gehienez:" error="500" promptTitle="Karaktere kopurua, gehienez: 500" prompt=" " sqref="D26:K26" xr:uid="{00000000-0002-0000-0300-000001000000}">
      <formula1>500</formula1>
    </dataValidation>
    <dataValidation type="textLength" operator="lessThan" allowBlank="1" showInputMessage="1" showErrorMessage="1" errorTitle="Karaktere kopurua gehienez" error="1000" promptTitle="Karaktere kopurua, gehienez " prompt="1000" sqref="D26:I26" xr:uid="{00000000-0002-0000-0300-000002000000}">
      <formula1>1000</formula1>
    </dataValidation>
  </dataValidations>
  <pageMargins left="0.7" right="0.7" top="0.75" bottom="0.75" header="0.31496062000000002" footer="0.31496062000000002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G56"/>
  <sheetViews>
    <sheetView zoomScaleNormal="100" workbookViewId="0">
      <pane ySplit="6" topLeftCell="A7" activePane="bottomLeft" state="frozen"/>
      <selection pane="bottomLeft" activeCell="D9" sqref="D9"/>
    </sheetView>
  </sheetViews>
  <sheetFormatPr baseColWidth="10" defaultColWidth="11.42578125" defaultRowHeight="12.75"/>
  <cols>
    <col min="1" max="1" width="3.7109375" style="71" customWidth="1"/>
    <col min="2" max="2" width="16.5703125" style="71" customWidth="1"/>
    <col min="3" max="3" width="78" style="71" customWidth="1"/>
    <col min="4" max="4" width="17.7109375" style="71" customWidth="1"/>
    <col min="5" max="6" width="19.140625" style="71" customWidth="1"/>
    <col min="7" max="7" width="1.140625" style="71" customWidth="1"/>
    <col min="8" max="8" width="11.42578125" style="71"/>
    <col min="9" max="9" width="31.140625" style="71" customWidth="1"/>
    <col min="10" max="16384" width="11.42578125" style="71"/>
  </cols>
  <sheetData>
    <row r="1" spans="2:7" ht="20.100000000000001" customHeight="1">
      <c r="B1" s="283" t="s">
        <v>244</v>
      </c>
      <c r="C1" s="284"/>
      <c r="D1" s="284"/>
      <c r="E1" s="284"/>
      <c r="F1" s="468" t="s">
        <v>250</v>
      </c>
    </row>
    <row r="2" spans="2:7" ht="20.100000000000001" customHeight="1">
      <c r="B2" s="285" t="s">
        <v>247</v>
      </c>
      <c r="C2" s="286"/>
      <c r="D2" s="286"/>
      <c r="E2" s="286"/>
      <c r="F2" s="469"/>
    </row>
    <row r="3" spans="2:7" ht="20.100000000000001" customHeight="1" thickBot="1">
      <c r="B3" s="287" t="s">
        <v>251</v>
      </c>
      <c r="C3" s="286"/>
      <c r="D3" s="286"/>
      <c r="E3" s="286"/>
      <c r="F3" s="478" t="s">
        <v>0</v>
      </c>
    </row>
    <row r="4" spans="2:7" ht="20.100000000000001" customHeight="1">
      <c r="B4" s="288" t="s">
        <v>300</v>
      </c>
      <c r="C4" s="289" t="str">
        <f>+'EO1_Proiektuaren datuak'!D4</f>
        <v>XXX</v>
      </c>
      <c r="D4" s="290"/>
      <c r="E4" s="290"/>
      <c r="F4" s="479"/>
    </row>
    <row r="5" spans="2:7" ht="20.100000000000001" customHeight="1">
      <c r="B5" s="291" t="s">
        <v>304</v>
      </c>
      <c r="C5" s="292" t="str">
        <f>+'EO1_Proiektuaren datuak'!E13</f>
        <v>XXXX</v>
      </c>
      <c r="D5" s="290"/>
      <c r="E5" s="290"/>
      <c r="F5" s="480"/>
    </row>
    <row r="6" spans="2:7" s="72" customFormat="1" ht="6" customHeight="1">
      <c r="G6" s="71"/>
    </row>
    <row r="7" spans="2:7" ht="20.100000000000001" customHeight="1">
      <c r="B7" s="506" t="s">
        <v>114</v>
      </c>
      <c r="C7" s="507"/>
      <c r="D7" s="507"/>
      <c r="E7" s="507"/>
      <c r="F7" s="508"/>
    </row>
    <row r="8" spans="2:7" ht="27.75" customHeight="1">
      <c r="B8" s="293" t="s">
        <v>405</v>
      </c>
      <c r="C8" s="294" t="s">
        <v>346</v>
      </c>
      <c r="D8" s="73" t="s">
        <v>347</v>
      </c>
      <c r="E8" s="75" t="s">
        <v>288</v>
      </c>
      <c r="F8" s="74" t="s">
        <v>348</v>
      </c>
    </row>
    <row r="9" spans="2:7" ht="17.25" customHeight="1">
      <c r="B9" s="520" t="s">
        <v>334</v>
      </c>
      <c r="C9" s="521"/>
      <c r="D9" s="358"/>
    </row>
    <row r="10" spans="2:7" ht="12.95" customHeight="1">
      <c r="B10" s="295" t="s">
        <v>113</v>
      </c>
      <c r="C10" s="140" t="s">
        <v>341</v>
      </c>
      <c r="D10" s="145"/>
      <c r="E10" s="97">
        <f>SUM(D11:D14)</f>
        <v>0</v>
      </c>
      <c r="F10" s="83" t="e">
        <f>+E10/$E$30</f>
        <v>#DIV/0!</v>
      </c>
    </row>
    <row r="11" spans="2:7" ht="12.95" customHeight="1">
      <c r="B11" s="78" t="s">
        <v>94</v>
      </c>
      <c r="C11" s="228" t="s">
        <v>335</v>
      </c>
      <c r="D11" s="225"/>
      <c r="E11" s="523"/>
      <c r="F11" s="523"/>
    </row>
    <row r="12" spans="2:7" ht="12.95" customHeight="1">
      <c r="B12" s="78" t="s">
        <v>95</v>
      </c>
      <c r="C12" s="228" t="s">
        <v>345</v>
      </c>
      <c r="D12" s="225"/>
      <c r="E12" s="524"/>
      <c r="F12" s="524"/>
    </row>
    <row r="13" spans="2:7" ht="12.95" customHeight="1">
      <c r="B13" s="64" t="s">
        <v>108</v>
      </c>
      <c r="C13" s="304" t="s">
        <v>107</v>
      </c>
      <c r="D13" s="225"/>
      <c r="E13" s="525"/>
      <c r="F13" s="525"/>
    </row>
    <row r="14" spans="2:7" ht="12.95" customHeight="1">
      <c r="B14" s="298" t="s">
        <v>86</v>
      </c>
      <c r="C14" s="226" t="s">
        <v>343</v>
      </c>
      <c r="D14" s="141"/>
      <c r="E14" s="89">
        <f>SUM(D15:D18)</f>
        <v>0</v>
      </c>
      <c r="F14" s="85" t="e">
        <f>+E14/$E$30</f>
        <v>#DIV/0!</v>
      </c>
    </row>
    <row r="15" spans="2:7" ht="12.95" customHeight="1">
      <c r="B15" s="78" t="s">
        <v>72</v>
      </c>
      <c r="C15" s="228" t="s">
        <v>344</v>
      </c>
      <c r="D15" s="225"/>
      <c r="E15" s="523"/>
      <c r="F15" s="297"/>
    </row>
    <row r="16" spans="2:7" ht="12.95" customHeight="1">
      <c r="B16" s="78" t="s">
        <v>73</v>
      </c>
      <c r="C16" s="228" t="s">
        <v>336</v>
      </c>
      <c r="D16" s="225"/>
      <c r="E16" s="524"/>
      <c r="F16" s="297"/>
    </row>
    <row r="17" spans="2:7" ht="12.95" customHeight="1">
      <c r="B17" s="64" t="s">
        <v>108</v>
      </c>
      <c r="C17" s="227" t="s">
        <v>107</v>
      </c>
      <c r="D17" s="225"/>
      <c r="E17" s="525"/>
      <c r="F17" s="297"/>
    </row>
    <row r="18" spans="2:7" ht="12.95" customHeight="1">
      <c r="B18" s="298" t="s">
        <v>75</v>
      </c>
      <c r="C18" s="226" t="s">
        <v>337</v>
      </c>
      <c r="D18" s="141"/>
      <c r="E18" s="97">
        <f>SUM(D19:D22)</f>
        <v>0</v>
      </c>
      <c r="F18" s="83" t="e">
        <f>+E18/$E$30</f>
        <v>#DIV/0!</v>
      </c>
    </row>
    <row r="19" spans="2:7" ht="12.95" customHeight="1">
      <c r="B19" s="78" t="s">
        <v>96</v>
      </c>
      <c r="C19" s="228" t="s">
        <v>339</v>
      </c>
      <c r="D19" s="225"/>
      <c r="E19" s="523"/>
      <c r="F19" s="523"/>
    </row>
    <row r="20" spans="2:7" ht="12.95" customHeight="1">
      <c r="B20" s="78" t="s">
        <v>97</v>
      </c>
      <c r="C20" s="228" t="s">
        <v>336</v>
      </c>
      <c r="D20" s="225"/>
      <c r="E20" s="524"/>
      <c r="F20" s="524"/>
    </row>
    <row r="21" spans="2:7" ht="12.95" customHeight="1">
      <c r="B21" s="64" t="s">
        <v>108</v>
      </c>
      <c r="C21" s="62" t="s">
        <v>107</v>
      </c>
      <c r="D21" s="225"/>
      <c r="E21" s="525"/>
      <c r="F21" s="525"/>
    </row>
    <row r="22" spans="2:7" ht="12.95" customHeight="1">
      <c r="B22" s="298" t="s">
        <v>87</v>
      </c>
      <c r="C22" s="226" t="s">
        <v>340</v>
      </c>
      <c r="D22" s="141"/>
      <c r="E22" s="97">
        <f>SUM(D23:D26)</f>
        <v>0</v>
      </c>
      <c r="F22" s="83" t="e">
        <f>+E22/$E$30</f>
        <v>#DIV/0!</v>
      </c>
    </row>
    <row r="23" spans="2:7" ht="12.95" customHeight="1">
      <c r="B23" s="78" t="s">
        <v>98</v>
      </c>
      <c r="C23" s="228" t="s">
        <v>342</v>
      </c>
      <c r="D23" s="225"/>
      <c r="E23" s="523"/>
      <c r="F23" s="523"/>
    </row>
    <row r="24" spans="2:7" ht="12.95" customHeight="1">
      <c r="B24" s="78" t="s">
        <v>99</v>
      </c>
      <c r="C24" s="228" t="s">
        <v>336</v>
      </c>
      <c r="D24" s="225"/>
      <c r="E24" s="524"/>
      <c r="F24" s="524"/>
    </row>
    <row r="25" spans="2:7" ht="12.95" customHeight="1">
      <c r="B25" s="78" t="s">
        <v>108</v>
      </c>
      <c r="C25" s="228" t="s">
        <v>107</v>
      </c>
      <c r="D25" s="296"/>
      <c r="E25" s="525"/>
      <c r="F25" s="525"/>
    </row>
    <row r="26" spans="2:7" ht="12.95" customHeight="1">
      <c r="B26" s="298" t="s">
        <v>88</v>
      </c>
      <c r="C26" s="226" t="s">
        <v>338</v>
      </c>
      <c r="D26" s="141"/>
      <c r="E26" s="89">
        <f>SUM(D27:D30)</f>
        <v>0</v>
      </c>
      <c r="F26" s="85" t="e">
        <f>+E26/$E$30</f>
        <v>#DIV/0!</v>
      </c>
    </row>
    <row r="27" spans="2:7" ht="12.95" customHeight="1">
      <c r="B27" s="78" t="s">
        <v>100</v>
      </c>
      <c r="C27" s="228" t="s">
        <v>107</v>
      </c>
      <c r="D27" s="225"/>
      <c r="E27" s="523"/>
      <c r="F27" s="523"/>
    </row>
    <row r="28" spans="2:7" ht="12.95" customHeight="1">
      <c r="B28" s="78" t="s">
        <v>101</v>
      </c>
      <c r="C28" s="228" t="s">
        <v>107</v>
      </c>
      <c r="D28" s="225"/>
      <c r="E28" s="524"/>
      <c r="F28" s="524"/>
    </row>
    <row r="29" spans="2:7" ht="12.95" customHeight="1">
      <c r="B29" s="64" t="s">
        <v>108</v>
      </c>
      <c r="C29" s="62" t="s">
        <v>107</v>
      </c>
      <c r="D29" s="225"/>
      <c r="E29" s="524"/>
      <c r="F29" s="524"/>
    </row>
    <row r="30" spans="2:7" ht="15" customHeight="1">
      <c r="B30" s="522" t="s">
        <v>350</v>
      </c>
      <c r="C30" s="522"/>
      <c r="D30" s="355" t="s">
        <v>0</v>
      </c>
      <c r="E30" s="90">
        <f>+E10+E14+E18+E22+E26</f>
        <v>0</v>
      </c>
      <c r="F30" s="87" t="e">
        <f>+F10+F14+F18+F22+F26</f>
        <v>#DIV/0!</v>
      </c>
      <c r="G30" s="88"/>
    </row>
    <row r="31" spans="2:7" ht="6" customHeight="1"/>
    <row r="32" spans="2:7" ht="20.100000000000001" customHeight="1">
      <c r="B32" s="506" t="s">
        <v>349</v>
      </c>
      <c r="C32" s="507"/>
      <c r="D32" s="507"/>
      <c r="E32" s="507"/>
      <c r="F32" s="508"/>
    </row>
    <row r="33" spans="2:6" ht="20.25" customHeight="1">
      <c r="B33" s="293" t="s">
        <v>406</v>
      </c>
      <c r="C33" s="299" t="s">
        <v>351</v>
      </c>
      <c r="D33" s="73" t="s">
        <v>347</v>
      </c>
      <c r="E33" s="75" t="s">
        <v>288</v>
      </c>
      <c r="F33" s="74" t="s">
        <v>348</v>
      </c>
    </row>
    <row r="34" spans="2:6" ht="11.45" customHeight="1">
      <c r="B34" s="76" t="s">
        <v>71</v>
      </c>
      <c r="C34" s="505" t="s">
        <v>360</v>
      </c>
      <c r="D34" s="505"/>
      <c r="E34" s="91">
        <f>+E35+E40</f>
        <v>0</v>
      </c>
      <c r="F34" s="85" t="e">
        <f>+E34/$E$50</f>
        <v>#DIV/0!</v>
      </c>
    </row>
    <row r="35" spans="2:6" ht="11.45" customHeight="1">
      <c r="B35" s="77" t="s">
        <v>60</v>
      </c>
      <c r="C35" s="226" t="s">
        <v>352</v>
      </c>
      <c r="D35" s="300"/>
      <c r="E35" s="92">
        <f>SUM(D36:D40)</f>
        <v>0</v>
      </c>
      <c r="F35" s="93" t="e">
        <f>+E35/$E$50</f>
        <v>#DIV/0!</v>
      </c>
    </row>
    <row r="36" spans="2:6" ht="11.45" customHeight="1">
      <c r="B36" s="78" t="s">
        <v>68</v>
      </c>
      <c r="C36" s="228" t="s">
        <v>482</v>
      </c>
      <c r="D36" s="63"/>
      <c r="E36" s="517"/>
      <c r="F36" s="517"/>
    </row>
    <row r="37" spans="2:6" ht="11.45" customHeight="1">
      <c r="B37" s="78" t="s">
        <v>74</v>
      </c>
      <c r="C37" s="228" t="s">
        <v>353</v>
      </c>
      <c r="D37" s="63"/>
      <c r="E37" s="518"/>
      <c r="F37" s="518"/>
    </row>
    <row r="38" spans="2:6" ht="11.45" customHeight="1">
      <c r="B38" s="78" t="s">
        <v>89</v>
      </c>
      <c r="C38" s="228" t="s">
        <v>354</v>
      </c>
      <c r="D38" s="65"/>
      <c r="E38" s="518"/>
      <c r="F38" s="518"/>
    </row>
    <row r="39" spans="2:6" ht="11.45" customHeight="1">
      <c r="B39" s="64" t="s">
        <v>108</v>
      </c>
      <c r="C39" s="304" t="s">
        <v>108</v>
      </c>
      <c r="D39" s="65"/>
      <c r="E39" s="519"/>
      <c r="F39" s="519"/>
    </row>
    <row r="40" spans="2:6" ht="11.45" customHeight="1">
      <c r="B40" s="80" t="s">
        <v>61</v>
      </c>
      <c r="C40" s="226" t="s">
        <v>355</v>
      </c>
      <c r="D40" s="300"/>
      <c r="E40" s="92">
        <f>SUM(D41:D44)</f>
        <v>0</v>
      </c>
      <c r="F40" s="94" t="e">
        <f>+E40/$E$50</f>
        <v>#DIV/0!</v>
      </c>
    </row>
    <row r="41" spans="2:6" ht="11.45" customHeight="1">
      <c r="B41" s="78" t="s">
        <v>69</v>
      </c>
      <c r="C41" s="79" t="s">
        <v>108</v>
      </c>
      <c r="D41" s="63"/>
      <c r="E41" s="517"/>
      <c r="F41" s="517"/>
    </row>
    <row r="42" spans="2:6" ht="11.45" customHeight="1">
      <c r="B42" s="78" t="s">
        <v>74</v>
      </c>
      <c r="C42" s="79" t="s">
        <v>108</v>
      </c>
      <c r="D42" s="63"/>
      <c r="E42" s="518"/>
      <c r="F42" s="518"/>
    </row>
    <row r="43" spans="2:6" ht="11.45" customHeight="1">
      <c r="B43" s="64" t="s">
        <v>108</v>
      </c>
      <c r="C43" s="62" t="s">
        <v>108</v>
      </c>
      <c r="D43" s="65"/>
      <c r="E43" s="519"/>
      <c r="F43" s="519"/>
    </row>
    <row r="44" spans="2:6" ht="11.45" customHeight="1">
      <c r="B44" s="81" t="s">
        <v>84</v>
      </c>
      <c r="C44" s="226" t="s">
        <v>356</v>
      </c>
      <c r="D44" s="356" t="s">
        <v>0</v>
      </c>
      <c r="E44" s="84">
        <f>+E45+E46</f>
        <v>0</v>
      </c>
      <c r="F44" s="85" t="e">
        <f>+E44/$E$50</f>
        <v>#DIV/0!</v>
      </c>
    </row>
    <row r="45" spans="2:6" ht="11.45" customHeight="1">
      <c r="B45" s="82" t="s">
        <v>62</v>
      </c>
      <c r="C45" s="228" t="s">
        <v>357</v>
      </c>
      <c r="D45" s="63" t="s">
        <v>0</v>
      </c>
      <c r="E45" s="92">
        <f>SUM(D45)</f>
        <v>0</v>
      </c>
      <c r="F45" s="94" t="e">
        <f>+E45/$E$50</f>
        <v>#DIV/0!</v>
      </c>
    </row>
    <row r="46" spans="2:6" ht="11.45" customHeight="1">
      <c r="B46" s="80" t="s">
        <v>63</v>
      </c>
      <c r="C46" s="226" t="s">
        <v>358</v>
      </c>
      <c r="D46" s="300"/>
      <c r="E46" s="92">
        <f>SUM(D47:D49)</f>
        <v>0</v>
      </c>
      <c r="F46" s="94" t="e">
        <f>+E46/$E$50</f>
        <v>#DIV/0!</v>
      </c>
    </row>
    <row r="47" spans="2:6" ht="11.45" customHeight="1">
      <c r="B47" s="78" t="s">
        <v>70</v>
      </c>
      <c r="C47" s="79" t="s">
        <v>108</v>
      </c>
      <c r="D47" s="63"/>
      <c r="E47" s="517"/>
      <c r="F47" s="517"/>
    </row>
    <row r="48" spans="2:6" ht="11.45" customHeight="1">
      <c r="B48" s="78" t="s">
        <v>85</v>
      </c>
      <c r="C48" s="79" t="s">
        <v>108</v>
      </c>
      <c r="D48" s="63"/>
      <c r="E48" s="518"/>
      <c r="F48" s="518"/>
    </row>
    <row r="49" spans="2:6" ht="11.45" customHeight="1">
      <c r="B49" s="66" t="s">
        <v>107</v>
      </c>
      <c r="C49" s="62" t="s">
        <v>108</v>
      </c>
      <c r="D49" s="63"/>
      <c r="E49" s="519"/>
      <c r="F49" s="519"/>
    </row>
    <row r="50" spans="2:6" ht="20.100000000000001" customHeight="1">
      <c r="B50" s="512" t="s">
        <v>359</v>
      </c>
      <c r="C50" s="512"/>
      <c r="D50" s="351" t="s">
        <v>0</v>
      </c>
      <c r="E50" s="86">
        <f>+E34+E44</f>
        <v>0</v>
      </c>
      <c r="F50" s="95" t="e">
        <f>+E50/E52</f>
        <v>#DIV/0!</v>
      </c>
    </row>
    <row r="51" spans="2:6" ht="4.5" customHeight="1">
      <c r="E51" s="88"/>
      <c r="F51" s="88"/>
    </row>
    <row r="52" spans="2:6" ht="20.100000000000001" customHeight="1">
      <c r="B52" s="513" t="s">
        <v>361</v>
      </c>
      <c r="C52" s="513"/>
      <c r="D52" s="301" t="s">
        <v>491</v>
      </c>
      <c r="E52" s="96">
        <f>+E30-E50</f>
        <v>0</v>
      </c>
      <c r="F52" s="88"/>
    </row>
    <row r="53" spans="2:6" ht="3" customHeight="1">
      <c r="B53" s="302"/>
      <c r="C53" s="303"/>
      <c r="D53" s="303"/>
      <c r="E53" s="303"/>
      <c r="F53" s="303"/>
    </row>
    <row r="54" spans="2:6" ht="20.100000000000001" customHeight="1">
      <c r="B54" s="514" t="s">
        <v>490</v>
      </c>
      <c r="C54" s="515"/>
      <c r="D54" s="515"/>
      <c r="E54" s="515"/>
      <c r="F54" s="516"/>
    </row>
    <row r="55" spans="2:6" ht="132" customHeight="1">
      <c r="B55" s="509"/>
      <c r="C55" s="510"/>
      <c r="D55" s="510"/>
      <c r="E55" s="510"/>
      <c r="F55" s="511"/>
    </row>
    <row r="56" spans="2:6">
      <c r="B56" s="263"/>
      <c r="C56" s="263"/>
      <c r="D56" s="263"/>
      <c r="E56" s="263"/>
      <c r="F56" s="263"/>
    </row>
  </sheetData>
  <sheetProtection algorithmName="SHA-512" hashValue="AuWoPAa+QJdBrUruLbTiZgsP4RZ/zDefFircsx2h6L9dbBmYe3a8VN0tl0wGJlM5WVeBDuCsIQ7I6AYv0tWSpg==" saltValue="nZcO7foc5FRH6d6tqxvr/g==" spinCount="100000" sheet="1" selectLockedCells="1"/>
  <mergeCells count="26">
    <mergeCell ref="F1:F2"/>
    <mergeCell ref="F3:F5"/>
    <mergeCell ref="B7:F7"/>
    <mergeCell ref="B9:C9"/>
    <mergeCell ref="B30:C30"/>
    <mergeCell ref="E27:E29"/>
    <mergeCell ref="F27:F29"/>
    <mergeCell ref="E23:E25"/>
    <mergeCell ref="F23:F25"/>
    <mergeCell ref="E19:E21"/>
    <mergeCell ref="F19:F21"/>
    <mergeCell ref="E15:E17"/>
    <mergeCell ref="E11:E13"/>
    <mergeCell ref="F11:F13"/>
    <mergeCell ref="C34:D34"/>
    <mergeCell ref="B32:F32"/>
    <mergeCell ref="B55:F55"/>
    <mergeCell ref="B50:C50"/>
    <mergeCell ref="B52:C52"/>
    <mergeCell ref="B54:F54"/>
    <mergeCell ref="E41:E43"/>
    <mergeCell ref="F41:F43"/>
    <mergeCell ref="E47:E49"/>
    <mergeCell ref="F47:F49"/>
    <mergeCell ref="E36:E39"/>
    <mergeCell ref="F36:F39"/>
  </mergeCells>
  <phoneticPr fontId="5" type="noConversion"/>
  <dataValidations count="2">
    <dataValidation type="textLength" operator="lessThan" allowBlank="1" showInputMessage="1" showErrorMessage="1" errorTitle="Karaktere kopurua gehienez" error="1000" promptTitle="Karaktere kopurua, gehienez " prompt="1000" sqref="B55:G55" xr:uid="{00000000-0002-0000-0400-000000000000}">
      <formula1>1000</formula1>
    </dataValidation>
    <dataValidation type="textLength" operator="lessThanOrEqual" allowBlank="1" showInputMessage="1" showErrorMessage="1" errorTitle="Karaktere kopurua, gehienez:" error="500" promptTitle="Karaktere kopurua, gehienez: 500" prompt=" " sqref="B55:G55" xr:uid="{00000000-0002-0000-0400-000001000000}">
      <formula1>500</formula1>
    </dataValidation>
  </dataValidations>
  <pageMargins left="0.7" right="0.7" top="0.75" bottom="0.75" header="0.3" footer="0.3"/>
  <pageSetup paperSize="9" scale="4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2000000}">
          <x14:formula1>
            <xm:f>'MK2_INFO-Oharrak'!$Z$28:$Z$30</xm:f>
          </x14:formula1>
          <xm:sqref>D9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53"/>
  <sheetViews>
    <sheetView zoomScale="75" zoomScaleNormal="75" workbookViewId="0">
      <selection activeCell="C13" sqref="C13"/>
    </sheetView>
  </sheetViews>
  <sheetFormatPr baseColWidth="10" defaultColWidth="9.140625" defaultRowHeight="12.75"/>
  <cols>
    <col min="1" max="1" width="5.7109375" style="263" customWidth="1"/>
    <col min="2" max="2" width="36.5703125" style="263" customWidth="1"/>
    <col min="3" max="3" width="21" style="263" customWidth="1"/>
    <col min="4" max="4" width="25" style="263" customWidth="1"/>
    <col min="5" max="5" width="38.42578125" style="263" customWidth="1"/>
    <col min="6" max="6" width="1" style="263" customWidth="1"/>
    <col min="7" max="7" width="49.140625" style="263" customWidth="1"/>
    <col min="8" max="9" width="20.42578125" style="263" customWidth="1"/>
    <col min="10" max="10" width="19.85546875" style="263" customWidth="1"/>
    <col min="11" max="16384" width="9.140625" style="263"/>
  </cols>
  <sheetData>
    <row r="1" spans="2:10" ht="24" customHeight="1">
      <c r="B1" s="530" t="s">
        <v>244</v>
      </c>
      <c r="C1" s="531"/>
      <c r="D1" s="531"/>
      <c r="E1" s="531"/>
      <c r="F1" s="531"/>
      <c r="G1" s="531"/>
      <c r="H1" s="305"/>
      <c r="I1" s="306"/>
      <c r="J1" s="526" t="s">
        <v>250</v>
      </c>
    </row>
    <row r="2" spans="2:10" ht="19.5">
      <c r="B2" s="556" t="s">
        <v>247</v>
      </c>
      <c r="C2" s="557"/>
      <c r="D2" s="557"/>
      <c r="E2" s="557"/>
      <c r="F2" s="557"/>
      <c r="G2" s="557"/>
      <c r="H2" s="557"/>
      <c r="I2" s="307"/>
      <c r="J2" s="527"/>
    </row>
    <row r="3" spans="2:10" ht="19.5">
      <c r="B3" s="532" t="s">
        <v>253</v>
      </c>
      <c r="C3" s="533"/>
      <c r="D3" s="533"/>
      <c r="E3" s="533"/>
      <c r="F3" s="533"/>
      <c r="G3" s="533"/>
      <c r="H3" s="308"/>
      <c r="I3" s="309"/>
      <c r="J3" s="528"/>
    </row>
    <row r="4" spans="2:10" s="67" customFormat="1" ht="18" customHeight="1">
      <c r="B4" s="310" t="s">
        <v>415</v>
      </c>
      <c r="C4" s="213" t="str">
        <f>+'EO1_Proiektuaren datuak'!D4</f>
        <v>XXX</v>
      </c>
      <c r="D4" s="311"/>
      <c r="E4" s="311"/>
      <c r="F4" s="312"/>
      <c r="G4" s="560" t="s">
        <v>416</v>
      </c>
      <c r="H4" s="560"/>
      <c r="I4" s="122" t="s">
        <v>417</v>
      </c>
      <c r="J4" s="528"/>
    </row>
    <row r="5" spans="2:10" s="67" customFormat="1" ht="18" customHeight="1">
      <c r="B5" s="239" t="s">
        <v>304</v>
      </c>
      <c r="C5" s="214" t="str">
        <f>+'EO4_Aurrekontu laburpena'!C5</f>
        <v>XXXX</v>
      </c>
      <c r="D5" s="313"/>
      <c r="E5" s="313"/>
      <c r="F5" s="314"/>
      <c r="G5" s="344" t="s">
        <v>169</v>
      </c>
      <c r="H5" s="345"/>
      <c r="I5" s="346">
        <v>94</v>
      </c>
      <c r="J5" s="529"/>
    </row>
    <row r="6" spans="2:10" ht="4.5" customHeight="1"/>
    <row r="7" spans="2:10" ht="16.5" customHeight="1">
      <c r="B7" s="555" t="s">
        <v>414</v>
      </c>
      <c r="C7" s="555"/>
      <c r="D7" s="555"/>
      <c r="E7" s="555"/>
      <c r="G7" s="558" t="s">
        <v>418</v>
      </c>
      <c r="H7" s="559"/>
      <c r="I7" s="559"/>
      <c r="J7" s="315"/>
    </row>
    <row r="8" spans="2:10" ht="15" customHeight="1">
      <c r="B8" s="546" t="s">
        <v>413</v>
      </c>
      <c r="C8" s="547"/>
      <c r="D8" s="547"/>
      <c r="E8" s="548"/>
      <c r="G8" s="316" t="s">
        <v>447</v>
      </c>
      <c r="H8" s="317"/>
      <c r="I8" s="317"/>
      <c r="J8" s="318"/>
    </row>
    <row r="9" spans="2:10" ht="15" customHeight="1">
      <c r="B9" s="549"/>
      <c r="C9" s="550"/>
      <c r="D9" s="550"/>
      <c r="E9" s="551"/>
      <c r="G9" s="319" t="s">
        <v>419</v>
      </c>
      <c r="H9" s="320" t="s">
        <v>421</v>
      </c>
      <c r="I9" s="320" t="s">
        <v>422</v>
      </c>
      <c r="J9" s="320" t="s">
        <v>423</v>
      </c>
    </row>
    <row r="10" spans="2:10" ht="15" customHeight="1">
      <c r="B10" s="321" t="s">
        <v>483</v>
      </c>
      <c r="C10" s="322" t="str">
        <f>+'EO1_Proiektuaren datuak'!D14</f>
        <v>XXXXXX</v>
      </c>
      <c r="D10" s="323"/>
      <c r="E10" s="324"/>
      <c r="G10" s="226" t="s">
        <v>449</v>
      </c>
      <c r="H10" s="325">
        <f>+'EO4_Aurrekontu laburpena'!E10</f>
        <v>0</v>
      </c>
      <c r="I10" s="325">
        <f>+JO2_Gastuen_Aitorpena!I11</f>
        <v>0</v>
      </c>
      <c r="J10" s="326" t="e">
        <f>+(I10-H10)/H10</f>
        <v>#DIV/0!</v>
      </c>
    </row>
    <row r="11" spans="2:10" ht="15" customHeight="1">
      <c r="B11" s="327" t="s">
        <v>484</v>
      </c>
      <c r="C11" s="230" t="s">
        <v>0</v>
      </c>
      <c r="D11" s="231"/>
      <c r="E11" s="232"/>
      <c r="G11" s="226" t="s">
        <v>450</v>
      </c>
      <c r="H11" s="332">
        <f>+'EO4_Aurrekontu laburpena'!E14</f>
        <v>0</v>
      </c>
      <c r="I11" s="332">
        <f>+JO2_Gastuen_Aitorpena!I16</f>
        <v>0</v>
      </c>
      <c r="J11" s="326" t="e">
        <f t="shared" ref="J11:J15" si="0">+(I11-H11)/H11</f>
        <v>#DIV/0!</v>
      </c>
    </row>
    <row r="12" spans="2:10" ht="15" customHeight="1">
      <c r="B12" s="226" t="s">
        <v>362</v>
      </c>
      <c r="C12" s="103" t="s">
        <v>0</v>
      </c>
      <c r="D12" s="104"/>
      <c r="E12" s="105"/>
      <c r="G12" s="226" t="s">
        <v>451</v>
      </c>
      <c r="H12" s="325">
        <f>+'EO4_Aurrekontu laburpena'!E18</f>
        <v>0</v>
      </c>
      <c r="I12" s="325">
        <f>+JO2_Gastuen_Aitorpena!I21</f>
        <v>0</v>
      </c>
      <c r="J12" s="326" t="e">
        <f t="shared" si="0"/>
        <v>#DIV/0!</v>
      </c>
    </row>
    <row r="13" spans="2:10" ht="15" customHeight="1">
      <c r="B13" s="226" t="s">
        <v>363</v>
      </c>
      <c r="C13" s="103"/>
      <c r="D13" s="104"/>
      <c r="E13" s="105"/>
      <c r="G13" s="226" t="s">
        <v>452</v>
      </c>
      <c r="H13" s="332">
        <f>+'EO4_Aurrekontu laburpena'!E22</f>
        <v>0</v>
      </c>
      <c r="I13" s="332">
        <f>+JO2_Gastuen_Aitorpena!I26</f>
        <v>0</v>
      </c>
      <c r="J13" s="326" t="e">
        <f t="shared" si="0"/>
        <v>#DIV/0!</v>
      </c>
    </row>
    <row r="14" spans="2:10" ht="15" customHeight="1">
      <c r="B14" s="226" t="s">
        <v>364</v>
      </c>
      <c r="C14" s="103"/>
      <c r="D14" s="104"/>
      <c r="E14" s="105"/>
      <c r="G14" s="226" t="s">
        <v>420</v>
      </c>
      <c r="H14" s="325">
        <f>+'EO4_Aurrekontu laburpena'!E26</f>
        <v>0</v>
      </c>
      <c r="I14" s="325">
        <f>+JO2_Gastuen_Aitorpena!I31</f>
        <v>0</v>
      </c>
      <c r="J14" s="326" t="e">
        <f t="shared" si="0"/>
        <v>#DIV/0!</v>
      </c>
    </row>
    <row r="15" spans="2:10" ht="15" customHeight="1">
      <c r="B15" s="226" t="s">
        <v>365</v>
      </c>
      <c r="C15" s="103"/>
      <c r="D15" s="104"/>
      <c r="E15" s="105"/>
      <c r="G15" s="328" t="s">
        <v>444</v>
      </c>
      <c r="H15" s="329">
        <f>+'EO4_Aurrekontu laburpena'!E30</f>
        <v>0</v>
      </c>
      <c r="I15" s="329">
        <f>+JO2_Gastuen_Aitorpena!I36</f>
        <v>0</v>
      </c>
      <c r="J15" s="326" t="e">
        <f t="shared" si="0"/>
        <v>#DIV/0!</v>
      </c>
    </row>
    <row r="16" spans="2:10" ht="15" customHeight="1">
      <c r="B16" s="226" t="s">
        <v>366</v>
      </c>
      <c r="C16" s="103"/>
      <c r="D16" s="104"/>
      <c r="E16" s="105"/>
      <c r="G16" s="316" t="s">
        <v>448</v>
      </c>
      <c r="H16" s="330"/>
      <c r="I16" s="330"/>
      <c r="J16" s="331"/>
    </row>
    <row r="17" spans="2:10" ht="15" customHeight="1">
      <c r="B17" s="226" t="s">
        <v>367</v>
      </c>
      <c r="C17" s="103"/>
      <c r="D17" s="104"/>
      <c r="E17" s="105"/>
      <c r="G17" s="352" t="s">
        <v>488</v>
      </c>
      <c r="H17" s="320" t="s">
        <v>421</v>
      </c>
      <c r="I17" s="320" t="s">
        <v>422</v>
      </c>
      <c r="J17" s="320" t="s">
        <v>423</v>
      </c>
    </row>
    <row r="18" spans="2:10" ht="15" customHeight="1">
      <c r="B18" s="226" t="s">
        <v>368</v>
      </c>
      <c r="C18" s="103"/>
      <c r="D18" s="104"/>
      <c r="E18" s="105"/>
      <c r="G18" s="353" t="s">
        <v>352</v>
      </c>
      <c r="H18" s="325">
        <f>+'EO4_Aurrekontu laburpena'!E35</f>
        <v>0</v>
      </c>
      <c r="I18" s="325">
        <f>+'JO3_Dirusarreren Aitorpena'!F11</f>
        <v>0</v>
      </c>
      <c r="J18" s="326" t="e">
        <f>+(I18-H18)/H18</f>
        <v>#DIV/0!</v>
      </c>
    </row>
    <row r="19" spans="2:10" ht="15" customHeight="1">
      <c r="B19" s="226" t="s">
        <v>369</v>
      </c>
      <c r="C19" s="103"/>
      <c r="D19" s="104"/>
      <c r="E19" s="105"/>
      <c r="G19" s="353" t="s">
        <v>485</v>
      </c>
      <c r="H19" s="332">
        <f>++'EO4_Aurrekontu laburpena'!E40</f>
        <v>0</v>
      </c>
      <c r="I19" s="332">
        <f>+'JO3_Dirusarreren Aitorpena'!F17</f>
        <v>0</v>
      </c>
      <c r="J19" s="326" t="e">
        <f t="shared" ref="J19:J22" si="1">+(I19-H19)/H19</f>
        <v>#DIV/0!</v>
      </c>
    </row>
    <row r="20" spans="2:10" ht="15" customHeight="1">
      <c r="B20" s="226" t="s">
        <v>381</v>
      </c>
      <c r="C20" s="103"/>
      <c r="D20" s="104"/>
      <c r="E20" s="105"/>
      <c r="G20" s="353" t="s">
        <v>486</v>
      </c>
      <c r="H20" s="325">
        <f>+'EO4_Aurrekontu laburpena'!E45</f>
        <v>0</v>
      </c>
      <c r="I20" s="325">
        <f>+'JO3_Dirusarreren Aitorpena'!F24</f>
        <v>0</v>
      </c>
      <c r="J20" s="326" t="e">
        <f t="shared" si="1"/>
        <v>#DIV/0!</v>
      </c>
    </row>
    <row r="21" spans="2:10" ht="15" customHeight="1">
      <c r="B21" s="226" t="s">
        <v>370</v>
      </c>
      <c r="C21" s="103"/>
      <c r="D21" s="104"/>
      <c r="E21" s="105"/>
      <c r="G21" s="353" t="s">
        <v>487</v>
      </c>
      <c r="H21" s="332">
        <f>+'EO4_Aurrekontu laburpena'!E46</f>
        <v>0</v>
      </c>
      <c r="I21" s="332">
        <f>+'JO3_Dirusarreren Aitorpena'!F25</f>
        <v>0</v>
      </c>
      <c r="J21" s="326" t="e">
        <f t="shared" si="1"/>
        <v>#DIV/0!</v>
      </c>
    </row>
    <row r="22" spans="2:10" ht="15" customHeight="1">
      <c r="B22" s="226" t="s">
        <v>371</v>
      </c>
      <c r="C22" s="103"/>
      <c r="D22" s="104"/>
      <c r="E22" s="105"/>
      <c r="G22" s="328" t="s">
        <v>445</v>
      </c>
      <c r="H22" s="329">
        <f>+'EO4_Aurrekontu laburpena'!E50</f>
        <v>0</v>
      </c>
      <c r="I22" s="329">
        <f>+'JO3_Dirusarreren Aitorpena'!F32</f>
        <v>0</v>
      </c>
      <c r="J22" s="326" t="e">
        <f t="shared" si="1"/>
        <v>#DIV/0!</v>
      </c>
    </row>
    <row r="23" spans="2:10" ht="15" customHeight="1">
      <c r="B23" s="333" t="s">
        <v>386</v>
      </c>
      <c r="C23" s="103"/>
      <c r="D23" s="104"/>
      <c r="E23" s="105"/>
    </row>
    <row r="24" spans="2:10" ht="15" customHeight="1">
      <c r="B24" s="334"/>
      <c r="C24" s="103"/>
      <c r="D24" s="104"/>
      <c r="E24" s="105"/>
      <c r="G24" s="335" t="s">
        <v>446</v>
      </c>
      <c r="H24" s="336">
        <f>+H15-H22</f>
        <v>0</v>
      </c>
      <c r="I24" s="336">
        <f>+I15-I22</f>
        <v>0</v>
      </c>
      <c r="J24" s="337" t="e">
        <f>+I24/H24</f>
        <v>#DIV/0!</v>
      </c>
    </row>
    <row r="25" spans="2:10" ht="15" customHeight="1">
      <c r="B25" s="226" t="s">
        <v>372</v>
      </c>
      <c r="C25" s="103"/>
      <c r="D25" s="104"/>
      <c r="E25" s="105"/>
    </row>
    <row r="26" spans="2:10" ht="15" customHeight="1">
      <c r="B26" s="226" t="s">
        <v>373</v>
      </c>
      <c r="C26" s="103"/>
      <c r="D26" s="104"/>
      <c r="E26" s="105"/>
      <c r="G26" s="338" t="s">
        <v>424</v>
      </c>
      <c r="H26" s="339"/>
      <c r="I26" s="339"/>
      <c r="J26" s="340"/>
    </row>
    <row r="27" spans="2:10" ht="15" customHeight="1">
      <c r="B27" s="226" t="s">
        <v>374</v>
      </c>
      <c r="C27" s="103"/>
      <c r="D27" s="104"/>
      <c r="E27" s="105"/>
      <c r="G27" s="534" t="s">
        <v>107</v>
      </c>
      <c r="H27" s="535"/>
      <c r="I27" s="535"/>
      <c r="J27" s="536"/>
    </row>
    <row r="28" spans="2:10" ht="15" customHeight="1">
      <c r="B28" s="334"/>
      <c r="C28" s="103"/>
      <c r="D28" s="104"/>
      <c r="E28" s="105"/>
      <c r="G28" s="537"/>
      <c r="H28" s="538"/>
      <c r="I28" s="538"/>
      <c r="J28" s="539"/>
    </row>
    <row r="29" spans="2:10" ht="15" customHeight="1">
      <c r="B29" s="226" t="s">
        <v>375</v>
      </c>
      <c r="C29" s="103"/>
      <c r="D29" s="104"/>
      <c r="E29" s="105"/>
      <c r="G29" s="537"/>
      <c r="H29" s="538"/>
      <c r="I29" s="538"/>
      <c r="J29" s="539"/>
    </row>
    <row r="30" spans="2:10" ht="15" customHeight="1">
      <c r="B30" s="226" t="s">
        <v>376</v>
      </c>
      <c r="C30" s="103"/>
      <c r="D30" s="104"/>
      <c r="E30" s="105"/>
      <c r="G30" s="537"/>
      <c r="H30" s="538"/>
      <c r="I30" s="538"/>
      <c r="J30" s="539"/>
    </row>
    <row r="31" spans="2:10" ht="15" customHeight="1">
      <c r="B31" s="226" t="s">
        <v>377</v>
      </c>
      <c r="C31" s="103"/>
      <c r="D31" s="104"/>
      <c r="E31" s="105"/>
      <c r="G31" s="537"/>
      <c r="H31" s="538"/>
      <c r="I31" s="538"/>
      <c r="J31" s="539"/>
    </row>
    <row r="32" spans="2:10" ht="15" customHeight="1">
      <c r="B32" s="341" t="s">
        <v>382</v>
      </c>
      <c r="C32" s="103"/>
      <c r="D32" s="104"/>
      <c r="E32" s="105"/>
      <c r="G32" s="537"/>
      <c r="H32" s="538"/>
      <c r="I32" s="538"/>
      <c r="J32" s="539"/>
    </row>
    <row r="33" spans="2:10" ht="15" customHeight="1">
      <c r="B33" s="341" t="s">
        <v>384</v>
      </c>
      <c r="C33" s="103"/>
      <c r="D33" s="104"/>
      <c r="E33" s="105"/>
      <c r="G33" s="537"/>
      <c r="H33" s="538"/>
      <c r="I33" s="538"/>
      <c r="J33" s="539"/>
    </row>
    <row r="34" spans="2:10" ht="15" customHeight="1">
      <c r="B34" s="226" t="s">
        <v>383</v>
      </c>
      <c r="C34" s="103"/>
      <c r="D34" s="104"/>
      <c r="E34" s="105"/>
      <c r="G34" s="537"/>
      <c r="H34" s="538"/>
      <c r="I34" s="538"/>
      <c r="J34" s="539"/>
    </row>
    <row r="35" spans="2:10" ht="15" customHeight="1">
      <c r="B35" s="226" t="s">
        <v>385</v>
      </c>
      <c r="C35" s="103"/>
      <c r="D35" s="104"/>
      <c r="E35" s="105"/>
      <c r="G35" s="537"/>
      <c r="H35" s="538"/>
      <c r="I35" s="538"/>
      <c r="J35" s="539"/>
    </row>
    <row r="36" spans="2:10" ht="15" customHeight="1">
      <c r="B36" s="226" t="s">
        <v>378</v>
      </c>
      <c r="C36" s="103"/>
      <c r="D36" s="104"/>
      <c r="E36" s="105"/>
      <c r="G36" s="537"/>
      <c r="H36" s="538"/>
      <c r="I36" s="538"/>
      <c r="J36" s="539"/>
    </row>
    <row r="37" spans="2:10" ht="15" customHeight="1">
      <c r="B37" s="226" t="s">
        <v>379</v>
      </c>
      <c r="C37" s="103"/>
      <c r="D37" s="104"/>
      <c r="E37" s="105"/>
      <c r="G37" s="537"/>
      <c r="H37" s="538"/>
      <c r="I37" s="538"/>
      <c r="J37" s="539"/>
    </row>
    <row r="38" spans="2:10" ht="15" customHeight="1">
      <c r="B38" s="226" t="s">
        <v>380</v>
      </c>
      <c r="C38" s="103"/>
      <c r="D38" s="104"/>
      <c r="E38" s="105"/>
      <c r="G38" s="537"/>
      <c r="H38" s="538"/>
      <c r="I38" s="538"/>
      <c r="J38" s="539"/>
    </row>
    <row r="39" spans="2:10" ht="15" customHeight="1">
      <c r="B39" s="342" t="s">
        <v>202</v>
      </c>
      <c r="C39" s="103"/>
      <c r="D39" s="104"/>
      <c r="E39" s="105"/>
      <c r="G39" s="537"/>
      <c r="H39" s="538"/>
      <c r="I39" s="538"/>
      <c r="J39" s="539"/>
    </row>
    <row r="40" spans="2:10" ht="18.75" customHeight="1">
      <c r="B40" s="552" t="s">
        <v>489</v>
      </c>
      <c r="C40" s="553"/>
      <c r="D40" s="553"/>
      <c r="E40" s="554"/>
      <c r="G40" s="540"/>
      <c r="H40" s="541"/>
      <c r="I40" s="541"/>
      <c r="J40" s="542"/>
    </row>
    <row r="41" spans="2:10" ht="51" customHeight="1">
      <c r="B41" s="543" t="s">
        <v>202</v>
      </c>
      <c r="C41" s="544"/>
      <c r="D41" s="544"/>
      <c r="E41" s="545"/>
    </row>
    <row r="42" spans="2:10" ht="23.25" customHeight="1"/>
    <row r="43" spans="2:10" ht="66.75" customHeight="1"/>
    <row r="44" spans="2:10" ht="75" customHeight="1"/>
    <row r="45" spans="2:10" ht="20.100000000000001" customHeight="1"/>
    <row r="46" spans="2:10" ht="21.75" customHeight="1"/>
    <row r="47" spans="2:10" ht="21.75" customHeight="1"/>
    <row r="48" spans="2:10" ht="20.100000000000001" customHeight="1"/>
    <row r="49" spans="3:3" ht="20.100000000000001" customHeight="1"/>
    <row r="50" spans="3:3" ht="20.100000000000001" customHeight="1"/>
    <row r="51" spans="3:3" ht="20.100000000000001" customHeight="1"/>
    <row r="52" spans="3:3" ht="135.75" customHeight="1"/>
    <row r="53" spans="3:3">
      <c r="C53" s="263" t="s">
        <v>139</v>
      </c>
    </row>
  </sheetData>
  <sheetProtection algorithmName="SHA-512" hashValue="TUuvvZtpp6YLfy6UIYmMj7lykoAChM8dRNPttW+v2jfiSWA2g7SOQi/e+5sIqlvnWuSZdmLf2oIbvVMaSCpCFQ==" saltValue="0pvodlTLrDTvFzk0i9q1XQ==" spinCount="100000" sheet="1" selectLockedCells="1"/>
  <mergeCells count="12">
    <mergeCell ref="B41:E41"/>
    <mergeCell ref="B8:E9"/>
    <mergeCell ref="B40:E40"/>
    <mergeCell ref="B7:E7"/>
    <mergeCell ref="B2:H2"/>
    <mergeCell ref="G7:I7"/>
    <mergeCell ref="G4:H4"/>
    <mergeCell ref="J1:J2"/>
    <mergeCell ref="J3:J5"/>
    <mergeCell ref="B1:G1"/>
    <mergeCell ref="B3:G3"/>
    <mergeCell ref="G27:J40"/>
  </mergeCells>
  <dataValidations xWindow="1111" yWindow="671" count="3">
    <dataValidation type="textLength" operator="lessThan" allowBlank="1" showInputMessage="1" showErrorMessage="1" errorTitle="Nº máximo de caracteres" error="El texto sobrepasa el nº máximo de caracteres fijado para este espacio (600)" promptTitle="ATENCIÓ al nº de caracteres" prompt=" Nº máximo: 600" sqref="H9:J9 G24 H17:J17" xr:uid="{00000000-0002-0000-0500-000000000000}">
      <formula1>600</formula1>
    </dataValidation>
    <dataValidation operator="lessThan" allowBlank="1" showInputMessage="1" showErrorMessage="1" sqref="H24:J24 H18:J22 H10:J15 G16:G21" xr:uid="{00000000-0002-0000-0500-000001000000}"/>
    <dataValidation type="textLength" operator="lessThanOrEqual" allowBlank="1" showInputMessage="1" showErrorMessage="1" errorTitle="N. karaktere, gehienez" error="N. araktere: 1.500" promptTitle="N. karaktere, gehienez" prompt="1.500" sqref="B41 G27" xr:uid="{00000000-0002-0000-0500-000002000000}">
      <formula1>1500</formula1>
    </dataValidation>
  </dataValidations>
  <pageMargins left="0.7" right="0.7" top="0.75" bottom="0.75" header="0.31496062000000002" footer="0.31496062000000002"/>
  <pageSetup paperSize="9" scale="6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L36"/>
  <sheetViews>
    <sheetView zoomScale="68" zoomScaleNormal="68" workbookViewId="0">
      <pane ySplit="9" topLeftCell="A10" activePane="bottomLeft" state="frozen"/>
      <selection pane="bottomLeft" activeCell="T37" sqref="T37"/>
    </sheetView>
  </sheetViews>
  <sheetFormatPr baseColWidth="10" defaultColWidth="11.42578125" defaultRowHeight="12.75"/>
  <cols>
    <col min="1" max="1" width="1.42578125" style="67" customWidth="1"/>
    <col min="2" max="2" width="9.7109375" style="67" customWidth="1"/>
    <col min="3" max="3" width="18.42578125" style="67" customWidth="1"/>
    <col min="4" max="4" width="10.7109375" style="67" customWidth="1"/>
    <col min="5" max="5" width="12.28515625" style="67" customWidth="1"/>
    <col min="6" max="6" width="39.5703125" style="67" customWidth="1"/>
    <col min="7" max="7" width="53.140625" style="67" customWidth="1"/>
    <col min="8" max="8" width="18.7109375" style="67" customWidth="1"/>
    <col min="9" max="9" width="16.7109375" style="67" customWidth="1"/>
    <col min="10" max="10" width="1.140625" style="67" customWidth="1"/>
    <col min="11" max="11" width="18.7109375" style="67" customWidth="1"/>
    <col min="12" max="12" width="22.42578125" style="67" customWidth="1"/>
    <col min="13" max="13" width="11.42578125" style="67"/>
    <col min="14" max="14" width="6.140625" style="67" customWidth="1"/>
    <col min="15" max="15" width="14.28515625" style="67" customWidth="1"/>
    <col min="16" max="16384" width="11.42578125" style="67"/>
  </cols>
  <sheetData>
    <row r="1" spans="2:12" ht="20.100000000000001" customHeight="1">
      <c r="B1" s="108" t="s">
        <v>244</v>
      </c>
      <c r="C1" s="109"/>
      <c r="D1" s="109"/>
      <c r="E1" s="109"/>
      <c r="F1" s="109"/>
      <c r="G1" s="109"/>
      <c r="H1" s="109"/>
      <c r="I1" s="109"/>
      <c r="J1" s="584"/>
      <c r="K1" s="585"/>
      <c r="L1" s="575" t="s">
        <v>250</v>
      </c>
    </row>
    <row r="2" spans="2:12" ht="20.100000000000001" customHeight="1">
      <c r="B2" s="119" t="s">
        <v>247</v>
      </c>
      <c r="C2" s="123"/>
      <c r="D2" s="123"/>
      <c r="E2" s="123"/>
      <c r="F2" s="123"/>
      <c r="G2" s="123"/>
      <c r="H2" s="123"/>
      <c r="I2" s="123"/>
      <c r="J2" s="586"/>
      <c r="K2" s="587"/>
      <c r="L2" s="576"/>
    </row>
    <row r="3" spans="2:12" ht="20.100000000000001" customHeight="1">
      <c r="B3" s="150" t="s">
        <v>255</v>
      </c>
      <c r="C3" s="124"/>
      <c r="D3" s="124"/>
      <c r="E3" s="124"/>
      <c r="F3" s="124"/>
      <c r="G3" s="124"/>
      <c r="H3" s="124"/>
      <c r="I3" s="124"/>
      <c r="J3" s="588"/>
      <c r="K3" s="589"/>
      <c r="L3" s="581"/>
    </row>
    <row r="4" spans="2:12" ht="18" customHeight="1">
      <c r="B4" s="476" t="s">
        <v>301</v>
      </c>
      <c r="C4" s="477"/>
      <c r="D4" s="213" t="str">
        <f>+'EO1_Proiektuaren datuak'!D4</f>
        <v>XXX</v>
      </c>
      <c r="E4" s="215"/>
      <c r="F4" s="216"/>
      <c r="G4" s="217"/>
      <c r="H4" s="577" t="s">
        <v>396</v>
      </c>
      <c r="I4" s="578"/>
      <c r="J4" s="579"/>
      <c r="K4" s="122" t="s">
        <v>395</v>
      </c>
      <c r="L4" s="582"/>
    </row>
    <row r="5" spans="2:12" ht="18" customHeight="1">
      <c r="B5" s="476" t="s">
        <v>304</v>
      </c>
      <c r="C5" s="477"/>
      <c r="D5" s="572" t="str">
        <f>+'EO4_Aurrekontu laburpena'!C5</f>
        <v>XXXX</v>
      </c>
      <c r="E5" s="573"/>
      <c r="F5" s="573"/>
      <c r="G5" s="574"/>
      <c r="H5" s="580" t="s">
        <v>110</v>
      </c>
      <c r="I5" s="580"/>
      <c r="J5" s="580"/>
      <c r="K5" s="121">
        <v>94</v>
      </c>
      <c r="L5" s="583"/>
    </row>
    <row r="6" spans="2:12" ht="6" customHeight="1"/>
    <row r="7" spans="2:12" ht="15.75">
      <c r="B7" s="563" t="s">
        <v>387</v>
      </c>
      <c r="C7" s="564"/>
      <c r="D7" s="564"/>
      <c r="E7" s="564"/>
      <c r="F7" s="564"/>
      <c r="G7" s="136"/>
      <c r="H7" s="136"/>
      <c r="I7" s="137"/>
    </row>
    <row r="8" spans="2:12" ht="15" customHeight="1">
      <c r="B8" s="570" t="s">
        <v>481</v>
      </c>
      <c r="C8" s="571"/>
      <c r="D8" s="571"/>
      <c r="E8" s="571"/>
      <c r="F8" s="571"/>
      <c r="G8" s="571"/>
      <c r="H8" s="571"/>
      <c r="I8" s="571"/>
    </row>
    <row r="9" spans="2:12" ht="20.100000000000001" customHeight="1">
      <c r="B9" s="100" t="s">
        <v>388</v>
      </c>
      <c r="C9" s="101" t="s">
        <v>389</v>
      </c>
      <c r="D9" s="102" t="s">
        <v>390</v>
      </c>
      <c r="E9" s="100" t="s">
        <v>391</v>
      </c>
      <c r="F9" s="102" t="s">
        <v>392</v>
      </c>
      <c r="G9" s="102" t="s">
        <v>397</v>
      </c>
      <c r="H9" s="143" t="s">
        <v>393</v>
      </c>
      <c r="I9" s="73" t="s">
        <v>394</v>
      </c>
    </row>
    <row r="10" spans="2:12" ht="15.75" customHeight="1">
      <c r="B10" s="568" t="s">
        <v>243</v>
      </c>
      <c r="C10" s="569"/>
      <c r="D10" s="569"/>
      <c r="E10" s="569"/>
      <c r="F10" s="569"/>
      <c r="G10" s="569"/>
      <c r="H10" s="350"/>
    </row>
    <row r="11" spans="2:12" ht="15" customHeight="1">
      <c r="B11" s="140" t="s">
        <v>398</v>
      </c>
      <c r="C11" s="141"/>
      <c r="D11" s="107"/>
      <c r="E11" s="107"/>
      <c r="F11" s="107"/>
      <c r="G11" s="107"/>
      <c r="H11" s="107"/>
      <c r="I11" s="148">
        <f>SUM(H12:H16)</f>
        <v>0</v>
      </c>
    </row>
    <row r="12" spans="2:12" ht="12" customHeight="1">
      <c r="B12" s="134" t="s">
        <v>60</v>
      </c>
      <c r="C12" s="144"/>
      <c r="D12" s="69"/>
      <c r="E12" s="106"/>
      <c r="F12" s="69"/>
      <c r="G12" s="69"/>
      <c r="H12" s="68"/>
      <c r="I12" s="565"/>
    </row>
    <row r="13" spans="2:12" ht="12" customHeight="1">
      <c r="B13" s="135" t="s">
        <v>61</v>
      </c>
      <c r="C13" s="144"/>
      <c r="D13" s="69"/>
      <c r="E13" s="70"/>
      <c r="F13" s="69"/>
      <c r="G13" s="69"/>
      <c r="H13" s="68"/>
      <c r="I13" s="566"/>
    </row>
    <row r="14" spans="2:12" ht="12" customHeight="1">
      <c r="B14" s="134" t="s">
        <v>76</v>
      </c>
      <c r="C14" s="144"/>
      <c r="D14" s="69"/>
      <c r="E14" s="70"/>
      <c r="F14" s="69"/>
      <c r="G14" s="69"/>
      <c r="H14" s="68"/>
      <c r="I14" s="566"/>
    </row>
    <row r="15" spans="2:12" ht="12" customHeight="1">
      <c r="B15" s="135" t="s">
        <v>80</v>
      </c>
      <c r="C15" s="144"/>
      <c r="D15" s="69"/>
      <c r="E15" s="70"/>
      <c r="F15" s="69"/>
      <c r="G15" s="69"/>
      <c r="H15" s="68"/>
      <c r="I15" s="566"/>
    </row>
    <row r="16" spans="2:12" ht="15" customHeight="1">
      <c r="B16" s="145" t="s">
        <v>399</v>
      </c>
      <c r="C16" s="145"/>
      <c r="D16" s="146"/>
      <c r="E16" s="146"/>
      <c r="F16" s="146"/>
      <c r="G16" s="146"/>
      <c r="H16" s="147"/>
      <c r="I16" s="148">
        <f>SUM(H17:H21)</f>
        <v>0</v>
      </c>
    </row>
    <row r="17" spans="2:9" ht="12" customHeight="1">
      <c r="B17" s="134" t="s">
        <v>62</v>
      </c>
      <c r="C17" s="144"/>
      <c r="D17" s="69"/>
      <c r="E17" s="70"/>
      <c r="F17" s="69"/>
      <c r="G17" s="354"/>
      <c r="H17" s="68"/>
      <c r="I17" s="565"/>
    </row>
    <row r="18" spans="2:9" ht="12" customHeight="1">
      <c r="B18" s="135" t="s">
        <v>63</v>
      </c>
      <c r="C18" s="144"/>
      <c r="D18" s="69"/>
      <c r="E18" s="70"/>
      <c r="F18" s="69"/>
      <c r="G18" s="69"/>
      <c r="H18" s="68"/>
      <c r="I18" s="566"/>
    </row>
    <row r="19" spans="2:9" ht="12" customHeight="1">
      <c r="B19" s="134" t="s">
        <v>77</v>
      </c>
      <c r="C19" s="144"/>
      <c r="D19" s="69"/>
      <c r="E19" s="70"/>
      <c r="F19" s="69"/>
      <c r="G19" s="69"/>
      <c r="H19" s="68"/>
      <c r="I19" s="566"/>
    </row>
    <row r="20" spans="2:9" ht="12" customHeight="1">
      <c r="B20" s="135" t="s">
        <v>82</v>
      </c>
      <c r="C20" s="144"/>
      <c r="D20" s="69"/>
      <c r="E20" s="70"/>
      <c r="F20" s="69"/>
      <c r="G20" s="69"/>
      <c r="H20" s="68"/>
      <c r="I20" s="567"/>
    </row>
    <row r="21" spans="2:9" ht="15" customHeight="1">
      <c r="B21" s="229" t="s">
        <v>400</v>
      </c>
      <c r="C21" s="146"/>
      <c r="D21" s="146"/>
      <c r="E21" s="146"/>
      <c r="F21" s="146"/>
      <c r="G21" s="146"/>
      <c r="H21" s="146"/>
      <c r="I21" s="148">
        <f>SUM(H22:H26)</f>
        <v>0</v>
      </c>
    </row>
    <row r="22" spans="2:9" ht="12" customHeight="1">
      <c r="B22" s="134" t="s">
        <v>90</v>
      </c>
      <c r="C22" s="144"/>
      <c r="D22" s="69"/>
      <c r="E22" s="70"/>
      <c r="F22" s="69"/>
      <c r="G22" s="69"/>
      <c r="H22" s="68"/>
      <c r="I22" s="565"/>
    </row>
    <row r="23" spans="2:9" ht="12" customHeight="1">
      <c r="B23" s="134" t="s">
        <v>91</v>
      </c>
      <c r="C23" s="144"/>
      <c r="D23" s="69"/>
      <c r="E23" s="70"/>
      <c r="F23" s="69"/>
      <c r="G23" s="69"/>
      <c r="H23" s="68"/>
      <c r="I23" s="566"/>
    </row>
    <row r="24" spans="2:9" ht="12" customHeight="1">
      <c r="B24" s="134" t="s">
        <v>92</v>
      </c>
      <c r="C24" s="144"/>
      <c r="D24" s="69"/>
      <c r="E24" s="70"/>
      <c r="F24" s="69"/>
      <c r="G24" s="69"/>
      <c r="H24" s="68"/>
      <c r="I24" s="566"/>
    </row>
    <row r="25" spans="2:9" ht="12" customHeight="1">
      <c r="B25" s="134" t="s">
        <v>93</v>
      </c>
      <c r="C25" s="144"/>
      <c r="D25" s="69"/>
      <c r="E25" s="70"/>
      <c r="F25" s="69"/>
      <c r="G25" s="69"/>
      <c r="H25" s="68"/>
      <c r="I25" s="567"/>
    </row>
    <row r="26" spans="2:9" ht="15" customHeight="1">
      <c r="B26" s="229" t="s">
        <v>401</v>
      </c>
      <c r="C26" s="146"/>
      <c r="D26" s="146"/>
      <c r="E26" s="146"/>
      <c r="F26" s="146"/>
      <c r="G26" s="146"/>
      <c r="H26" s="146"/>
      <c r="I26" s="148">
        <f>SUM(H27:H31)</f>
        <v>0</v>
      </c>
    </row>
    <row r="27" spans="2:9" ht="12" customHeight="1">
      <c r="B27" s="134" t="s">
        <v>64</v>
      </c>
      <c r="C27" s="144"/>
      <c r="D27" s="69"/>
      <c r="E27" s="70"/>
      <c r="F27" s="69"/>
      <c r="G27" s="69"/>
      <c r="H27" s="68"/>
      <c r="I27" s="565"/>
    </row>
    <row r="28" spans="2:9" ht="12" customHeight="1">
      <c r="B28" s="134" t="s">
        <v>65</v>
      </c>
      <c r="C28" s="144"/>
      <c r="D28" s="69"/>
      <c r="E28" s="70"/>
      <c r="F28" s="69"/>
      <c r="G28" s="69"/>
      <c r="H28" s="68"/>
      <c r="I28" s="566"/>
    </row>
    <row r="29" spans="2:9" ht="12" customHeight="1">
      <c r="B29" s="134" t="s">
        <v>78</v>
      </c>
      <c r="C29" s="144"/>
      <c r="D29" s="69"/>
      <c r="E29" s="70"/>
      <c r="F29" s="69"/>
      <c r="G29" s="69"/>
      <c r="H29" s="68"/>
      <c r="I29" s="566"/>
    </row>
    <row r="30" spans="2:9" ht="12" customHeight="1">
      <c r="B30" s="134" t="s">
        <v>81</v>
      </c>
      <c r="C30" s="144"/>
      <c r="D30" s="69"/>
      <c r="E30" s="70"/>
      <c r="F30" s="69"/>
      <c r="G30" s="69"/>
      <c r="H30" s="68"/>
      <c r="I30" s="567"/>
    </row>
    <row r="31" spans="2:9" ht="12" customHeight="1">
      <c r="B31" s="223" t="s">
        <v>402</v>
      </c>
      <c r="C31" s="146"/>
      <c r="D31" s="146"/>
      <c r="E31" s="146"/>
      <c r="F31" s="146"/>
      <c r="G31" s="146"/>
      <c r="H31" s="146"/>
      <c r="I31" s="148">
        <f>SUM(H32:H36)</f>
        <v>0</v>
      </c>
    </row>
    <row r="32" spans="2:9" ht="12" customHeight="1">
      <c r="B32" s="135" t="s">
        <v>66</v>
      </c>
      <c r="C32" s="144"/>
      <c r="D32" s="69"/>
      <c r="E32" s="70"/>
      <c r="F32" s="69"/>
      <c r="G32" s="69"/>
      <c r="H32" s="68"/>
      <c r="I32" s="565"/>
    </row>
    <row r="33" spans="2:10" ht="12" customHeight="1">
      <c r="B33" s="134" t="s">
        <v>67</v>
      </c>
      <c r="C33" s="144"/>
      <c r="D33" s="69"/>
      <c r="E33" s="70"/>
      <c r="F33" s="69"/>
      <c r="G33" s="69"/>
      <c r="H33" s="68"/>
      <c r="I33" s="566"/>
    </row>
    <row r="34" spans="2:10" ht="12" customHeight="1">
      <c r="B34" s="134" t="s">
        <v>79</v>
      </c>
      <c r="C34" s="144"/>
      <c r="D34" s="69"/>
      <c r="E34" s="70"/>
      <c r="F34" s="69"/>
      <c r="G34" s="69"/>
      <c r="H34" s="68"/>
      <c r="I34" s="566"/>
    </row>
    <row r="35" spans="2:10" ht="12" customHeight="1">
      <c r="B35" s="134" t="s">
        <v>83</v>
      </c>
      <c r="C35" s="144"/>
      <c r="D35" s="69"/>
      <c r="E35" s="70"/>
      <c r="F35" s="69"/>
      <c r="G35" s="69"/>
      <c r="H35" s="68"/>
      <c r="I35" s="567"/>
    </row>
    <row r="36" spans="2:10" ht="20.25" customHeight="1">
      <c r="B36" s="138"/>
      <c r="C36" s="139"/>
      <c r="D36" s="139"/>
      <c r="E36" s="139"/>
      <c r="F36" s="139"/>
      <c r="G36" s="561" t="s">
        <v>403</v>
      </c>
      <c r="H36" s="562"/>
      <c r="I36" s="149">
        <f>+I11+I16+I21+I26+I31</f>
        <v>0</v>
      </c>
      <c r="J36" s="125"/>
    </row>
  </sheetData>
  <sheetProtection algorithmName="SHA-512" hashValue="ghJ3SB2R1T9WXtrU7NW3Y5fdcXD2hmhvBf8PM8AU+lbwJA5ZHM8u/pWdzNC8YqZaJJw7Vg0xOH86FGGZpwsRHg==" saltValue="We/xLHwZuDJypZleElKG9g==" spinCount="100000" sheet="1" insertRows="0"/>
  <mergeCells count="17">
    <mergeCell ref="B4:C4"/>
    <mergeCell ref="D5:G5"/>
    <mergeCell ref="L1:L2"/>
    <mergeCell ref="H4:J4"/>
    <mergeCell ref="H5:J5"/>
    <mergeCell ref="L3:L5"/>
    <mergeCell ref="J1:K3"/>
    <mergeCell ref="G36:H36"/>
    <mergeCell ref="B7:F7"/>
    <mergeCell ref="B5:C5"/>
    <mergeCell ref="I12:I15"/>
    <mergeCell ref="I17:I20"/>
    <mergeCell ref="I22:I25"/>
    <mergeCell ref="I27:I30"/>
    <mergeCell ref="I32:I35"/>
    <mergeCell ref="B10:G10"/>
    <mergeCell ref="B8:I8"/>
  </mergeCells>
  <pageMargins left="0.7" right="0.7" top="0.75" bottom="0.75" header="0.3" footer="0.3"/>
  <pageSetup paperSize="9" scale="6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'MK2_INFO-Oharrak'!$Z$28:$Z$30</xm:f>
          </x14:formula1>
          <xm:sqref>H10</xm:sqref>
        </x14:dataValidation>
        <x14:dataValidation type="list" allowBlank="1" showInputMessage="1" showErrorMessage="1" xr:uid="{00000000-0002-0000-0600-000001000000}">
          <x14:formula1>
            <xm:f>'MK2_INFO-Oharrak'!$AA$9:$AA$15</xm:f>
          </x14:formula1>
          <xm:sqref>C12:C15 C17:C20 C22:C25 C27:C30 C32:C35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33"/>
  <sheetViews>
    <sheetView workbookViewId="0">
      <selection activeCell="D13" sqref="D13"/>
    </sheetView>
  </sheetViews>
  <sheetFormatPr baseColWidth="10" defaultColWidth="11.42578125" defaultRowHeight="12.75"/>
  <cols>
    <col min="1" max="1" width="3.7109375" style="71" customWidth="1"/>
    <col min="2" max="2" width="1.140625" style="71" customWidth="1"/>
    <col min="3" max="3" width="18.7109375" style="71" customWidth="1"/>
    <col min="4" max="4" width="37.42578125" style="71" customWidth="1"/>
    <col min="5" max="5" width="20.5703125" style="71" customWidth="1"/>
    <col min="6" max="8" width="16.7109375" style="71" customWidth="1"/>
    <col min="9" max="9" width="38.42578125" style="71" customWidth="1"/>
    <col min="10" max="11" width="19.28515625" style="71" customWidth="1"/>
    <col min="12" max="16384" width="11.42578125" style="71"/>
  </cols>
  <sheetData>
    <row r="1" spans="2:11" ht="20.100000000000001" customHeight="1">
      <c r="C1" s="108" t="s">
        <v>244</v>
      </c>
      <c r="D1" s="109"/>
      <c r="E1" s="109"/>
      <c r="F1" s="109"/>
      <c r="G1" s="109"/>
      <c r="H1" s="109"/>
      <c r="I1" s="109"/>
      <c r="J1" s="110"/>
      <c r="K1" s="609" t="s">
        <v>250</v>
      </c>
    </row>
    <row r="2" spans="2:11" ht="20.100000000000001" customHeight="1">
      <c r="C2" s="611" t="s">
        <v>247</v>
      </c>
      <c r="D2" s="612"/>
      <c r="E2" s="612"/>
      <c r="F2" s="612"/>
      <c r="G2" s="612"/>
      <c r="H2" s="612"/>
      <c r="I2" s="612"/>
      <c r="J2" s="613"/>
      <c r="K2" s="610"/>
    </row>
    <row r="3" spans="2:11" ht="20.100000000000001" customHeight="1">
      <c r="C3" s="614" t="s">
        <v>254</v>
      </c>
      <c r="D3" s="615"/>
      <c r="E3" s="615"/>
      <c r="F3" s="615"/>
      <c r="G3" s="615"/>
      <c r="H3" s="615"/>
      <c r="I3" s="615"/>
      <c r="J3" s="616"/>
      <c r="K3" s="581"/>
    </row>
    <row r="4" spans="2:11" ht="20.100000000000001" customHeight="1">
      <c r="C4" s="476" t="s">
        <v>303</v>
      </c>
      <c r="D4" s="477"/>
      <c r="E4" s="219" t="str">
        <f>+'EO1_Proiektuaren datuak'!D4</f>
        <v>XXX</v>
      </c>
      <c r="F4" s="220"/>
      <c r="G4" s="220"/>
      <c r="H4" s="221"/>
      <c r="I4" s="133" t="s">
        <v>396</v>
      </c>
      <c r="J4" s="120" t="s">
        <v>395</v>
      </c>
      <c r="K4" s="582"/>
    </row>
    <row r="5" spans="2:11" s="72" customFormat="1" ht="20.100000000000001" customHeight="1">
      <c r="B5" s="71"/>
      <c r="C5" s="476" t="s">
        <v>302</v>
      </c>
      <c r="D5" s="617"/>
      <c r="E5" s="214" t="str">
        <f>+'EO1_Proiektuaren datuak'!E13</f>
        <v>XXXX</v>
      </c>
      <c r="F5" s="222"/>
      <c r="G5" s="222"/>
      <c r="H5" s="218" t="s">
        <v>0</v>
      </c>
      <c r="I5" s="347"/>
      <c r="J5" s="348" t="e">
        <f>+'EO4_Aurrekontu laburpena'!#REF!</f>
        <v>#REF!</v>
      </c>
      <c r="K5" s="583"/>
    </row>
    <row r="6" spans="2:11" s="72" customFormat="1" ht="9.75" customHeight="1">
      <c r="B6" s="71"/>
    </row>
    <row r="7" spans="2:11" ht="19.5" customHeight="1">
      <c r="C7" s="606" t="s">
        <v>430</v>
      </c>
      <c r="D7" s="607"/>
      <c r="E7" s="607"/>
      <c r="F7" s="607"/>
      <c r="G7" s="607"/>
      <c r="H7" s="607"/>
      <c r="I7" s="607"/>
      <c r="J7" s="607"/>
      <c r="K7" s="608"/>
    </row>
    <row r="8" spans="2:11" ht="15.75">
      <c r="C8" s="604" t="s">
        <v>427</v>
      </c>
      <c r="D8" s="605"/>
      <c r="E8" s="605"/>
      <c r="F8" s="605"/>
      <c r="G8" s="605"/>
      <c r="H8" s="605"/>
      <c r="I8" s="605"/>
      <c r="J8" s="605"/>
      <c r="K8" s="605"/>
    </row>
    <row r="9" spans="2:11" ht="18" customHeight="1">
      <c r="C9" s="73" t="s">
        <v>425</v>
      </c>
      <c r="D9" s="73" t="s">
        <v>429</v>
      </c>
      <c r="E9" s="73" t="s">
        <v>347</v>
      </c>
      <c r="F9" s="75" t="s">
        <v>288</v>
      </c>
      <c r="G9" s="74" t="s">
        <v>426</v>
      </c>
      <c r="H9" s="590" t="s">
        <v>428</v>
      </c>
      <c r="I9" s="591"/>
      <c r="J9" s="591"/>
      <c r="K9" s="591"/>
    </row>
    <row r="10" spans="2:11">
      <c r="C10" s="76" t="s">
        <v>71</v>
      </c>
      <c r="D10" s="112" t="s">
        <v>360</v>
      </c>
      <c r="E10" s="113"/>
      <c r="F10" s="91">
        <f>+F11+F17</f>
        <v>0</v>
      </c>
      <c r="G10" s="114" t="e">
        <f>+F10/$F$32</f>
        <v>#DIV/0!</v>
      </c>
      <c r="H10" s="592" t="s">
        <v>242</v>
      </c>
      <c r="I10" s="593"/>
      <c r="J10" s="593"/>
      <c r="K10" s="594"/>
    </row>
    <row r="11" spans="2:11">
      <c r="C11" s="77" t="s">
        <v>60</v>
      </c>
      <c r="D11" s="111" t="s">
        <v>352</v>
      </c>
      <c r="E11" s="113"/>
      <c r="F11" s="92">
        <f>SUM(E12:E17)</f>
        <v>0</v>
      </c>
      <c r="G11" s="94" t="e">
        <f>+F11/$F$32</f>
        <v>#DIV/0!</v>
      </c>
      <c r="H11" s="595"/>
      <c r="I11" s="596"/>
      <c r="J11" s="596"/>
      <c r="K11" s="597"/>
    </row>
    <row r="12" spans="2:11">
      <c r="C12" s="78" t="s">
        <v>68</v>
      </c>
      <c r="D12" s="79" t="s">
        <v>482</v>
      </c>
      <c r="E12" s="115" t="s">
        <v>0</v>
      </c>
      <c r="F12" s="156"/>
      <c r="G12" s="132" t="e">
        <f>+E12/$F$32</f>
        <v>#VALUE!</v>
      </c>
      <c r="H12" s="595"/>
      <c r="I12" s="596"/>
      <c r="J12" s="596"/>
      <c r="K12" s="597"/>
    </row>
    <row r="13" spans="2:11">
      <c r="C13" s="78" t="s">
        <v>74</v>
      </c>
      <c r="D13" s="79" t="s">
        <v>353</v>
      </c>
      <c r="E13" s="115" t="s">
        <v>0</v>
      </c>
      <c r="F13" s="157"/>
      <c r="G13" s="132" t="e">
        <f>+E13/$F$32</f>
        <v>#VALUE!</v>
      </c>
      <c r="H13" s="595"/>
      <c r="I13" s="596"/>
      <c r="J13" s="596"/>
      <c r="K13" s="597"/>
    </row>
    <row r="14" spans="2:11">
      <c r="C14" s="78" t="s">
        <v>89</v>
      </c>
      <c r="D14" s="79" t="s">
        <v>354</v>
      </c>
      <c r="E14" s="115" t="s">
        <v>0</v>
      </c>
      <c r="F14" s="157"/>
      <c r="G14" s="132" t="e">
        <f>+E14/$F$32</f>
        <v>#VALUE!</v>
      </c>
      <c r="H14" s="595"/>
      <c r="I14" s="596"/>
      <c r="J14" s="596"/>
      <c r="K14" s="597"/>
    </row>
    <row r="15" spans="2:11">
      <c r="C15" s="64"/>
      <c r="D15" s="62" t="s">
        <v>108</v>
      </c>
      <c r="E15" s="115" t="s">
        <v>0</v>
      </c>
      <c r="F15" s="157"/>
      <c r="G15" s="132" t="e">
        <f>+E15/$F$32</f>
        <v>#VALUE!</v>
      </c>
      <c r="H15" s="595"/>
      <c r="I15" s="596"/>
      <c r="J15" s="596"/>
      <c r="K15" s="597"/>
    </row>
    <row r="16" spans="2:11">
      <c r="C16" s="64"/>
      <c r="D16" s="62"/>
      <c r="E16" s="115"/>
      <c r="F16" s="126"/>
      <c r="G16" s="131"/>
      <c r="H16" s="595"/>
      <c r="I16" s="596"/>
      <c r="J16" s="596"/>
      <c r="K16" s="597"/>
    </row>
    <row r="17" spans="3:11">
      <c r="C17" s="80" t="s">
        <v>61</v>
      </c>
      <c r="D17" s="111" t="s">
        <v>355</v>
      </c>
      <c r="E17" s="113"/>
      <c r="F17" s="116">
        <f>SUM(E18:E23)</f>
        <v>0</v>
      </c>
      <c r="G17" s="94" t="e">
        <f>+F17/$F$32</f>
        <v>#DIV/0!</v>
      </c>
      <c r="H17" s="595"/>
      <c r="I17" s="596"/>
      <c r="J17" s="596"/>
      <c r="K17" s="597"/>
    </row>
    <row r="18" spans="3:11">
      <c r="C18" s="78" t="s">
        <v>69</v>
      </c>
      <c r="D18" s="127" t="s">
        <v>109</v>
      </c>
      <c r="E18" s="118" t="s">
        <v>0</v>
      </c>
      <c r="F18" s="601"/>
      <c r="G18" s="132" t="e">
        <f>+E18/$F$32</f>
        <v>#VALUE!</v>
      </c>
      <c r="H18" s="595"/>
      <c r="I18" s="596"/>
      <c r="J18" s="596"/>
      <c r="K18" s="597"/>
    </row>
    <row r="19" spans="3:11">
      <c r="C19" s="78" t="s">
        <v>74</v>
      </c>
      <c r="D19" s="127" t="s">
        <v>109</v>
      </c>
      <c r="E19" s="118" t="s">
        <v>0</v>
      </c>
      <c r="F19" s="602"/>
      <c r="G19" s="132" t="e">
        <f t="shared" ref="G19:G21" si="0">+E19/$F$32</f>
        <v>#VALUE!</v>
      </c>
      <c r="H19" s="595"/>
      <c r="I19" s="596"/>
      <c r="J19" s="596"/>
      <c r="K19" s="597"/>
    </row>
    <row r="20" spans="3:11">
      <c r="C20" s="64"/>
      <c r="D20" s="127" t="s">
        <v>109</v>
      </c>
      <c r="E20" s="115" t="s">
        <v>0</v>
      </c>
      <c r="F20" s="602"/>
      <c r="G20" s="132" t="e">
        <f t="shared" si="0"/>
        <v>#VALUE!</v>
      </c>
      <c r="H20" s="595"/>
      <c r="I20" s="596"/>
      <c r="J20" s="596"/>
      <c r="K20" s="597"/>
    </row>
    <row r="21" spans="3:11">
      <c r="C21" s="64"/>
      <c r="D21" s="127" t="s">
        <v>0</v>
      </c>
      <c r="E21" s="115" t="s">
        <v>0</v>
      </c>
      <c r="F21" s="602"/>
      <c r="G21" s="132" t="e">
        <f t="shared" si="0"/>
        <v>#VALUE!</v>
      </c>
      <c r="H21" s="595"/>
      <c r="I21" s="596"/>
      <c r="J21" s="596"/>
      <c r="K21" s="597"/>
    </row>
    <row r="22" spans="3:11">
      <c r="C22" s="64"/>
      <c r="D22" s="127"/>
      <c r="E22" s="115"/>
      <c r="F22" s="603"/>
      <c r="G22" s="131"/>
      <c r="H22" s="595"/>
      <c r="I22" s="596"/>
      <c r="J22" s="596"/>
      <c r="K22" s="597"/>
    </row>
    <row r="23" spans="3:11">
      <c r="C23" s="81" t="s">
        <v>84</v>
      </c>
      <c r="D23" s="226" t="s">
        <v>356</v>
      </c>
      <c r="E23" s="113"/>
      <c r="F23" s="89">
        <f>+F24+F25</f>
        <v>0</v>
      </c>
      <c r="G23" s="114" t="e">
        <f>+F23/$F$32</f>
        <v>#DIV/0!</v>
      </c>
      <c r="H23" s="595"/>
      <c r="I23" s="596"/>
      <c r="J23" s="596"/>
      <c r="K23" s="597"/>
    </row>
    <row r="24" spans="3:11">
      <c r="C24" s="82" t="s">
        <v>62</v>
      </c>
      <c r="D24" s="228" t="s">
        <v>357</v>
      </c>
      <c r="E24" s="115" t="s">
        <v>0</v>
      </c>
      <c r="F24" s="116">
        <f>SUM(E24)</f>
        <v>0</v>
      </c>
      <c r="G24" s="94" t="e">
        <f>+F24/$F$32</f>
        <v>#DIV/0!</v>
      </c>
      <c r="H24" s="595"/>
      <c r="I24" s="596"/>
      <c r="J24" s="596"/>
      <c r="K24" s="597"/>
    </row>
    <row r="25" spans="3:11">
      <c r="C25" s="80" t="s">
        <v>63</v>
      </c>
      <c r="D25" s="349" t="s">
        <v>358</v>
      </c>
      <c r="E25" s="113"/>
      <c r="F25" s="116">
        <f>SUM(E26:E32)</f>
        <v>0</v>
      </c>
      <c r="G25" s="94" t="e">
        <f>+F25/$F$32</f>
        <v>#DIV/0!</v>
      </c>
      <c r="H25" s="595"/>
      <c r="I25" s="596"/>
      <c r="J25" s="596"/>
      <c r="K25" s="597"/>
    </row>
    <row r="26" spans="3:11">
      <c r="C26" s="78" t="s">
        <v>70</v>
      </c>
      <c r="D26" s="127" t="s">
        <v>109</v>
      </c>
      <c r="E26" s="115" t="s">
        <v>0</v>
      </c>
      <c r="F26" s="601"/>
      <c r="G26" s="132" t="e">
        <f>+E26/$F$32</f>
        <v>#VALUE!</v>
      </c>
      <c r="H26" s="595"/>
      <c r="I26" s="596"/>
      <c r="J26" s="596"/>
      <c r="K26" s="597"/>
    </row>
    <row r="27" spans="3:11">
      <c r="C27" s="78" t="s">
        <v>85</v>
      </c>
      <c r="D27" s="127" t="s">
        <v>109</v>
      </c>
      <c r="E27" s="115" t="s">
        <v>0</v>
      </c>
      <c r="F27" s="602"/>
      <c r="G27" s="132" t="e">
        <f t="shared" ref="G27:G31" si="1">+E27/$F$32</f>
        <v>#VALUE!</v>
      </c>
      <c r="H27" s="595"/>
      <c r="I27" s="596"/>
      <c r="J27" s="596"/>
      <c r="K27" s="597"/>
    </row>
    <row r="28" spans="3:11">
      <c r="C28" s="115"/>
      <c r="D28" s="127" t="s">
        <v>109</v>
      </c>
      <c r="E28" s="115" t="s">
        <v>0</v>
      </c>
      <c r="F28" s="602"/>
      <c r="G28" s="132" t="e">
        <f t="shared" si="1"/>
        <v>#VALUE!</v>
      </c>
      <c r="H28" s="595"/>
      <c r="I28" s="596"/>
      <c r="J28" s="596"/>
      <c r="K28" s="597"/>
    </row>
    <row r="29" spans="3:11">
      <c r="C29" s="129"/>
      <c r="D29" s="127" t="s">
        <v>0</v>
      </c>
      <c r="E29" s="115" t="s">
        <v>0</v>
      </c>
      <c r="F29" s="602"/>
      <c r="G29" s="132" t="e">
        <f t="shared" si="1"/>
        <v>#VALUE!</v>
      </c>
      <c r="H29" s="595"/>
      <c r="I29" s="596"/>
      <c r="J29" s="596"/>
      <c r="K29" s="597"/>
    </row>
    <row r="30" spans="3:11">
      <c r="C30" s="158"/>
      <c r="D30" s="127"/>
      <c r="E30" s="115" t="s">
        <v>0</v>
      </c>
      <c r="F30" s="602"/>
      <c r="G30" s="132" t="e">
        <f t="shared" si="1"/>
        <v>#VALUE!</v>
      </c>
      <c r="H30" s="595"/>
      <c r="I30" s="596"/>
      <c r="J30" s="596"/>
      <c r="K30" s="597"/>
    </row>
    <row r="31" spans="3:11">
      <c r="C31" s="158"/>
      <c r="D31" s="159"/>
      <c r="E31" s="129" t="s">
        <v>0</v>
      </c>
      <c r="F31" s="603"/>
      <c r="G31" s="132" t="e">
        <f t="shared" si="1"/>
        <v>#VALUE!</v>
      </c>
      <c r="H31" s="595"/>
      <c r="I31" s="596"/>
      <c r="J31" s="596"/>
      <c r="K31" s="597"/>
    </row>
    <row r="32" spans="3:11" ht="15">
      <c r="C32" s="130" t="s">
        <v>0</v>
      </c>
      <c r="D32" s="130" t="s">
        <v>404</v>
      </c>
      <c r="E32" s="117" t="s">
        <v>0</v>
      </c>
      <c r="F32" s="128">
        <f>+F10+F23</f>
        <v>0</v>
      </c>
      <c r="G32" s="95" t="e">
        <f>+G10+G23</f>
        <v>#DIV/0!</v>
      </c>
      <c r="H32" s="598"/>
      <c r="I32" s="599"/>
      <c r="J32" s="599"/>
      <c r="K32" s="600"/>
    </row>
    <row r="33" spans="6:7">
      <c r="F33" s="88"/>
      <c r="G33" s="88"/>
    </row>
  </sheetData>
  <sheetProtection algorithmName="SHA-512" hashValue="rUzBHfG1Gj89eA6uAtS3TvcXts1NQXL342AHnQ9GtN8i+iI/Mqz2G+Phdo1qJOxV3zHLTy7eFyNYdT43xP6EEw==" saltValue="Fax+aQipWyqnzZ7AyzX6+w==" spinCount="100000" sheet="1" objects="1" scenarios="1" insertRows="0"/>
  <mergeCells count="12">
    <mergeCell ref="C7:K7"/>
    <mergeCell ref="K1:K2"/>
    <mergeCell ref="K3:K5"/>
    <mergeCell ref="C2:J2"/>
    <mergeCell ref="C3:J3"/>
    <mergeCell ref="C5:D5"/>
    <mergeCell ref="C4:D4"/>
    <mergeCell ref="H9:K9"/>
    <mergeCell ref="H10:K32"/>
    <mergeCell ref="F18:F22"/>
    <mergeCell ref="F26:F31"/>
    <mergeCell ref="C8:K8"/>
  </mergeCells>
  <dataValidations disablePrompts="1" count="3">
    <dataValidation type="textLength" operator="lessThanOrEqual" allowBlank="1" showInputMessage="1" showErrorMessage="1" errorTitle="Karaktere kopurua, gehienez:" error="500" promptTitle="Karaktere kopurua, gehienez: 500" prompt=" " sqref="L10" xr:uid="{00000000-0002-0000-0700-000000000000}">
      <formula1>500</formula1>
    </dataValidation>
    <dataValidation type="textLength" operator="lessThan" allowBlank="1" showInputMessage="1" showErrorMessage="1" errorTitle="Karaktere kopurua gehienez" error="1000" promptTitle="Karaktere kopurua, gehienez " prompt="1000" sqref="L10" xr:uid="{00000000-0002-0000-0700-000001000000}">
      <formula1>1000</formula1>
    </dataValidation>
    <dataValidation type="textLength" operator="lessThanOrEqual" allowBlank="1" showInputMessage="1" showErrorMessage="1" errorTitle="Gehienezko karaktere" error="1.500" promptTitle="Gehienezko karaktere" prompt="1.500_x000a_" sqref="H10:K32" xr:uid="{00000000-0002-0000-0700-000002000000}">
      <formula1>1500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3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630" t="e">
        <f>+#REF!</f>
        <v>#REF!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2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633" t="e">
        <f>+#REF!</f>
        <v>#REF!</v>
      </c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50" t="s">
        <v>55</v>
      </c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2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36"/>
      <c r="C4" s="627" t="s">
        <v>2</v>
      </c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637"/>
      <c r="AI4" s="12"/>
    </row>
    <row r="5" spans="1:35" ht="5.0999999999999996" customHeight="1">
      <c r="A5" s="39"/>
      <c r="B5" s="628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18"/>
      <c r="AI5" s="12"/>
    </row>
    <row r="6" spans="1:35" ht="15" customHeight="1">
      <c r="A6" s="39"/>
      <c r="B6" s="628"/>
      <c r="C6" s="4"/>
      <c r="D6" s="639" t="s">
        <v>1</v>
      </c>
      <c r="E6" s="639"/>
      <c r="F6" s="639"/>
      <c r="G6" s="640"/>
      <c r="H6" s="662" t="e">
        <f>IF(#REF!=0," ",#REF!)</f>
        <v>#REF!</v>
      </c>
      <c r="I6" s="663"/>
      <c r="J6" s="663"/>
      <c r="K6" s="663"/>
      <c r="L6" s="663"/>
      <c r="M6" s="663"/>
      <c r="N6" s="663"/>
      <c r="O6" s="663"/>
      <c r="P6" s="663"/>
      <c r="Q6" s="663"/>
      <c r="R6" s="663"/>
      <c r="S6" s="664"/>
      <c r="T6" s="618"/>
      <c r="V6" s="5"/>
      <c r="AI6" s="12"/>
    </row>
    <row r="7" spans="1:35" ht="5.0999999999999996" customHeight="1">
      <c r="A7" s="39"/>
      <c r="B7" s="628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18"/>
      <c r="V7" s="5"/>
      <c r="AI7" s="12"/>
    </row>
    <row r="8" spans="1:35" ht="15" customHeight="1">
      <c r="A8" s="39"/>
      <c r="B8" s="628"/>
      <c r="C8" s="4"/>
      <c r="D8" s="639" t="s">
        <v>9</v>
      </c>
      <c r="E8" s="639"/>
      <c r="F8" s="639"/>
      <c r="G8" s="640"/>
      <c r="H8" s="662" t="e">
        <f>#REF!</f>
        <v>#REF!</v>
      </c>
      <c r="I8" s="663"/>
      <c r="J8" s="663"/>
      <c r="K8" s="663"/>
      <c r="L8" s="663"/>
      <c r="M8" s="663"/>
      <c r="N8" s="663"/>
      <c r="O8" s="663"/>
      <c r="P8" s="663"/>
      <c r="Q8" s="663"/>
      <c r="R8" s="663"/>
      <c r="S8" s="664"/>
      <c r="T8" s="618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39" t="s">
        <v>41</v>
      </c>
      <c r="E10" s="639"/>
      <c r="F10" s="640"/>
      <c r="G10" s="35"/>
      <c r="H10" s="7"/>
      <c r="I10" s="648" t="s">
        <v>10</v>
      </c>
      <c r="J10" s="648"/>
      <c r="K10" s="648"/>
      <c r="L10" s="665"/>
      <c r="M10" s="666"/>
      <c r="N10" s="666"/>
      <c r="O10" s="666"/>
      <c r="P10" s="666"/>
      <c r="Q10" s="666"/>
      <c r="R10" s="666"/>
      <c r="S10" s="667"/>
      <c r="T10" s="9"/>
      <c r="V10" s="5"/>
      <c r="AI10" s="12"/>
    </row>
    <row r="11" spans="1:35" ht="5.0999999999999996" customHeight="1">
      <c r="A11" s="39"/>
      <c r="B11" s="624"/>
      <c r="C11" s="625"/>
      <c r="D11" s="625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6"/>
      <c r="AI11" s="12"/>
    </row>
    <row r="12" spans="1:35" ht="24.95" customHeight="1">
      <c r="A12" s="39"/>
      <c r="B12" s="25"/>
      <c r="C12" s="627" t="s">
        <v>11</v>
      </c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628"/>
      <c r="C14" s="6"/>
      <c r="D14" s="619" t="s">
        <v>12</v>
      </c>
      <c r="E14" s="619"/>
      <c r="F14" s="620"/>
      <c r="G14" s="621"/>
      <c r="H14" s="622"/>
      <c r="I14" s="622"/>
      <c r="J14" s="622"/>
      <c r="K14" s="622"/>
      <c r="L14" s="622"/>
      <c r="M14" s="623"/>
      <c r="N14" s="656" t="s">
        <v>56</v>
      </c>
      <c r="O14" s="638"/>
      <c r="P14" s="638"/>
      <c r="Q14" s="657"/>
      <c r="R14" s="645"/>
      <c r="S14" s="646"/>
      <c r="T14" s="618"/>
      <c r="V14" s="5"/>
      <c r="AI14" s="12"/>
    </row>
    <row r="15" spans="1:35" ht="5.0999999999999996" customHeight="1">
      <c r="A15" s="39"/>
      <c r="B15" s="628"/>
      <c r="C15" s="6"/>
      <c r="D15" s="629" t="s">
        <v>0</v>
      </c>
      <c r="E15" s="629"/>
      <c r="F15" s="629"/>
      <c r="G15" s="629"/>
      <c r="H15" s="629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618"/>
      <c r="V15" s="5"/>
      <c r="AI15" s="12"/>
    </row>
    <row r="16" spans="1:35" ht="17.25" customHeight="1">
      <c r="A16" s="39"/>
      <c r="B16" s="628"/>
      <c r="C16" s="6"/>
      <c r="D16" s="619" t="s">
        <v>13</v>
      </c>
      <c r="E16" s="619"/>
      <c r="F16" s="619"/>
      <c r="G16" s="619"/>
      <c r="H16" s="620"/>
      <c r="I16" s="621"/>
      <c r="J16" s="622"/>
      <c r="K16" s="622"/>
      <c r="L16" s="622"/>
      <c r="M16" s="622"/>
      <c r="N16" s="622"/>
      <c r="O16" s="622"/>
      <c r="P16" s="622"/>
      <c r="Q16" s="622"/>
      <c r="R16" s="622"/>
      <c r="S16" s="623"/>
      <c r="T16" s="618"/>
      <c r="V16" s="5"/>
      <c r="AI16" s="12"/>
    </row>
    <row r="17" spans="1:35" ht="5.0999999999999996" customHeight="1">
      <c r="A17" s="39"/>
      <c r="B17" s="628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18"/>
      <c r="V17" s="5"/>
      <c r="AI17" s="12"/>
    </row>
    <row r="18" spans="1:35" ht="15" customHeight="1">
      <c r="A18" s="39"/>
      <c r="B18" s="628"/>
      <c r="C18" s="6"/>
      <c r="D18" s="619" t="s">
        <v>14</v>
      </c>
      <c r="E18" s="619"/>
      <c r="F18" s="619"/>
      <c r="G18" s="619"/>
      <c r="H18" s="620"/>
      <c r="I18" s="621"/>
      <c r="J18" s="622"/>
      <c r="K18" s="622"/>
      <c r="L18" s="622"/>
      <c r="M18" s="622"/>
      <c r="N18" s="622"/>
      <c r="O18" s="622"/>
      <c r="P18" s="622"/>
      <c r="Q18" s="623"/>
      <c r="R18" s="15"/>
      <c r="S18" s="15"/>
      <c r="T18" s="618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19" t="s">
        <v>15</v>
      </c>
      <c r="E20" s="619"/>
      <c r="F20" s="619"/>
      <c r="G20" s="620"/>
      <c r="H20" s="653"/>
      <c r="I20" s="654"/>
      <c r="J20" s="654"/>
      <c r="K20" s="654"/>
      <c r="L20" s="654"/>
      <c r="M20" s="655"/>
      <c r="N20" s="4"/>
      <c r="O20" s="619" t="s">
        <v>16</v>
      </c>
      <c r="P20" s="619"/>
      <c r="Q20" s="620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19" t="s">
        <v>49</v>
      </c>
      <c r="E22" s="619"/>
      <c r="F22" s="619"/>
      <c r="G22" s="620"/>
      <c r="H22" s="621"/>
      <c r="I22" s="622"/>
      <c r="J22" s="622"/>
      <c r="K22" s="622"/>
      <c r="L22" s="622"/>
      <c r="M22" s="622"/>
      <c r="N22" s="622"/>
      <c r="O22" s="622"/>
      <c r="P22" s="622"/>
      <c r="Q22" s="622"/>
      <c r="R22" s="623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19" t="s">
        <v>50</v>
      </c>
      <c r="E24" s="619"/>
      <c r="F24" s="619"/>
      <c r="G24" s="619"/>
      <c r="H24" s="619"/>
      <c r="I24" s="621"/>
      <c r="J24" s="622"/>
      <c r="K24" s="622"/>
      <c r="L24" s="622"/>
      <c r="M24" s="622"/>
      <c r="N24" s="622"/>
      <c r="O24" s="622"/>
      <c r="P24" s="622"/>
      <c r="Q24" s="622"/>
      <c r="R24" s="622"/>
      <c r="S24" s="623"/>
      <c r="T24" s="9"/>
      <c r="U24" s="23"/>
      <c r="V24" s="5"/>
      <c r="AI24" s="12"/>
    </row>
    <row r="25" spans="1:35" ht="15" customHeight="1">
      <c r="A25" s="39"/>
      <c r="B25" s="8"/>
      <c r="C25" s="6"/>
      <c r="D25" s="629"/>
      <c r="E25" s="629"/>
      <c r="F25" s="629"/>
      <c r="G25" s="629"/>
      <c r="H25" s="629"/>
      <c r="I25" s="621"/>
      <c r="J25" s="622"/>
      <c r="K25" s="622"/>
      <c r="L25" s="622"/>
      <c r="M25" s="622"/>
      <c r="N25" s="622"/>
      <c r="O25" s="622"/>
      <c r="P25" s="622"/>
      <c r="Q25" s="622"/>
      <c r="R25" s="622"/>
      <c r="S25" s="623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44" t="s">
        <v>57</v>
      </c>
      <c r="E27" s="644"/>
      <c r="F27" s="644"/>
      <c r="G27" s="644"/>
      <c r="H27" s="644"/>
      <c r="I27" s="644"/>
      <c r="J27" s="644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41" t="s">
        <v>28</v>
      </c>
      <c r="F29" s="642"/>
      <c r="G29" s="642"/>
      <c r="H29" s="642"/>
      <c r="I29" s="642"/>
      <c r="J29" s="642"/>
      <c r="K29" s="642"/>
      <c r="L29" s="643"/>
      <c r="M29" s="641" t="s">
        <v>29</v>
      </c>
      <c r="N29" s="642"/>
      <c r="O29" s="642"/>
      <c r="P29" s="642"/>
      <c r="Q29" s="642"/>
      <c r="R29" s="642"/>
      <c r="S29" s="643"/>
      <c r="T29" s="9"/>
      <c r="V29" s="5"/>
      <c r="AI29" s="12"/>
    </row>
    <row r="30" spans="1:35" ht="15" customHeight="1">
      <c r="A30" s="39"/>
      <c r="B30" s="8"/>
      <c r="C30" s="6"/>
      <c r="D30" s="54"/>
      <c r="E30" s="621"/>
      <c r="F30" s="622"/>
      <c r="G30" s="622"/>
      <c r="H30" s="622"/>
      <c r="I30" s="622"/>
      <c r="J30" s="622"/>
      <c r="K30" s="622"/>
      <c r="L30" s="623"/>
      <c r="M30" s="621"/>
      <c r="N30" s="622"/>
      <c r="O30" s="622"/>
      <c r="P30" s="622"/>
      <c r="Q30" s="622"/>
      <c r="R30" s="622"/>
      <c r="S30" s="623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21"/>
      <c r="F31" s="622"/>
      <c r="G31" s="622"/>
      <c r="H31" s="622"/>
      <c r="I31" s="622"/>
      <c r="J31" s="622"/>
      <c r="K31" s="622"/>
      <c r="L31" s="623"/>
      <c r="M31" s="621"/>
      <c r="N31" s="622"/>
      <c r="O31" s="622"/>
      <c r="P31" s="622"/>
      <c r="Q31" s="622"/>
      <c r="R31" s="622"/>
      <c r="S31" s="623"/>
      <c r="T31" s="9"/>
      <c r="V31" s="5"/>
      <c r="AI31" s="12"/>
    </row>
    <row r="32" spans="1:35" ht="15" customHeight="1">
      <c r="A32" s="39"/>
      <c r="B32" s="8"/>
      <c r="C32" s="6"/>
      <c r="D32" s="54"/>
      <c r="E32" s="621"/>
      <c r="F32" s="622"/>
      <c r="G32" s="622"/>
      <c r="H32" s="622"/>
      <c r="I32" s="622"/>
      <c r="J32" s="622"/>
      <c r="K32" s="622"/>
      <c r="L32" s="623"/>
      <c r="M32" s="621"/>
      <c r="N32" s="622"/>
      <c r="O32" s="622"/>
      <c r="P32" s="622"/>
      <c r="Q32" s="622"/>
      <c r="R32" s="622"/>
      <c r="S32" s="623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61" t="s">
        <v>30</v>
      </c>
      <c r="D35" s="661"/>
      <c r="E35" s="661"/>
      <c r="F35" s="661"/>
      <c r="G35" s="661"/>
      <c r="H35" s="661"/>
      <c r="I35" s="661"/>
      <c r="J35" s="661"/>
      <c r="K35" s="661"/>
      <c r="L35" s="661"/>
      <c r="M35" s="661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39" t="s">
        <v>58</v>
      </c>
      <c r="E37" s="639"/>
      <c r="F37" s="639"/>
      <c r="G37" s="640"/>
      <c r="H37" s="37"/>
      <c r="I37" s="647" t="s">
        <v>54</v>
      </c>
      <c r="J37" s="648"/>
      <c r="K37" s="648"/>
      <c r="L37" s="649"/>
      <c r="M37" s="621"/>
      <c r="N37" s="622"/>
      <c r="O37" s="622"/>
      <c r="P37" s="622"/>
      <c r="Q37" s="622"/>
      <c r="R37" s="622"/>
      <c r="S37" s="623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29" t="s">
        <v>53</v>
      </c>
      <c r="E39" s="629"/>
      <c r="F39" s="629"/>
      <c r="G39" s="629"/>
      <c r="H39" s="629"/>
      <c r="I39" s="629"/>
      <c r="J39" s="629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658" t="s">
        <v>25</v>
      </c>
      <c r="G40" s="659"/>
      <c r="H40" s="659"/>
      <c r="I40" s="659"/>
      <c r="J40" s="659"/>
      <c r="K40" s="659"/>
      <c r="L40" s="660"/>
      <c r="M40" s="658" t="s">
        <v>26</v>
      </c>
      <c r="N40" s="659"/>
      <c r="O40" s="659"/>
      <c r="P40" s="660"/>
      <c r="Q40" s="658" t="s">
        <v>27</v>
      </c>
      <c r="R40" s="659"/>
      <c r="S40" s="660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21"/>
      <c r="G41" s="622"/>
      <c r="H41" s="622"/>
      <c r="I41" s="622"/>
      <c r="J41" s="622"/>
      <c r="K41" s="622"/>
      <c r="L41" s="623"/>
      <c r="M41" s="621"/>
      <c r="N41" s="622"/>
      <c r="O41" s="622"/>
      <c r="P41" s="623"/>
      <c r="Q41" s="621"/>
      <c r="R41" s="622"/>
      <c r="S41" s="623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21"/>
      <c r="G42" s="622"/>
      <c r="H42" s="622"/>
      <c r="I42" s="622"/>
      <c r="J42" s="622"/>
      <c r="K42" s="622"/>
      <c r="L42" s="623"/>
      <c r="M42" s="621"/>
      <c r="N42" s="622"/>
      <c r="O42" s="622"/>
      <c r="P42" s="623"/>
      <c r="Q42" s="621"/>
      <c r="R42" s="622"/>
      <c r="S42" s="623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27" t="s">
        <v>31</v>
      </c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38" t="s">
        <v>51</v>
      </c>
      <c r="E46" s="638"/>
      <c r="F46" s="638"/>
      <c r="G46" s="638"/>
      <c r="H46" s="15"/>
      <c r="I46" s="15"/>
      <c r="J46" s="15" t="s">
        <v>0</v>
      </c>
      <c r="K46" s="15" t="s">
        <v>0</v>
      </c>
      <c r="L46" s="619" t="s">
        <v>42</v>
      </c>
      <c r="M46" s="619"/>
      <c r="N46" s="619"/>
      <c r="O46" s="619"/>
      <c r="P46" s="619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21"/>
      <c r="E48" s="622"/>
      <c r="F48" s="622"/>
      <c r="G48" s="622"/>
      <c r="H48" s="622"/>
      <c r="I48" s="622"/>
      <c r="J48" s="622"/>
      <c r="K48" s="623"/>
      <c r="L48" s="621"/>
      <c r="M48" s="622"/>
      <c r="N48" s="622"/>
      <c r="O48" s="622"/>
      <c r="P48" s="622"/>
      <c r="Q48" s="622"/>
      <c r="R48" s="622"/>
      <c r="S48" s="623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19" t="s">
        <v>52</v>
      </c>
      <c r="E50" s="619"/>
      <c r="F50" s="619"/>
      <c r="G50" s="619"/>
      <c r="H50" s="619"/>
      <c r="I50" s="38"/>
      <c r="J50" s="4"/>
      <c r="K50" s="638" t="s">
        <v>59</v>
      </c>
      <c r="L50" s="638"/>
      <c r="M50" s="638"/>
      <c r="N50" s="638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668"/>
      <c r="E55" s="669"/>
      <c r="F55" s="669"/>
      <c r="G55" s="669"/>
      <c r="H55" s="669"/>
      <c r="I55" s="669"/>
      <c r="J55" s="669"/>
      <c r="K55" s="669"/>
      <c r="L55" s="669"/>
      <c r="M55" s="669"/>
      <c r="N55" s="669"/>
      <c r="O55" s="669"/>
      <c r="P55" s="669"/>
      <c r="Q55" s="669"/>
      <c r="R55" s="669"/>
      <c r="S55" s="670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6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L46:P46"/>
    <mergeCell ref="L48:S48"/>
    <mergeCell ref="D50:H50"/>
    <mergeCell ref="K50:N50"/>
    <mergeCell ref="D46:G46"/>
    <mergeCell ref="D48:K48"/>
    <mergeCell ref="C35:M35"/>
    <mergeCell ref="H8:S8"/>
    <mergeCell ref="H6:S6"/>
    <mergeCell ref="D8:G8"/>
    <mergeCell ref="I24:S24"/>
    <mergeCell ref="D14:F14"/>
    <mergeCell ref="G14:M14"/>
    <mergeCell ref="I18:Q18"/>
    <mergeCell ref="D15:H15"/>
    <mergeCell ref="I10:K10"/>
    <mergeCell ref="L10:S10"/>
    <mergeCell ref="D10:F10"/>
    <mergeCell ref="F42:L42"/>
    <mergeCell ref="M42:P42"/>
    <mergeCell ref="F40:L40"/>
    <mergeCell ref="M40:P40"/>
    <mergeCell ref="Q40:S40"/>
    <mergeCell ref="Q42:S42"/>
    <mergeCell ref="M41:P41"/>
    <mergeCell ref="Q41:S41"/>
    <mergeCell ref="D37:G37"/>
    <mergeCell ref="I37:L37"/>
    <mergeCell ref="B3:T3"/>
    <mergeCell ref="H20:M20"/>
    <mergeCell ref="D25:H25"/>
    <mergeCell ref="I25:S25"/>
    <mergeCell ref="O20:Q20"/>
    <mergeCell ref="D20:G20"/>
    <mergeCell ref="H22:R22"/>
    <mergeCell ref="M30:S30"/>
    <mergeCell ref="E31:L31"/>
    <mergeCell ref="M31:S31"/>
    <mergeCell ref="M37:S37"/>
    <mergeCell ref="M32:S32"/>
    <mergeCell ref="E32:L32"/>
    <mergeCell ref="N14:Q14"/>
    <mergeCell ref="D39:J39"/>
    <mergeCell ref="F41:L41"/>
    <mergeCell ref="B1:T1"/>
    <mergeCell ref="B2:T2"/>
    <mergeCell ref="B4:B8"/>
    <mergeCell ref="C4:S4"/>
    <mergeCell ref="T4:T8"/>
    <mergeCell ref="C5:S5"/>
    <mergeCell ref="D6:G6"/>
    <mergeCell ref="E29:L29"/>
    <mergeCell ref="M29:S29"/>
    <mergeCell ref="D27:J27"/>
    <mergeCell ref="D24:H24"/>
    <mergeCell ref="D22:G22"/>
    <mergeCell ref="E30:L30"/>
    <mergeCell ref="R14:S14"/>
    <mergeCell ref="T14:T18"/>
    <mergeCell ref="D16:H16"/>
    <mergeCell ref="I16:S16"/>
    <mergeCell ref="D18:H18"/>
    <mergeCell ref="B11:T11"/>
    <mergeCell ref="C12:M12"/>
    <mergeCell ref="B14:B18"/>
  </mergeCells>
  <phoneticPr fontId="0" type="noConversion"/>
  <dataValidations disablePrompts="1" count="2">
    <dataValidation type="list" showInputMessage="1" showErrorMessage="1" sqref="H20:M20" xr:uid="{00000000-0002-0000-0800-000000000000}">
      <formula1>$B$63:$B$70</formula1>
    </dataValidation>
    <dataValidation type="list" allowBlank="1" showInputMessage="1" showErrorMessage="1" sqref="R20" xr:uid="{00000000-0002-0000-0800-000001000000}">
      <formula1>$B$73:$B$80</formula1>
    </dataValidation>
  </dataValidations>
  <pageMargins left="0.62992125984251968" right="0.62992125984251968" top="0.6692913385826772" bottom="0.6692913385826772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99" r:id="rId4" name="btnOtraPieza">
              <controlPr defaultSize="0" print="0" autoFill="0" autoPict="0" macro="[0]!Pieza2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5" name="btnBorrarPieza">
              <controlPr defaultSize="0" print="0" autoFill="0" autoPict="0" macro="[0]!Pieza2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8" name="Button 59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9" name="Button 60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5" r:id="rId10" name="Button 61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6" r:id="rId11" name="Button 62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7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8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ED567ED6EDE947AEBBD7EFEE3DADE6" ma:contentTypeVersion="13" ma:contentTypeDescription="Create a new document." ma:contentTypeScope="" ma:versionID="31e747701823d73c19dbfe4e511b10c7">
  <xsd:schema xmlns:xsd="http://www.w3.org/2001/XMLSchema" xmlns:xs="http://www.w3.org/2001/XMLSchema" xmlns:p="http://schemas.microsoft.com/office/2006/metadata/properties" xmlns:ns3="f1d40fc5-8d62-4704-adf4-86059655bf61" xmlns:ns4="e4cb3c0c-8e3a-4a8f-8aee-eeafba9d223b" targetNamespace="http://schemas.microsoft.com/office/2006/metadata/properties" ma:root="true" ma:fieldsID="cb452f7ad201d722f552b761a023397d" ns3:_="" ns4:_="">
    <xsd:import namespace="f1d40fc5-8d62-4704-adf4-86059655bf61"/>
    <xsd:import namespace="e4cb3c0c-8e3a-4a8f-8aee-eeafba9d223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40fc5-8d62-4704-adf4-86059655bf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b3c0c-8e3a-4a8f-8aee-eeafba9d2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DD7064-FE96-4FB0-9525-20342B817E8E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e4cb3c0c-8e3a-4a8f-8aee-eeafba9d223b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1d40fc5-8d62-4704-adf4-86059655bf61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3B0689C-8F19-470C-AF36-C55D988DC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40fc5-8d62-4704-adf4-86059655bf61"/>
    <ds:schemaRef ds:uri="e4cb3c0c-8e3a-4a8f-8aee-eeafba9d2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D869A3-77A1-4EC5-BF84-C4D76BBF65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10</vt:i4>
      </vt:variant>
    </vt:vector>
  </HeadingPairs>
  <TitlesOfParts>
    <vt:vector size="23" baseType="lpstr">
      <vt:lpstr>MK2_INFO-Oharrak</vt:lpstr>
      <vt:lpstr>EO1_Proiektuaren datuak</vt:lpstr>
      <vt:lpstr>EO2_Kontzertuen zerrenda</vt:lpstr>
      <vt:lpstr>EO3_Irizpideen errepasoa</vt:lpstr>
      <vt:lpstr>EO4_Aurrekontu laburpena</vt:lpstr>
      <vt:lpstr>JO1_Jardueraren zuriketa</vt:lpstr>
      <vt:lpstr>JO2_Gastuen_Aitorpena</vt:lpstr>
      <vt:lpstr>JO3_Dirusarreren Aitorpena</vt:lpstr>
      <vt:lpstr>3.-Datos-Artista-2</vt:lpstr>
      <vt:lpstr>3.-Datos-Artista-3</vt:lpstr>
      <vt:lpstr>3.-Datos-Artista-4</vt:lpstr>
      <vt:lpstr>3.-Datos-Artista-5</vt:lpstr>
      <vt:lpstr>3.-Datos-Artista-6</vt:lpstr>
      <vt:lpstr>'3.-Datos-Artista-2'!Área_de_impresión</vt:lpstr>
      <vt:lpstr>'3.-Datos-Artista-3'!Área_de_impresión</vt:lpstr>
      <vt:lpstr>'3.-Datos-Artista-4'!Área_de_impresión</vt:lpstr>
      <vt:lpstr>'3.-Datos-Artista-5'!Área_de_impresión</vt:lpstr>
      <vt:lpstr>'3.-Datos-Artista-6'!Área_de_impresión</vt:lpstr>
      <vt:lpstr>'EO1_Proiektuaren datuak'!Área_de_impresión</vt:lpstr>
      <vt:lpstr>'EO4_Aurrekontu laburpena'!Área_de_impresión</vt:lpstr>
      <vt:lpstr>'JO1_Jardueraren zuriketa'!Área_de_impresión</vt:lpstr>
      <vt:lpstr>JO2_Gastuen_Aitorpena!Área_de_impresión</vt:lpstr>
      <vt:lpstr>'MK2_INFO-Oharrak'!OLE_LINK7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Arana Ariz, Imanol</cp:lastModifiedBy>
  <cp:lastPrinted>2024-04-24T07:30:12Z</cp:lastPrinted>
  <dcterms:created xsi:type="dcterms:W3CDTF">2012-02-19T23:02:04Z</dcterms:created>
  <dcterms:modified xsi:type="dcterms:W3CDTF">2024-05-16T11:16:44Z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0x01010043ED567ED6EDE947AEBBD7EFEE3DADE6</vt:lpwstr>
  </property>
</Properties>
</file>