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workbookProtection lockStructure="1"/>
  <bookViews>
    <workbookView xWindow="0" yWindow="255" windowWidth="15360" windowHeight="8250" tabRatio="924" activeTab="5"/>
  </bookViews>
  <sheets>
    <sheet name="Producciones" sheetId="1" r:id="rId1"/>
    <sheet name="Funciones" sheetId="2" r:id="rId2"/>
    <sheet name="Datos empresariales" sheetId="3" r:id="rId3"/>
    <sheet name="Ficha artística" sheetId="4" r:id="rId4"/>
    <sheet name="Presupuesto" sheetId="5" r:id="rId5"/>
    <sheet name="Caché" sheetId="6" r:id="rId6"/>
    <sheet name="Plan Explotación" sheetId="7" r:id="rId7"/>
  </sheets>
  <definedNames>
    <definedName name="_xlnm.Print_Area" localSheetId="5">'Caché'!$A$1:$F$95</definedName>
    <definedName name="_xlnm.Print_Area" localSheetId="2">'Datos empresariales'!$A$1:$C$7</definedName>
    <definedName name="_xlnm.Print_Area" localSheetId="1">'Funciones'!$A$1:$G$505</definedName>
    <definedName name="_xlnm.Print_Area" localSheetId="6">'Plan Explotación'!$A$1:$H$57</definedName>
    <definedName name="_xlnm.Print_Area" localSheetId="4">'Presupuesto'!$A$2:$G$158</definedName>
    <definedName name="_xlnm.Print_Area" localSheetId="0">'Producciones'!$A$1:$G$57</definedName>
  </definedNames>
  <calcPr fullCalcOnLoad="1"/>
</workbook>
</file>

<file path=xl/comments5.xml><?xml version="1.0" encoding="utf-8"?>
<comments xmlns="http://schemas.openxmlformats.org/spreadsheetml/2006/main">
  <authors>
    <author>PG</author>
  </authors>
  <commentList>
    <comment ref="C156" authorId="0">
      <text>
        <r>
          <rPr>
            <b/>
            <sz val="8"/>
            <rFont val="Tahoma"/>
            <family val="0"/>
          </rPr>
          <t>Para ser correcto, debe ser 0: - €</t>
        </r>
      </text>
    </comment>
  </commentList>
</comments>
</file>

<file path=xl/sharedStrings.xml><?xml version="1.0" encoding="utf-8"?>
<sst xmlns="http://schemas.openxmlformats.org/spreadsheetml/2006/main" count="560" uniqueCount="367">
  <si>
    <t>GASTOS DIRECTOS POR FUNCIÓN</t>
  </si>
  <si>
    <t>GASTOS IMPUTABLES POR FUNCIÓN</t>
  </si>
  <si>
    <t>Total nº de producciones</t>
  </si>
  <si>
    <t xml:space="preserve">Equipo artístico </t>
  </si>
  <si>
    <t>Equipo técnico</t>
  </si>
  <si>
    <t xml:space="preserve"> Otros:</t>
  </si>
  <si>
    <t>Gastos directos por función</t>
  </si>
  <si>
    <t>Introducir nuevos datos considerando que se ha recibido la subvención solicitada</t>
  </si>
  <si>
    <t>TOTAL CACHÉ</t>
  </si>
  <si>
    <t>Umbral 0 para este espectáculo</t>
  </si>
  <si>
    <t>TABLA RESUMEN</t>
  </si>
  <si>
    <t>Gastos imputables por función</t>
  </si>
  <si>
    <t>Total presupuesto anual de gastos generales de la empresa</t>
  </si>
  <si>
    <t>01.01. Aportación de la productora</t>
  </si>
  <si>
    <t xml:space="preserve">01.02. </t>
  </si>
  <si>
    <t>Capitalizaciones de otras entidades</t>
  </si>
  <si>
    <t>Subvenciones a fondo perdido de particulares y entidades particulares</t>
  </si>
  <si>
    <t>03.02.</t>
  </si>
  <si>
    <t>Total de gastos previstos producción</t>
  </si>
  <si>
    <t>03.09</t>
  </si>
  <si>
    <t>03.10</t>
  </si>
  <si>
    <t>08.01</t>
  </si>
  <si>
    <t>03.01.02</t>
  </si>
  <si>
    <t>03.01.03</t>
  </si>
  <si>
    <t>03.02</t>
  </si>
  <si>
    <t>03.02.01</t>
  </si>
  <si>
    <t>TOTALES</t>
  </si>
  <si>
    <t>06.02</t>
  </si>
  <si>
    <t>Dirección</t>
  </si>
  <si>
    <t>06.03</t>
  </si>
  <si>
    <t>05.02</t>
  </si>
  <si>
    <t>03.11</t>
  </si>
  <si>
    <t>04.08</t>
  </si>
  <si>
    <t>05.03</t>
  </si>
  <si>
    <t>01.02.01</t>
  </si>
  <si>
    <t>01.02.02</t>
  </si>
  <si>
    <t>01.02.03</t>
  </si>
  <si>
    <t>04.01</t>
  </si>
  <si>
    <t>06.01</t>
  </si>
  <si>
    <t>03.07</t>
  </si>
  <si>
    <t>03.08</t>
  </si>
  <si>
    <t>02.01.01</t>
  </si>
  <si>
    <t>02.01.02</t>
  </si>
  <si>
    <t>02.01.03</t>
  </si>
  <si>
    <t>02.01</t>
  </si>
  <si>
    <t>02.02</t>
  </si>
  <si>
    <t>02.03</t>
  </si>
  <si>
    <t>02.07</t>
  </si>
  <si>
    <t>03.01</t>
  </si>
  <si>
    <t>03.01.01</t>
  </si>
  <si>
    <t>02.04</t>
  </si>
  <si>
    <t>04.03</t>
  </si>
  <si>
    <t>04.04</t>
  </si>
  <si>
    <t>04.05</t>
  </si>
  <si>
    <t>04.06</t>
  </si>
  <si>
    <t>04.07</t>
  </si>
  <si>
    <t>05.01</t>
  </si>
  <si>
    <t>03.05</t>
  </si>
  <si>
    <t>02.05</t>
  </si>
  <si>
    <t>02.06</t>
  </si>
  <si>
    <t>03.03</t>
  </si>
  <si>
    <t>03.02.02</t>
  </si>
  <si>
    <t>03.02.03</t>
  </si>
  <si>
    <t>03.02.04</t>
  </si>
  <si>
    <t>03.04</t>
  </si>
  <si>
    <t>03.06</t>
  </si>
  <si>
    <t>01.01</t>
  </si>
  <si>
    <t>01.02</t>
  </si>
  <si>
    <t>04.02</t>
  </si>
  <si>
    <t>05.04</t>
  </si>
  <si>
    <t>05.05</t>
  </si>
  <si>
    <t>05.06</t>
  </si>
  <si>
    <t>08.02</t>
  </si>
  <si>
    <t>04.09</t>
  </si>
  <si>
    <t>09.01</t>
  </si>
  <si>
    <t>01.03</t>
  </si>
  <si>
    <t>01.03.01</t>
  </si>
  <si>
    <t>01.03.02</t>
  </si>
  <si>
    <t>02.02.01</t>
  </si>
  <si>
    <t>02.02.02</t>
  </si>
  <si>
    <t>02.02.03</t>
  </si>
  <si>
    <t>Otros</t>
  </si>
  <si>
    <t>Temporadas</t>
  </si>
  <si>
    <t>10.01</t>
  </si>
  <si>
    <t>10.02</t>
  </si>
  <si>
    <t>Calle formato pequeño</t>
  </si>
  <si>
    <t>Calle formato medio-grande</t>
  </si>
  <si>
    <t>Madrid</t>
  </si>
  <si>
    <t>Cataluña</t>
  </si>
  <si>
    <t>Castilla y León</t>
  </si>
  <si>
    <t>Castilla La-Mancha</t>
  </si>
  <si>
    <t>C. Valenciana</t>
  </si>
  <si>
    <t>06.04</t>
  </si>
  <si>
    <t>03.12</t>
  </si>
  <si>
    <t>TOTAL GASTOS PREVISTOS DE PRODUCCIÓN</t>
  </si>
  <si>
    <t>01.03.03</t>
  </si>
  <si>
    <t>Capitalizaciones de profesionales y empresas</t>
  </si>
  <si>
    <t>Aportación de la productora</t>
  </si>
  <si>
    <t>Capital de entidades públicas</t>
  </si>
  <si>
    <t>Capital de entidades privadas</t>
  </si>
  <si>
    <t>Préstamos de entidades públicas</t>
  </si>
  <si>
    <t>04.02.01</t>
  </si>
  <si>
    <t>04.02.02</t>
  </si>
  <si>
    <t>04.02.03</t>
  </si>
  <si>
    <t>Subvenciones de entidades públicas</t>
  </si>
  <si>
    <t>TOTAL FINANCIACIÓN PREVISTA</t>
  </si>
  <si>
    <t>Préstamos de entidades financieras y otros privados</t>
  </si>
  <si>
    <t>Déficit / Superávit de financiación</t>
  </si>
  <si>
    <t>Capitalización de otras entidades</t>
  </si>
  <si>
    <t>04.01.01</t>
  </si>
  <si>
    <t>04.01.02</t>
  </si>
  <si>
    <t>04.01.03</t>
  </si>
  <si>
    <t>Total Gastos Directos por función</t>
  </si>
  <si>
    <t xml:space="preserve">Diferencia Saldo Caché con subvenciones - Caché sin subvenciones: </t>
  </si>
  <si>
    <t>Autoría</t>
  </si>
  <si>
    <t>Nº Funciones</t>
  </si>
  <si>
    <t>Distribución</t>
  </si>
  <si>
    <t>Producción</t>
  </si>
  <si>
    <t>Reparto:</t>
  </si>
  <si>
    <t>Título de la obra:</t>
  </si>
  <si>
    <t>Cantidad que se solicita a EJ-GV</t>
  </si>
  <si>
    <t>Ingreso neto</t>
  </si>
  <si>
    <t>Gastos directos de función</t>
  </si>
  <si>
    <t>Margen Bruto</t>
  </si>
  <si>
    <t>Otros gastos</t>
  </si>
  <si>
    <t>Subvenciones</t>
  </si>
  <si>
    <t>Amortización pendiente</t>
  </si>
  <si>
    <t>Caché previsto</t>
  </si>
  <si>
    <t>Sala adultos pequeño formato (1-2 int.)</t>
  </si>
  <si>
    <t>Sala adultos formato medio (3-4 int.)</t>
  </si>
  <si>
    <t>Sala adultos formato medio-grande (5-6 int.)</t>
  </si>
  <si>
    <t>Sala adultos formato grande (7 o más int.)</t>
  </si>
  <si>
    <t>Introducir Nº Total Estimado de funciones para el espectáculo</t>
  </si>
  <si>
    <t xml:space="preserve">Introducir % de beneficio </t>
  </si>
  <si>
    <t>Introducir cantidad hasta alcanzar % deseado</t>
  </si>
  <si>
    <t>PROMEDIO</t>
  </si>
  <si>
    <t>Suma</t>
  </si>
  <si>
    <t>Nº de funciones necesarias
para Umbral 0</t>
  </si>
  <si>
    <t>Resumir argumentos de venta más importantes (elenco, autoría, etc.)</t>
  </si>
  <si>
    <t>Resumir elementos de singularidad o diferenciadores del proyecto con respecto a los demás del mismo tipo</t>
  </si>
  <si>
    <t>Infantil / familiar / juvenil pequeño formato (1-2 Int.)</t>
  </si>
  <si>
    <t>Nº actores</t>
  </si>
  <si>
    <t xml:space="preserve">% destinado a comunicación en  producción </t>
  </si>
  <si>
    <t xml:space="preserve">% destinado a comunicación en el caché </t>
  </si>
  <si>
    <t>A. GASTOS PREVISTOS DE PRODUCCIÓN</t>
  </si>
  <si>
    <t>C. TABLA RESUMEN</t>
  </si>
  <si>
    <t xml:space="preserve">CAPV </t>
  </si>
  <si>
    <t>Extranjero</t>
  </si>
  <si>
    <t>Producciones realizadas</t>
  </si>
  <si>
    <t>Funciones en la CAPV</t>
  </si>
  <si>
    <t>Funciones en el Estado (excepto CAPV)</t>
  </si>
  <si>
    <t>Funciones en el extranjero</t>
  </si>
  <si>
    <t>01. Aportaciones de capital</t>
  </si>
  <si>
    <t>02. Capitalizaciones en especie</t>
  </si>
  <si>
    <t>04. Préstamos</t>
  </si>
  <si>
    <t xml:space="preserve"> </t>
  </si>
  <si>
    <t>Introducir cantidad estimada imputable a la función</t>
  </si>
  <si>
    <t>Tabla resumen</t>
  </si>
  <si>
    <t xml:space="preserve">Compañía:                                    </t>
  </si>
  <si>
    <t xml:space="preserve">Autoría:                               </t>
  </si>
  <si>
    <t xml:space="preserve">Traducción:           </t>
  </si>
  <si>
    <t xml:space="preserve">Otros: </t>
  </si>
  <si>
    <t>Conceptos</t>
  </si>
  <si>
    <t>Subtotales</t>
  </si>
  <si>
    <t>Totales</t>
  </si>
  <si>
    <t xml:space="preserve">% sobre presupuesto </t>
  </si>
  <si>
    <t>01. Autorías</t>
  </si>
  <si>
    <t>02. Interpretes</t>
  </si>
  <si>
    <t>03. Equipo artístico y técnico</t>
  </si>
  <si>
    <t>04. Materiales (fabricación, compra y alquileres)</t>
  </si>
  <si>
    <t>05. Comunicación</t>
  </si>
  <si>
    <t>06. Viajes y transportes</t>
  </si>
  <si>
    <t>07. Locales (No imputables los ya incluidos en gastos generales)</t>
  </si>
  <si>
    <t>08. Otros gastos directos de producción</t>
  </si>
  <si>
    <t>Guión</t>
  </si>
  <si>
    <t>Música y espacio sonoro</t>
  </si>
  <si>
    <t>Otras</t>
  </si>
  <si>
    <t>Principales</t>
  </si>
  <si>
    <t>Protagonistas</t>
  </si>
  <si>
    <t>Secundarios</t>
  </si>
  <si>
    <t>Figuración, especialistas</t>
  </si>
  <si>
    <t>Música</t>
  </si>
  <si>
    <t>Danza</t>
  </si>
  <si>
    <t>Otros interpretes</t>
  </si>
  <si>
    <t>Escenografía y atrezzo</t>
  </si>
  <si>
    <t>Iluminación</t>
  </si>
  <si>
    <t>Vestuario</t>
  </si>
  <si>
    <t>Maquillaje y peluquería</t>
  </si>
  <si>
    <t>Efectos especiales</t>
  </si>
  <si>
    <t>Tramoya y personal de escenario</t>
  </si>
  <si>
    <t xml:space="preserve">Audio </t>
  </si>
  <si>
    <t>Video</t>
  </si>
  <si>
    <t>Marionetas y objetos</t>
  </si>
  <si>
    <t>Música y audio</t>
  </si>
  <si>
    <t>Audiovisuales</t>
  </si>
  <si>
    <t>Plan de comunicación</t>
  </si>
  <si>
    <t>Diseño y realización soportes gráficos</t>
  </si>
  <si>
    <t>Reportajes audiovisuales</t>
  </si>
  <si>
    <t>Internet</t>
  </si>
  <si>
    <t>Publicidad en medios</t>
  </si>
  <si>
    <t>05.07</t>
  </si>
  <si>
    <t>Elenco artístico</t>
  </si>
  <si>
    <t>Personal técnico</t>
  </si>
  <si>
    <t>Transportes de material y mensajería</t>
  </si>
  <si>
    <t>06.05</t>
  </si>
  <si>
    <t>Específicos para esta producción</t>
  </si>
  <si>
    <t>Pre-producción y proyecto</t>
  </si>
  <si>
    <t>Total gastos directos de producción</t>
  </si>
  <si>
    <r>
      <t xml:space="preserve">Gastos generales de empresa              </t>
    </r>
    <r>
      <rPr>
        <i/>
        <sz val="9"/>
        <rFont val="Arial"/>
        <family val="2"/>
      </rPr>
      <t xml:space="preserve">Insertar % imputado          </t>
    </r>
    <r>
      <rPr>
        <sz val="9"/>
        <rFont val="Arial"/>
        <family val="2"/>
      </rPr>
      <t xml:space="preserve">        </t>
    </r>
  </si>
  <si>
    <t>10. Bancos y gastos de financiación</t>
  </si>
  <si>
    <t>Presupuesto anual de gastos generales de la empresa</t>
  </si>
  <si>
    <t>01. Personal (Gastos fijos estables, al margen de la producción)</t>
  </si>
  <si>
    <t>05. Telefonía, internet e informática</t>
  </si>
  <si>
    <t>06. Viajes, transportes y dietas</t>
  </si>
  <si>
    <t>08. Asesorías</t>
  </si>
  <si>
    <t>09. Seguros</t>
  </si>
  <si>
    <t>10. Bancos, finaciación y fiscalidad</t>
  </si>
  <si>
    <t>11. Otros gastos generales de empresa</t>
  </si>
  <si>
    <t>03. Subvenciones (1)</t>
  </si>
  <si>
    <t>(1) Cantidades a fondo perdido. No se incluyen en amortización.</t>
  </si>
  <si>
    <t>Gastos previstos de producción</t>
  </si>
  <si>
    <t>Total gastos previstos de producción</t>
  </si>
  <si>
    <t>Ingresos previstos</t>
  </si>
  <si>
    <t>Total ingresos previstos</t>
  </si>
  <si>
    <t>04. Materiales (fungibles y alquileres)</t>
  </si>
  <si>
    <t>Otras acciones de comunicación</t>
  </si>
  <si>
    <t xml:space="preserve">Transportes de material </t>
  </si>
  <si>
    <t xml:space="preserve">Producción </t>
  </si>
  <si>
    <t>07. Locales e ifraestructuras específicas para la función</t>
  </si>
  <si>
    <t>08. Otros gastos directos para la función</t>
  </si>
  <si>
    <t>11. Bancos, financiación y fiscalidad</t>
  </si>
  <si>
    <t>Sin subvención</t>
  </si>
  <si>
    <t>Con subvención</t>
  </si>
  <si>
    <t>07. Locales (Ensayo, montaje y almacenes)</t>
  </si>
  <si>
    <t>09. Distribución</t>
  </si>
  <si>
    <t>10. Gastos generales de empresa</t>
  </si>
  <si>
    <t>12. Amortización del capital</t>
  </si>
  <si>
    <t>13. Retribución del capital</t>
  </si>
  <si>
    <t>Total caché:</t>
  </si>
  <si>
    <t>A. Datos generales</t>
  </si>
  <si>
    <t>B. Resumen datos económicos (con subvención del Gobierno Vasco)</t>
  </si>
  <si>
    <t>C. Propuesta artística</t>
  </si>
  <si>
    <t>Promedio de la compañía en este tipo de espectáculo</t>
  </si>
  <si>
    <t>Previsión de ventas por contratación</t>
  </si>
  <si>
    <t xml:space="preserve">Espectáculo </t>
  </si>
  <si>
    <t xml:space="preserve">Total nº de funciones </t>
  </si>
  <si>
    <t>Acciones de comunicación</t>
  </si>
  <si>
    <t>Subvenciones a fondo perdido de entidades privadas</t>
  </si>
  <si>
    <t>CACHÉ BASE.</t>
  </si>
  <si>
    <t>Sin subvención solicitada</t>
  </si>
  <si>
    <t>Con subvención solicitada</t>
  </si>
  <si>
    <t>09. Gastos generales imputados (1)</t>
  </si>
  <si>
    <t>Navarra e Iparralde</t>
  </si>
  <si>
    <t>Contratación a taquilla</t>
  </si>
  <si>
    <t>En firme</t>
  </si>
  <si>
    <t>Previsto</t>
  </si>
  <si>
    <t>Otras CCAA</t>
  </si>
  <si>
    <t>Total de ventas</t>
  </si>
  <si>
    <t>EAE/CAPV</t>
  </si>
  <si>
    <t>Atzerria/Exranjero</t>
  </si>
  <si>
    <t>Estatua/Estado</t>
  </si>
  <si>
    <t>H/I-1:</t>
  </si>
  <si>
    <t>A/S-1:</t>
  </si>
  <si>
    <t>A/S-3:</t>
  </si>
  <si>
    <t>A/S-5:</t>
  </si>
  <si>
    <t>A/S-7:</t>
  </si>
  <si>
    <t>K/C-tx</t>
  </si>
  <si>
    <t>K/C-h:</t>
  </si>
  <si>
    <t>(1) Significado de los códigos</t>
  </si>
  <si>
    <t>Gobierno Vasco</t>
  </si>
  <si>
    <t>Tipo de espectáculo (1)</t>
  </si>
  <si>
    <t>Dirección:</t>
  </si>
  <si>
    <t>Volumen de ventas del año (1):</t>
  </si>
  <si>
    <t>Gastos de personal (2):</t>
  </si>
  <si>
    <t xml:space="preserve">Adaptación:                        </t>
  </si>
  <si>
    <t>Versiones lingüísticas:</t>
  </si>
  <si>
    <t>Ayudante de Dirección:</t>
  </si>
  <si>
    <t>Diseño de Escenografía:</t>
  </si>
  <si>
    <t>Diseño de Vestuario:</t>
  </si>
  <si>
    <t>Diseño de Iluminación:</t>
  </si>
  <si>
    <t>Coreografía:</t>
  </si>
  <si>
    <t>Música:</t>
  </si>
  <si>
    <t>Producción:</t>
  </si>
  <si>
    <t>Distribución:</t>
  </si>
  <si>
    <t>Dirección Técnica:</t>
  </si>
  <si>
    <t>Realización escenografía:</t>
  </si>
  <si>
    <t>Atrezzo:</t>
  </si>
  <si>
    <t>Realización vestuario:</t>
  </si>
  <si>
    <t>Técnico iluminación y sonido:</t>
  </si>
  <si>
    <t>Intereses de préstamos</t>
  </si>
  <si>
    <t>12. Amortización de gastos de producción</t>
  </si>
  <si>
    <t>13. Retribución del capital (Dividendos)</t>
  </si>
  <si>
    <t>02. Intérpretes</t>
  </si>
  <si>
    <t>Otros intérpretes</t>
  </si>
  <si>
    <t xml:space="preserve">Tipo de espectáculo: </t>
  </si>
  <si>
    <t>Fecha de estreno:</t>
  </si>
  <si>
    <t>Lugar de estreno:</t>
  </si>
  <si>
    <t>Idioma de estreno:</t>
  </si>
  <si>
    <t>Contratación a caché</t>
  </si>
  <si>
    <t>B. INGRESOS FINANCIEROS</t>
  </si>
  <si>
    <t>H/I-3:</t>
  </si>
  <si>
    <t>H/I-5:</t>
  </si>
  <si>
    <t>Infantil / familiar / juvenil  formato medio-grande (5 o más int.)</t>
  </si>
  <si>
    <t>07.01</t>
  </si>
  <si>
    <t>H/I-1: Infantil / familiar / juvenil pequeño formato (1-2 Interpretes.)</t>
  </si>
  <si>
    <t>A/S-1: Sala adultos pequeño formato (1-2 int.)</t>
  </si>
  <si>
    <t>A/S-3: Sala adultos formato medio (3-4 int.)</t>
  </si>
  <si>
    <t>A/S-5: Sala adultos formato medio-grande (5-6 int.)</t>
  </si>
  <si>
    <t>A/S-7: Sala adultos formato grande (7 o más int.)</t>
  </si>
  <si>
    <t>K/C-tx: Calle formato pequeño</t>
  </si>
  <si>
    <t>K/C-h: Calle formato medio-grande</t>
  </si>
  <si>
    <t>Infantil / familiar / juvenil  medio formato (3-4 int.)</t>
  </si>
  <si>
    <t>03. Material técnico (alquileres, reparaciones y amortizaciones)</t>
  </si>
  <si>
    <t>02. Locales (alquileres, reparaciones y amortizaciones)</t>
  </si>
  <si>
    <t>04. Vehiculos (alquileres, reparaciones y amortizaciones)</t>
  </si>
  <si>
    <t>07. Gasto corriente (agua, luz…)</t>
  </si>
  <si>
    <t>03.13</t>
  </si>
  <si>
    <t>Coreografía</t>
  </si>
  <si>
    <t>Columna1</t>
  </si>
  <si>
    <t>Columna2</t>
  </si>
  <si>
    <t>Columna3</t>
  </si>
  <si>
    <t>H/I-3: Infantil / familiar / juvenil  medio formato (3-4 int.)</t>
  </si>
  <si>
    <t>H/I-5: Infantil / familiar / juvenil  formato medio-grande (5 o más int.)</t>
  </si>
  <si>
    <t>Fecha</t>
  </si>
  <si>
    <t>Espectáculo</t>
  </si>
  <si>
    <t>Teatro</t>
  </si>
  <si>
    <t>Población</t>
  </si>
  <si>
    <t>Provincia</t>
  </si>
  <si>
    <t>Lugar</t>
  </si>
  <si>
    <t>D. Ventas</t>
  </si>
  <si>
    <t>(1) El total de costes indirectos imputados no podrá superar el 25 por ciento del gasto total del proyecto subvencionado (Artículo 16.2. b de la presente orden)</t>
  </si>
  <si>
    <t>RELACIÓN DE PRODUCCIONES REALIZADAS POR EL SOLICITANTE</t>
  </si>
  <si>
    <t>FICHA ARTÍSTICA Y TÉCNICA</t>
  </si>
  <si>
    <t>PRESUPUESTO</t>
  </si>
  <si>
    <t>COSTE POR LA REPRESENTACIÓN DE LA PRODUCCIÓN EN EUSKADI</t>
  </si>
  <si>
    <t>PLAN DE EXPLOTACIÓN</t>
  </si>
  <si>
    <t>E. Inversión en comunicación</t>
  </si>
  <si>
    <t>Año estreno</t>
  </si>
  <si>
    <t>REPRESENTACIONES REALIZADAS EN LOS EJERCICIOS 2014-2016</t>
  </si>
  <si>
    <t>Nº Fun.</t>
  </si>
  <si>
    <t>DATOS EMPRESARIALES DEL EJERCICIO 2016</t>
  </si>
  <si>
    <r>
      <t>(1)</t>
    </r>
    <r>
      <rPr>
        <i/>
        <sz val="9"/>
        <rFont val="Arial"/>
        <family val="2"/>
      </rPr>
      <t xml:space="preserve"> Se acreditará a través del epígrafe del subrupo 70 de la "Cuenta de perdidas y Ganancias" de 2016 en formato oficial</t>
    </r>
  </si>
  <si>
    <r>
      <t>(2)</t>
    </r>
    <r>
      <rPr>
        <i/>
        <sz val="9"/>
        <rFont val="Arial"/>
        <family val="2"/>
      </rPr>
      <t xml:space="preserve"> Se acreditará a través del epígrafe del subrupo 64 de la "Cuenta de perdidas y Ganancias" de 2016 en formato oficial</t>
    </r>
  </si>
  <si>
    <t>ewrewr</t>
  </si>
  <si>
    <t>erer</t>
  </si>
  <si>
    <t>fsd</t>
  </si>
  <si>
    <t>dfsfd</t>
  </si>
  <si>
    <t>dfsfdf</t>
  </si>
  <si>
    <t>fdf</t>
  </si>
  <si>
    <t>dsfd</t>
  </si>
  <si>
    <t>dsfsdf</t>
  </si>
  <si>
    <t>zxvzxv</t>
  </si>
  <si>
    <t>xzvzxv</t>
  </si>
  <si>
    <t>zxvxvz</t>
  </si>
  <si>
    <t>zvvv</t>
  </si>
  <si>
    <t>vvvv</t>
  </si>
  <si>
    <t>vvvvvvv</t>
  </si>
  <si>
    <t>vbvcb</t>
  </si>
  <si>
    <t>vbcv</t>
  </si>
  <si>
    <t>vbbvc</t>
  </si>
  <si>
    <t>dfdsfd</t>
  </si>
  <si>
    <t>fdsf</t>
  </si>
  <si>
    <t>xcc</t>
  </si>
  <si>
    <t>cxb</t>
  </si>
  <si>
    <t>xcb</t>
  </si>
  <si>
    <t>Disponible para capital (Amortización + dividendos)</t>
  </si>
  <si>
    <t>Gastos totales de función (Total Caché-Disponible para capital)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</si>
</sst>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0000"/>
    <numFmt numFmtId="173" formatCode="_-* #,##0.00[$€]_-;\-* #,##0.00[$€]_-;_-* &quot;-&quot;??[$€]_-;_-@_-"/>
    <numFmt numFmtId="174" formatCode="_-* #,##0.00\ [$€-42D]_-;\-* #,##0.00\ [$€-42D]_-;_-* &quot;-&quot;??\ [$€-42D]_-;_-@_-"/>
    <numFmt numFmtId="175" formatCode="#,##0.00_ ;\-#,##0.00\ "/>
    <numFmt numFmtId="176" formatCode="_-* #,##0.00\ [$€-1]_-;\-* #,##0.00\ [$€-1]_-;_-* &quot;-&quot;??\ [$€-1]_-"/>
    <numFmt numFmtId="177" formatCode="_-* #,##0\ [$€-42D]_-;\-* #,##0\ [$€-42D]_-;_-* &quot;-&quot;\ [$€-42D]_-;_-@_-"/>
    <numFmt numFmtId="178" formatCode="0.0%"/>
    <numFmt numFmtId="179" formatCode="#,##0_ ;\-#,##0\ "/>
    <numFmt numFmtId="180" formatCode="0.0"/>
    <numFmt numFmtId="181" formatCode="#,##0\ [$€-42D];\-#,##0\ [$€-42D]"/>
    <numFmt numFmtId="182" formatCode="#,##0\ _€"/>
    <numFmt numFmtId="183" formatCode="#,##0\ &quot;€&quot;"/>
    <numFmt numFmtId="184" formatCode="#,##0.00\ &quot;€&quot;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%"/>
    <numFmt numFmtId="190" formatCode="#,##0.0"/>
    <numFmt numFmtId="191" formatCode="[$-40A]dddd\,\ dd&quot; de &quot;mmmm&quot; de &quot;yyyy"/>
    <numFmt numFmtId="192" formatCode="0.000"/>
    <numFmt numFmtId="193" formatCode="_-* #,##0.000\ &quot;€&quot;_-;\-* #,##0.000\ &quot;€&quot;_-;_-* &quot;-&quot;??\ &quot;€&quot;_-;_-@_-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0.000%"/>
    <numFmt numFmtId="197" formatCode="0;_0;;@"/>
    <numFmt numFmtId="198" formatCode="0;\-0;;@"/>
    <numFmt numFmtId="199" formatCode="#,##0.0_ ;\-#,##0.0\ "/>
    <numFmt numFmtId="200" formatCode="[$$-300A]\ #,##0.00"/>
    <numFmt numFmtId="201" formatCode="_-* #,##0.0\ _€_-;\-* #,##0.0\ _€_-;_-* &quot;-&quot;\ _€_-;_-@_-"/>
    <numFmt numFmtId="202" formatCode="_-* #,##0.00\ _€_-;\-* #,##0.00\ _€_-;_-* &quot;-&quot;\ _€_-;_-@_-"/>
    <numFmt numFmtId="203" formatCode="_-* #,##0.000\ _€_-;\-* #,##0.000\ _€_-;_-* &quot;-&quot;\ _€_-;_-@_-"/>
    <numFmt numFmtId="204" formatCode="_-* #,##0.0000\ _€_-;\-* #,##0.0000\ _€_-;_-* &quot;-&quot;\ _€_-;_-@_-"/>
    <numFmt numFmtId="205" formatCode="_-* #,##0.00000\ _€_-;\-* #,##0.00000\ _€_-;_-* &quot;-&quot;\ _€_-;_-@_-"/>
    <numFmt numFmtId="206" formatCode="mmm\-yyyy"/>
    <numFmt numFmtId="207" formatCode="[$-40A]d&quot; de &quot;mmmm&quot; de &quot;yyyy;@"/>
    <numFmt numFmtId="208" formatCode="0_ ;\-0\ "/>
  </numFmts>
  <fonts count="5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5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8"/>
      <name val="Genev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thin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 style="medium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1">
    <xf numFmtId="0" fontId="0" fillId="0" borderId="0" xfId="0" applyAlignment="1">
      <alignment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42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1" fontId="7" fillId="32" borderId="10" xfId="52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9" fontId="7" fillId="32" borderId="10" xfId="55" applyFont="1" applyFill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19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applyFont="1" applyAlignment="1">
      <alignment horizontal="right"/>
    </xf>
    <xf numFmtId="1" fontId="7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179" fontId="8" fillId="0" borderId="0" xfId="0" applyNumberFormat="1" applyFont="1" applyAlignment="1">
      <alignment horizontal="center" vertical="center"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vertical="center"/>
      <protection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2" fontId="8" fillId="33" borderId="10" xfId="45" applyNumberFormat="1" applyFont="1" applyFill="1" applyBorder="1" applyAlignment="1">
      <alignment/>
    </xf>
    <xf numFmtId="42" fontId="7" fillId="0" borderId="0" xfId="45" applyNumberFormat="1" applyFont="1" applyFill="1" applyBorder="1" applyAlignment="1">
      <alignment/>
    </xf>
    <xf numFmtId="177" fontId="8" fillId="33" borderId="10" xfId="45" applyNumberFormat="1" applyFont="1" applyFill="1" applyBorder="1" applyAlignment="1">
      <alignment vertical="center"/>
    </xf>
    <xf numFmtId="41" fontId="7" fillId="34" borderId="0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10" fontId="13" fillId="0" borderId="12" xfId="0" applyNumberFormat="1" applyFont="1" applyFill="1" applyBorder="1" applyAlignment="1">
      <alignment horizontal="right" vertical="center"/>
    </xf>
    <xf numFmtId="182" fontId="7" fillId="0" borderId="22" xfId="0" applyNumberFormat="1" applyFont="1" applyFill="1" applyBorder="1" applyAlignment="1">
      <alignment/>
    </xf>
    <xf numFmtId="43" fontId="7" fillId="0" borderId="0" xfId="0" applyNumberFormat="1" applyFont="1" applyBorder="1" applyAlignment="1">
      <alignment horizontal="right"/>
    </xf>
    <xf numFmtId="42" fontId="7" fillId="33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9" fontId="7" fillId="0" borderId="12" xfId="55" applyFont="1" applyFill="1" applyBorder="1" applyAlignment="1" applyProtection="1">
      <alignment vertical="center"/>
      <protection/>
    </xf>
    <xf numFmtId="42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2" fontId="7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43" fontId="7" fillId="0" borderId="12" xfId="0" applyNumberFormat="1" applyFont="1" applyBorder="1" applyAlignment="1">
      <alignment horizontal="right"/>
    </xf>
    <xf numFmtId="44" fontId="7" fillId="0" borderId="0" xfId="0" applyNumberFormat="1" applyFont="1" applyBorder="1" applyAlignment="1">
      <alignment/>
    </xf>
    <xf numFmtId="0" fontId="7" fillId="0" borderId="0" xfId="0" applyFont="1" applyFill="1" applyBorder="1" applyAlignment="1" applyProtection="1">
      <alignment vertical="top" wrapText="1"/>
      <protection/>
    </xf>
    <xf numFmtId="182" fontId="7" fillId="0" borderId="0" xfId="0" applyNumberFormat="1" applyFont="1" applyFill="1" applyBorder="1" applyAlignment="1" applyProtection="1">
      <alignment horizontal="right"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183" fontId="7" fillId="0" borderId="12" xfId="0" applyNumberFormat="1" applyFont="1" applyFill="1" applyBorder="1" applyAlignment="1" applyProtection="1">
      <alignment vertical="center"/>
      <protection/>
    </xf>
    <xf numFmtId="183" fontId="7" fillId="33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42" fontId="8" fillId="33" borderId="10" xfId="0" applyNumberFormat="1" applyFont="1" applyFill="1" applyBorder="1" applyAlignment="1">
      <alignment vertical="center"/>
    </xf>
    <xf numFmtId="0" fontId="7" fillId="0" borderId="23" xfId="0" applyFont="1" applyFill="1" applyBorder="1" applyAlignment="1" applyProtection="1">
      <alignment vertical="center"/>
      <protection locked="0"/>
    </xf>
    <xf numFmtId="42" fontId="7" fillId="33" borderId="24" xfId="45" applyNumberFormat="1" applyFont="1" applyFill="1" applyBorder="1" applyAlignment="1">
      <alignment/>
    </xf>
    <xf numFmtId="0" fontId="8" fillId="0" borderId="25" xfId="0" applyFont="1" applyFill="1" applyBorder="1" applyAlignment="1">
      <alignment vertical="center"/>
    </xf>
    <xf numFmtId="10" fontId="13" fillId="33" borderId="24" xfId="0" applyNumberFormat="1" applyFont="1" applyFill="1" applyBorder="1" applyAlignment="1">
      <alignment horizontal="right" vertical="center"/>
    </xf>
    <xf numFmtId="9" fontId="7" fillId="33" borderId="10" xfId="55" applyFont="1" applyFill="1" applyBorder="1" applyAlignment="1">
      <alignment/>
    </xf>
    <xf numFmtId="42" fontId="7" fillId="0" borderId="12" xfId="45" applyNumberFormat="1" applyFont="1" applyFill="1" applyBorder="1" applyAlignment="1">
      <alignment/>
    </xf>
    <xf numFmtId="182" fontId="8" fillId="0" borderId="25" xfId="0" applyNumberFormat="1" applyFont="1" applyFill="1" applyBorder="1" applyAlignment="1">
      <alignment/>
    </xf>
    <xf numFmtId="182" fontId="7" fillId="0" borderId="23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Border="1" applyAlignment="1">
      <alignment/>
    </xf>
    <xf numFmtId="42" fontId="7" fillId="33" borderId="10" xfId="0" applyNumberFormat="1" applyFont="1" applyFill="1" applyBorder="1" applyAlignment="1" applyProtection="1">
      <alignment horizontal="center" vertical="center"/>
      <protection/>
    </xf>
    <xf numFmtId="42" fontId="7" fillId="33" borderId="26" xfId="0" applyNumberFormat="1" applyFont="1" applyFill="1" applyBorder="1" applyAlignment="1" applyProtection="1">
      <alignment vertical="center"/>
      <protection/>
    </xf>
    <xf numFmtId="42" fontId="8" fillId="33" borderId="10" xfId="0" applyNumberFormat="1" applyFont="1" applyFill="1" applyBorder="1" applyAlignment="1" applyProtection="1">
      <alignment vertical="center"/>
      <protection/>
    </xf>
    <xf numFmtId="9" fontId="7" fillId="33" borderId="10" xfId="55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/>
    </xf>
    <xf numFmtId="183" fontId="7" fillId="32" borderId="10" xfId="52" applyNumberFormat="1" applyFont="1" applyFill="1" applyBorder="1" applyAlignment="1" applyProtection="1">
      <alignment/>
      <protection locked="0"/>
    </xf>
    <xf numFmtId="9" fontId="7" fillId="33" borderId="24" xfId="55" applyNumberFormat="1" applyFont="1" applyFill="1" applyBorder="1" applyAlignment="1">
      <alignment/>
    </xf>
    <xf numFmtId="9" fontId="7" fillId="0" borderId="12" xfId="0" applyNumberFormat="1" applyFont="1" applyBorder="1" applyAlignment="1">
      <alignment/>
    </xf>
    <xf numFmtId="9" fontId="7" fillId="0" borderId="12" xfId="0" applyNumberFormat="1" applyFont="1" applyFill="1" applyBorder="1" applyAlignment="1">
      <alignment/>
    </xf>
    <xf numFmtId="9" fontId="7" fillId="33" borderId="10" xfId="55" applyNumberFormat="1" applyFont="1" applyFill="1" applyBorder="1" applyAlignment="1">
      <alignment/>
    </xf>
    <xf numFmtId="9" fontId="7" fillId="0" borderId="12" xfId="0" applyNumberFormat="1" applyFont="1" applyFill="1" applyBorder="1" applyAlignment="1">
      <alignment vertical="center"/>
    </xf>
    <xf numFmtId="183" fontId="7" fillId="32" borderId="10" xfId="0" applyNumberFormat="1" applyFont="1" applyFill="1" applyBorder="1" applyAlignment="1" applyProtection="1">
      <alignment/>
      <protection locked="0"/>
    </xf>
    <xf numFmtId="183" fontId="7" fillId="33" borderId="10" xfId="0" applyNumberFormat="1" applyFont="1" applyFill="1" applyBorder="1" applyAlignment="1">
      <alignment/>
    </xf>
    <xf numFmtId="5" fontId="7" fillId="33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8" fillId="0" borderId="16" xfId="0" applyFont="1" applyBorder="1" applyAlignment="1">
      <alignment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/>
    </xf>
    <xf numFmtId="179" fontId="7" fillId="32" borderId="10" xfId="52" applyNumberFormat="1" applyFont="1" applyFill="1" applyBorder="1" applyAlignment="1" applyProtection="1">
      <alignment horizontal="center"/>
      <protection locked="0"/>
    </xf>
    <xf numFmtId="179" fontId="7" fillId="0" borderId="0" xfId="52" applyNumberFormat="1" applyFont="1" applyFill="1" applyBorder="1" applyAlignment="1" applyProtection="1">
      <alignment horizontal="center"/>
      <protection locked="0"/>
    </xf>
    <xf numFmtId="9" fontId="12" fillId="0" borderId="1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top"/>
    </xf>
    <xf numFmtId="0" fontId="12" fillId="0" borderId="30" xfId="0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178" fontId="12" fillId="0" borderId="0" xfId="45" applyNumberFormat="1" applyFont="1" applyFill="1" applyBorder="1" applyAlignment="1">
      <alignment horizontal="right"/>
    </xf>
    <xf numFmtId="183" fontId="7" fillId="0" borderId="12" xfId="0" applyNumberFormat="1" applyFont="1" applyFill="1" applyBorder="1" applyAlignment="1">
      <alignment horizontal="right"/>
    </xf>
    <xf numFmtId="9" fontId="12" fillId="0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0" fontId="16" fillId="0" borderId="23" xfId="0" applyFont="1" applyFill="1" applyBorder="1" applyAlignment="1">
      <alignment horizontal="left"/>
    </xf>
    <xf numFmtId="0" fontId="7" fillId="0" borderId="27" xfId="0" applyFont="1" applyBorder="1" applyAlignment="1">
      <alignment/>
    </xf>
    <xf numFmtId="0" fontId="12" fillId="34" borderId="29" xfId="0" applyFont="1" applyFill="1" applyBorder="1" applyAlignment="1">
      <alignment vertical="center"/>
    </xf>
    <xf numFmtId="0" fontId="7" fillId="34" borderId="16" xfId="0" applyFont="1" applyFill="1" applyBorder="1" applyAlignment="1">
      <alignment/>
    </xf>
    <xf numFmtId="177" fontId="7" fillId="34" borderId="16" xfId="0" applyNumberFormat="1" applyFont="1" applyFill="1" applyBorder="1" applyAlignment="1">
      <alignment/>
    </xf>
    <xf numFmtId="178" fontId="7" fillId="34" borderId="28" xfId="45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23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12" xfId="5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/>
    </xf>
    <xf numFmtId="42" fontId="7" fillId="33" borderId="10" xfId="0" applyNumberFormat="1" applyFont="1" applyFill="1" applyBorder="1" applyAlignment="1">
      <alignment/>
    </xf>
    <xf numFmtId="10" fontId="7" fillId="33" borderId="10" xfId="0" applyNumberFormat="1" applyFont="1" applyFill="1" applyBorder="1" applyAlignment="1">
      <alignment horizontal="right"/>
    </xf>
    <xf numFmtId="41" fontId="7" fillId="3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9" fontId="7" fillId="33" borderId="10" xfId="0" applyNumberFormat="1" applyFont="1" applyFill="1" applyBorder="1" applyAlignment="1">
      <alignment horizontal="center"/>
    </xf>
    <xf numFmtId="183" fontId="7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34" borderId="25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195" fontId="8" fillId="0" borderId="28" xfId="45" applyNumberFormat="1" applyFont="1" applyFill="1" applyBorder="1" applyAlignment="1" applyProtection="1">
      <alignment horizontal="right"/>
      <protection locked="0"/>
    </xf>
    <xf numFmtId="183" fontId="7" fillId="0" borderId="21" xfId="0" applyNumberFormat="1" applyFont="1" applyBorder="1" applyAlignment="1">
      <alignment/>
    </xf>
    <xf numFmtId="183" fontId="7" fillId="0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17" fillId="0" borderId="0" xfId="0" applyFont="1" applyAlignment="1">
      <alignment horizontal="justify"/>
    </xf>
    <xf numFmtId="5" fontId="7" fillId="32" borderId="10" xfId="52" applyNumberFormat="1" applyFont="1" applyFill="1" applyBorder="1" applyAlignment="1" applyProtection="1">
      <alignment/>
      <protection locked="0"/>
    </xf>
    <xf numFmtId="177" fontId="8" fillId="0" borderId="16" xfId="45" applyNumberFormat="1" applyFont="1" applyFill="1" applyBorder="1" applyAlignment="1">
      <alignment vertical="center"/>
    </xf>
    <xf numFmtId="9" fontId="7" fillId="0" borderId="16" xfId="55" applyNumberFormat="1" applyFont="1" applyFill="1" applyBorder="1" applyAlignment="1">
      <alignment/>
    </xf>
    <xf numFmtId="0" fontId="18" fillId="0" borderId="0" xfId="0" applyFont="1" applyAlignment="1">
      <alignment/>
    </xf>
    <xf numFmtId="183" fontId="7" fillId="33" borderId="10" xfId="52" applyNumberFormat="1" applyFont="1" applyFill="1" applyBorder="1" applyAlignment="1" applyProtection="1">
      <alignment/>
      <protection/>
    </xf>
    <xf numFmtId="183" fontId="8" fillId="33" borderId="10" xfId="0" applyNumberFormat="1" applyFont="1" applyFill="1" applyBorder="1" applyAlignment="1" applyProtection="1">
      <alignment/>
      <protection/>
    </xf>
    <xf numFmtId="9" fontId="7" fillId="33" borderId="21" xfId="55" applyFont="1" applyFill="1" applyBorder="1" applyAlignment="1" applyProtection="1">
      <alignment/>
      <protection/>
    </xf>
    <xf numFmtId="183" fontId="8" fillId="33" borderId="10" xfId="45" applyNumberFormat="1" applyFont="1" applyFill="1" applyBorder="1" applyAlignment="1" applyProtection="1">
      <alignment vertical="center"/>
      <protection/>
    </xf>
    <xf numFmtId="183" fontId="7" fillId="33" borderId="10" xfId="45" applyNumberFormat="1" applyFont="1" applyFill="1" applyBorder="1" applyAlignment="1" applyProtection="1">
      <alignment vertical="center"/>
      <protection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17" fillId="0" borderId="31" xfId="0" applyFont="1" applyBorder="1" applyAlignment="1">
      <alignment horizontal="right"/>
    </xf>
    <xf numFmtId="0" fontId="18" fillId="0" borderId="31" xfId="0" applyFont="1" applyBorder="1" applyAlignment="1">
      <alignment horizontal="right"/>
    </xf>
    <xf numFmtId="0" fontId="12" fillId="32" borderId="10" xfId="0" applyFont="1" applyFill="1" applyBorder="1" applyAlignment="1" applyProtection="1">
      <alignment horizontal="center"/>
      <protection locked="0"/>
    </xf>
    <xf numFmtId="183" fontId="8" fillId="33" borderId="10" xfId="52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41" fontId="7" fillId="0" borderId="12" xfId="52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41" fontId="7" fillId="0" borderId="13" xfId="52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>
      <alignment/>
    </xf>
    <xf numFmtId="183" fontId="7" fillId="32" borderId="24" xfId="52" applyNumberFormat="1" applyFont="1" applyFill="1" applyBorder="1" applyAlignment="1" applyProtection="1">
      <alignment/>
      <protection locked="0"/>
    </xf>
    <xf numFmtId="183" fontId="8" fillId="0" borderId="16" xfId="52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/>
    </xf>
    <xf numFmtId="183" fontId="7" fillId="0" borderId="22" xfId="52" applyNumberFormat="1" applyFont="1" applyFill="1" applyBorder="1" applyAlignment="1" applyProtection="1">
      <alignment/>
      <protection/>
    </xf>
    <xf numFmtId="183" fontId="7" fillId="0" borderId="23" xfId="45" applyNumberFormat="1" applyFont="1" applyFill="1" applyBorder="1" applyAlignment="1" applyProtection="1">
      <alignment horizontal="center"/>
      <protection/>
    </xf>
    <xf numFmtId="183" fontId="8" fillId="0" borderId="27" xfId="45" applyNumberFormat="1" applyFont="1" applyFill="1" applyBorder="1" applyAlignment="1" applyProtection="1">
      <alignment horizontal="center" vertical="center"/>
      <protection/>
    </xf>
    <xf numFmtId="208" fontId="7" fillId="32" borderId="10" xfId="52" applyNumberFormat="1" applyFont="1" applyFill="1" applyBorder="1" applyAlignment="1" applyProtection="1">
      <alignment/>
      <protection locked="0"/>
    </xf>
    <xf numFmtId="14" fontId="7" fillId="32" borderId="10" xfId="52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Alignment="1">
      <alignment shrinkToFit="1"/>
    </xf>
    <xf numFmtId="0" fontId="7" fillId="0" borderId="0" xfId="0" applyFont="1" applyBorder="1" applyAlignment="1">
      <alignment horizontal="left" shrinkToFit="1"/>
    </xf>
    <xf numFmtId="0" fontId="19" fillId="0" borderId="0" xfId="0" applyFont="1" applyAlignment="1">
      <alignment horizontal="justify" shrinkToFit="1"/>
    </xf>
    <xf numFmtId="0" fontId="8" fillId="0" borderId="0" xfId="0" applyFont="1" applyAlignment="1">
      <alignment shrinkToFit="1"/>
    </xf>
    <xf numFmtId="0" fontId="17" fillId="0" borderId="0" xfId="0" applyFont="1" applyAlignment="1">
      <alignment horizontal="justify" shrinkToFit="1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1" fontId="7" fillId="0" borderId="0" xfId="0" applyNumberFormat="1" applyFont="1" applyFill="1" applyBorder="1" applyAlignment="1">
      <alignment shrinkToFit="1"/>
    </xf>
    <xf numFmtId="1" fontId="7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Alignment="1">
      <alignment horizontal="right" shrinkToFit="1"/>
    </xf>
    <xf numFmtId="1" fontId="12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 applyProtection="1">
      <alignment vertical="top" shrinkToFit="1"/>
      <protection locked="0"/>
    </xf>
    <xf numFmtId="0" fontId="7" fillId="34" borderId="0" xfId="0" applyFont="1" applyFill="1" applyAlignment="1">
      <alignment shrinkToFit="1"/>
    </xf>
    <xf numFmtId="0" fontId="7" fillId="34" borderId="0" xfId="0" applyFont="1" applyFill="1" applyBorder="1" applyAlignment="1">
      <alignment shrinkToFit="1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10" fillId="0" borderId="32" xfId="0" applyFont="1" applyFill="1" applyBorder="1" applyAlignment="1">
      <alignment horizontal="left"/>
    </xf>
    <xf numFmtId="198" fontId="7" fillId="0" borderId="0" xfId="0" applyNumberFormat="1" applyFont="1" applyAlignment="1">
      <alignment horizontal="center" shrinkToFit="1"/>
    </xf>
    <xf numFmtId="1" fontId="8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shrinkToFit="1"/>
    </xf>
    <xf numFmtId="0" fontId="7" fillId="0" borderId="29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7" fillId="0" borderId="13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12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3" fontId="7" fillId="0" borderId="23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 applyProtection="1">
      <alignment horizontal="left" vertical="top"/>
      <protection locked="0"/>
    </xf>
    <xf numFmtId="0" fontId="54" fillId="0" borderId="16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/>
    </xf>
    <xf numFmtId="0" fontId="10" fillId="35" borderId="10" xfId="0" applyFont="1" applyFill="1" applyBorder="1" applyAlignment="1">
      <alignment horizontal="left"/>
    </xf>
    <xf numFmtId="0" fontId="7" fillId="0" borderId="10" xfId="0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7" fillId="0" borderId="16" xfId="0" applyFont="1" applyBorder="1" applyAlignment="1">
      <alignment/>
    </xf>
    <xf numFmtId="0" fontId="18" fillId="0" borderId="0" xfId="0" applyFont="1" applyAlignment="1">
      <alignment horizontal="justify" vertical="top" wrapText="1"/>
    </xf>
    <xf numFmtId="0" fontId="10" fillId="35" borderId="21" xfId="0" applyFont="1" applyFill="1" applyBorder="1" applyAlignment="1">
      <alignment horizontal="left"/>
    </xf>
    <xf numFmtId="0" fontId="10" fillId="35" borderId="22" xfId="0" applyFont="1" applyFill="1" applyBorder="1" applyAlignment="1">
      <alignment horizontal="left"/>
    </xf>
    <xf numFmtId="41" fontId="7" fillId="32" borderId="21" xfId="52" applyNumberFormat="1" applyFont="1" applyFill="1" applyBorder="1" applyAlignment="1" applyProtection="1">
      <alignment/>
      <protection locked="0"/>
    </xf>
    <xf numFmtId="41" fontId="7" fillId="32" borderId="22" xfId="52" applyNumberFormat="1" applyFont="1" applyFill="1" applyBorder="1" applyAlignment="1" applyProtection="1">
      <alignment/>
      <protection locked="0"/>
    </xf>
    <xf numFmtId="41" fontId="7" fillId="32" borderId="31" xfId="52" applyNumberFormat="1" applyFont="1" applyFill="1" applyBorder="1" applyAlignment="1" applyProtection="1">
      <alignment/>
      <protection locked="0"/>
    </xf>
    <xf numFmtId="0" fontId="7" fillId="0" borderId="23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0" fillId="36" borderId="25" xfId="0" applyFont="1" applyFill="1" applyBorder="1" applyAlignment="1">
      <alignment horizontal="left" vertical="center" wrapText="1"/>
    </xf>
    <xf numFmtId="0" fontId="10" fillId="36" borderId="23" xfId="0" applyFont="1" applyFill="1" applyBorder="1" applyAlignment="1">
      <alignment horizontal="left"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54" fillId="23" borderId="25" xfId="0" applyFont="1" applyFill="1" applyBorder="1" applyAlignment="1">
      <alignment horizontal="left" vertical="center" wrapText="1"/>
    </xf>
    <xf numFmtId="0" fontId="54" fillId="23" borderId="23" xfId="0" applyFont="1" applyFill="1" applyBorder="1" applyAlignment="1">
      <alignment horizontal="left" vertical="center" wrapText="1"/>
    </xf>
    <xf numFmtId="0" fontId="54" fillId="23" borderId="2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36" xfId="0" applyFont="1" applyFill="1" applyBorder="1" applyAlignment="1" applyProtection="1">
      <alignment vertical="center"/>
      <protection/>
    </xf>
    <xf numFmtId="41" fontId="7" fillId="32" borderId="21" xfId="0" applyNumberFormat="1" applyFont="1" applyFill="1" applyBorder="1" applyAlignment="1" applyProtection="1">
      <alignment/>
      <protection locked="0"/>
    </xf>
    <xf numFmtId="41" fontId="7" fillId="32" borderId="31" xfId="0" applyNumberFormat="1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horizontal="right" vertical="center"/>
      <protection/>
    </xf>
    <xf numFmtId="0" fontId="8" fillId="0" borderId="27" xfId="0" applyFont="1" applyFill="1" applyBorder="1" applyAlignment="1" applyProtection="1">
      <alignment horizontal="right" vertical="center"/>
      <protection/>
    </xf>
    <xf numFmtId="0" fontId="7" fillId="0" borderId="35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41" fontId="7" fillId="33" borderId="21" xfId="0" applyNumberFormat="1" applyFont="1" applyFill="1" applyBorder="1" applyAlignment="1" applyProtection="1">
      <alignment/>
      <protection/>
    </xf>
    <xf numFmtId="41" fontId="7" fillId="33" borderId="31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29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28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right" vertical="center" wrapText="1"/>
      <protection/>
    </xf>
    <xf numFmtId="0" fontId="8" fillId="0" borderId="23" xfId="0" applyFont="1" applyFill="1" applyBorder="1" applyAlignment="1" applyProtection="1">
      <alignment horizontal="right" vertical="center" wrapText="1"/>
      <protection/>
    </xf>
    <xf numFmtId="0" fontId="8" fillId="0" borderId="27" xfId="0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37" borderId="21" xfId="0" applyFont="1" applyFill="1" applyBorder="1" applyAlignment="1">
      <alignment horizontal="left" wrapText="1"/>
    </xf>
    <xf numFmtId="0" fontId="8" fillId="37" borderId="22" xfId="0" applyFont="1" applyFill="1" applyBorder="1" applyAlignment="1">
      <alignment horizontal="left" wrapText="1"/>
    </xf>
    <xf numFmtId="0" fontId="8" fillId="37" borderId="31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83" fontId="7" fillId="0" borderId="39" xfId="0" applyNumberFormat="1" applyFont="1" applyFill="1" applyBorder="1" applyAlignment="1">
      <alignment/>
    </xf>
    <xf numFmtId="183" fontId="7" fillId="0" borderId="24" xfId="0" applyNumberFormat="1" applyFont="1" applyFill="1" applyBorder="1" applyAlignment="1">
      <alignment/>
    </xf>
    <xf numFmtId="183" fontId="7" fillId="0" borderId="26" xfId="0" applyNumberFormat="1" applyFont="1" applyFill="1" applyBorder="1" applyAlignment="1">
      <alignment/>
    </xf>
    <xf numFmtId="183" fontId="7" fillId="0" borderId="39" xfId="52" applyNumberFormat="1" applyFont="1" applyFill="1" applyBorder="1" applyAlignment="1" applyProtection="1">
      <alignment/>
      <protection/>
    </xf>
    <xf numFmtId="183" fontId="7" fillId="0" borderId="26" xfId="52" applyNumberFormat="1" applyFont="1" applyFill="1" applyBorder="1" applyAlignment="1" applyProtection="1">
      <alignment/>
      <protection/>
    </xf>
    <xf numFmtId="183" fontId="7" fillId="0" borderId="24" xfId="52" applyNumberFormat="1" applyFont="1" applyFill="1" applyBorder="1" applyAlignment="1" applyProtection="1">
      <alignment/>
      <protection/>
    </xf>
    <xf numFmtId="183" fontId="7" fillId="33" borderId="21" xfId="45" applyNumberFormat="1" applyFont="1" applyFill="1" applyBorder="1" applyAlignment="1" applyProtection="1">
      <alignment horizontal="center" vertical="center"/>
      <protection/>
    </xf>
    <xf numFmtId="183" fontId="7" fillId="33" borderId="31" xfId="45" applyNumberFormat="1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right"/>
      <protection/>
    </xf>
    <xf numFmtId="0" fontId="8" fillId="0" borderId="23" xfId="0" applyFont="1" applyFill="1" applyBorder="1" applyAlignment="1" applyProtection="1">
      <alignment horizontal="right"/>
      <protection/>
    </xf>
    <xf numFmtId="0" fontId="15" fillId="34" borderId="25" xfId="0" applyFont="1" applyFill="1" applyBorder="1" applyAlignment="1">
      <alignment horizontal="right" vertical="center" wrapText="1"/>
    </xf>
    <xf numFmtId="0" fontId="15" fillId="34" borderId="23" xfId="0" applyFont="1" applyFill="1" applyBorder="1" applyAlignment="1">
      <alignment horizontal="right" vertical="center" wrapText="1"/>
    </xf>
    <xf numFmtId="0" fontId="54" fillId="23" borderId="10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21" xfId="0" applyFont="1" applyFill="1" applyBorder="1" applyAlignment="1" applyProtection="1">
      <alignment horizontal="left" vertical="top"/>
      <protection locked="0"/>
    </xf>
    <xf numFmtId="0" fontId="7" fillId="32" borderId="22" xfId="0" applyFont="1" applyFill="1" applyBorder="1" applyAlignment="1" applyProtection="1">
      <alignment horizontal="left" vertical="top"/>
      <protection locked="0"/>
    </xf>
    <xf numFmtId="0" fontId="7" fillId="32" borderId="31" xfId="0" applyFont="1" applyFill="1" applyBorder="1" applyAlignment="1" applyProtection="1">
      <alignment horizontal="left" vertical="top"/>
      <protection locked="0"/>
    </xf>
    <xf numFmtId="0" fontId="7" fillId="0" borderId="22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13" xfId="0" applyFont="1" applyBorder="1" applyAlignment="1">
      <alignment vertical="center"/>
    </xf>
    <xf numFmtId="0" fontId="7" fillId="32" borderId="21" xfId="0" applyFont="1" applyFill="1" applyBorder="1" applyAlignment="1" applyProtection="1">
      <alignment horizontal="center"/>
      <protection locked="0"/>
    </xf>
    <xf numFmtId="0" fontId="7" fillId="32" borderId="22" xfId="0" applyFont="1" applyFill="1" applyBorder="1" applyAlignment="1" applyProtection="1">
      <alignment horizontal="center"/>
      <protection locked="0"/>
    </xf>
    <xf numFmtId="0" fontId="7" fillId="32" borderId="31" xfId="0" applyFont="1" applyFill="1" applyBorder="1" applyAlignment="1" applyProtection="1">
      <alignment horizontal="center"/>
      <protection locked="0"/>
    </xf>
    <xf numFmtId="3" fontId="7" fillId="33" borderId="10" xfId="0" applyNumberFormat="1" applyFont="1" applyFill="1" applyBorder="1" applyAlignment="1">
      <alignment horizontal="center"/>
    </xf>
    <xf numFmtId="207" fontId="7" fillId="32" borderId="21" xfId="0" applyNumberFormat="1" applyFont="1" applyFill="1" applyBorder="1" applyAlignment="1" applyProtection="1">
      <alignment horizontal="center"/>
      <protection locked="0"/>
    </xf>
    <xf numFmtId="207" fontId="7" fillId="32" borderId="22" xfId="0" applyNumberFormat="1" applyFont="1" applyFill="1" applyBorder="1" applyAlignment="1" applyProtection="1">
      <alignment horizontal="center"/>
      <protection locked="0"/>
    </xf>
    <xf numFmtId="207" fontId="7" fillId="32" borderId="31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83" fontId="7" fillId="33" borderId="21" xfId="0" applyNumberFormat="1" applyFont="1" applyFill="1" applyBorder="1" applyAlignment="1">
      <alignment horizontal="center"/>
    </xf>
    <xf numFmtId="183" fontId="7" fillId="33" borderId="31" xfId="0" applyNumberFormat="1" applyFont="1" applyFill="1" applyBorder="1" applyAlignment="1">
      <alignment horizontal="center"/>
    </xf>
    <xf numFmtId="183" fontId="8" fillId="33" borderId="24" xfId="45" applyNumberFormat="1" applyFont="1" applyFill="1" applyBorder="1" applyAlignment="1">
      <alignment/>
    </xf>
    <xf numFmtId="183" fontId="8" fillId="33" borderId="10" xfId="45" applyNumberFormat="1" applyFont="1" applyFill="1" applyBorder="1" applyAlignment="1">
      <alignment/>
    </xf>
    <xf numFmtId="9" fontId="7" fillId="32" borderId="10" xfId="55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7">
    <dxf>
      <font>
        <color indexed="16"/>
      </font>
    </dxf>
    <dxf>
      <font>
        <strike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indexed="42"/>
      </font>
    </dxf>
    <dxf/>
    <dxf>
      <font>
        <color indexed="9"/>
      </font>
    </dxf>
    <dxf>
      <font>
        <color indexed="41"/>
      </font>
    </dxf>
    <dxf>
      <font>
        <color indexed="47"/>
      </font>
    </dxf>
    <dxf>
      <font>
        <color indexed="4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1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CCFFFF"/>
      </font>
      <border/>
    </dxf>
    <dxf>
      <font>
        <color rgb="FFCCFFCC"/>
      </font>
      <border/>
    </dxf>
    <dxf>
      <font>
        <color rgb="FFFFCC99"/>
      </font>
      <border/>
    </dxf>
    <dxf>
      <font>
        <color theme="0" tint="-0.3499799966812134"/>
      </font>
      <fill>
        <patternFill>
          <bgColor theme="0" tint="-0.3499799966812134"/>
        </patternFill>
      </fill>
      <border/>
    </dxf>
    <dxf>
      <font>
        <strike/>
      </font>
      <border/>
    </dxf>
    <dxf>
      <font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I13:K23" comment="" insertRow="1" totalsRowShown="0">
  <autoFilter ref="I13:K23"/>
  <tableColumns count="3">
    <tableColumn id="1" name="Columna1"/>
    <tableColumn id="2" name="Columna2"/>
    <tableColumn id="3" name="Columna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zoomScalePageLayoutView="0" workbookViewId="0" topLeftCell="A1">
      <selection activeCell="A4" sqref="A4:G44"/>
    </sheetView>
  </sheetViews>
  <sheetFormatPr defaultColWidth="11.00390625" defaultRowHeight="12"/>
  <cols>
    <col min="1" max="1" width="44.625" style="1" customWidth="1"/>
    <col min="2" max="2" width="10.875" style="1" customWidth="1"/>
    <col min="3" max="3" width="19.875" style="1" customWidth="1"/>
    <col min="4" max="4" width="26.375" style="1" customWidth="1"/>
    <col min="5" max="5" width="25.00390625" style="1" customWidth="1"/>
    <col min="6" max="6" width="11.75390625" style="1" customWidth="1"/>
    <col min="7" max="7" width="11.375" style="1" customWidth="1"/>
    <col min="8" max="8" width="10.125" style="208" hidden="1" customWidth="1"/>
    <col min="9" max="9" width="12.00390625" style="208" hidden="1" customWidth="1"/>
    <col min="10" max="11" width="5.125" style="208" hidden="1" customWidth="1"/>
    <col min="12" max="16" width="5.625" style="208" hidden="1" customWidth="1"/>
    <col min="17" max="17" width="5.875" style="208" hidden="1" customWidth="1"/>
    <col min="18" max="18" width="5.875" style="1" customWidth="1"/>
    <col min="19" max="20" width="26.00390625" style="1" customWidth="1"/>
    <col min="21" max="16384" width="11.375" style="1" customWidth="1"/>
  </cols>
  <sheetData>
    <row r="1" spans="1:7" ht="12">
      <c r="A1" s="257" t="s">
        <v>331</v>
      </c>
      <c r="B1" s="257"/>
      <c r="C1" s="257"/>
      <c r="D1" s="257"/>
      <c r="E1" s="257"/>
      <c r="F1" s="257"/>
      <c r="G1" s="257"/>
    </row>
    <row r="2" spans="1:17" s="10" customFormat="1" ht="12.75" thickBot="1">
      <c r="A2" s="229"/>
      <c r="B2" s="229"/>
      <c r="C2" s="229"/>
      <c r="D2" s="229"/>
      <c r="E2" s="229"/>
      <c r="F2" s="229"/>
      <c r="G2" s="229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ht="12.75" thickBot="1">
      <c r="A3" s="31" t="s">
        <v>244</v>
      </c>
      <c r="B3" s="31" t="s">
        <v>337</v>
      </c>
      <c r="C3" s="32" t="s">
        <v>270</v>
      </c>
      <c r="D3" s="33" t="s">
        <v>114</v>
      </c>
      <c r="E3" s="33" t="s">
        <v>28</v>
      </c>
      <c r="F3" s="33" t="s">
        <v>141</v>
      </c>
      <c r="G3" s="34" t="s">
        <v>115</v>
      </c>
      <c r="I3" s="208" t="s">
        <v>261</v>
      </c>
      <c r="J3" s="208" t="s">
        <v>300</v>
      </c>
      <c r="K3" s="208" t="s">
        <v>301</v>
      </c>
      <c r="L3" s="208" t="s">
        <v>262</v>
      </c>
      <c r="M3" s="208" t="s">
        <v>263</v>
      </c>
      <c r="N3" s="208" t="s">
        <v>264</v>
      </c>
      <c r="O3" s="208" t="s">
        <v>265</v>
      </c>
      <c r="P3" s="208" t="s">
        <v>266</v>
      </c>
      <c r="Q3" s="208" t="s">
        <v>267</v>
      </c>
    </row>
    <row r="4" spans="1:18" ht="12">
      <c r="A4" s="11"/>
      <c r="B4" s="206"/>
      <c r="C4" s="11"/>
      <c r="D4" s="11"/>
      <c r="E4" s="11"/>
      <c r="F4" s="11"/>
      <c r="G4" s="11"/>
      <c r="H4" s="208" t="s">
        <v>261</v>
      </c>
      <c r="I4" s="230" t="str">
        <f aca="true" t="shared" si="0" ref="I4:I16">IF($I$3=C4,G4,"-")</f>
        <v>-</v>
      </c>
      <c r="J4" s="230" t="str">
        <f aca="true" t="shared" si="1" ref="J4:J16">IF(J$3=C4,$G4,"-")</f>
        <v>-</v>
      </c>
      <c r="K4" s="230" t="str">
        <f aca="true" t="shared" si="2" ref="K4:Q4">IF(K$3=$C4,$G4,"-")</f>
        <v>-</v>
      </c>
      <c r="L4" s="230" t="str">
        <f t="shared" si="2"/>
        <v>-</v>
      </c>
      <c r="M4" s="230" t="str">
        <f t="shared" si="2"/>
        <v>-</v>
      </c>
      <c r="N4" s="230" t="str">
        <f t="shared" si="2"/>
        <v>-</v>
      </c>
      <c r="O4" s="230" t="str">
        <f t="shared" si="2"/>
        <v>-</v>
      </c>
      <c r="P4" s="230" t="str">
        <f t="shared" si="2"/>
        <v>-</v>
      </c>
      <c r="Q4" s="230" t="str">
        <f t="shared" si="2"/>
        <v>-</v>
      </c>
      <c r="R4" s="28"/>
    </row>
    <row r="5" spans="1:18" ht="12">
      <c r="A5" s="11"/>
      <c r="B5" s="206"/>
      <c r="C5" s="11"/>
      <c r="D5" s="11"/>
      <c r="E5" s="11"/>
      <c r="F5" s="11"/>
      <c r="G5" s="11"/>
      <c r="H5" s="208" t="s">
        <v>300</v>
      </c>
      <c r="I5" s="230" t="str">
        <f t="shared" si="0"/>
        <v>-</v>
      </c>
      <c r="J5" s="230" t="str">
        <f t="shared" si="1"/>
        <v>-</v>
      </c>
      <c r="K5" s="230" t="str">
        <f aca="true" t="shared" si="3" ref="K5:Q24">IF(K$3=$C5,$G5,"-")</f>
        <v>-</v>
      </c>
      <c r="L5" s="230" t="str">
        <f t="shared" si="3"/>
        <v>-</v>
      </c>
      <c r="M5" s="230" t="str">
        <f t="shared" si="3"/>
        <v>-</v>
      </c>
      <c r="N5" s="230" t="str">
        <f t="shared" si="3"/>
        <v>-</v>
      </c>
      <c r="O5" s="230" t="str">
        <f t="shared" si="3"/>
        <v>-</v>
      </c>
      <c r="P5" s="230" t="str">
        <f t="shared" si="3"/>
        <v>-</v>
      </c>
      <c r="Q5" s="230" t="str">
        <f t="shared" si="3"/>
        <v>-</v>
      </c>
      <c r="R5" s="28"/>
    </row>
    <row r="6" spans="1:18" ht="12">
      <c r="A6" s="11"/>
      <c r="B6" s="206"/>
      <c r="C6" s="11"/>
      <c r="D6" s="11"/>
      <c r="E6" s="11"/>
      <c r="F6" s="11"/>
      <c r="G6" s="11"/>
      <c r="H6" s="208" t="s">
        <v>301</v>
      </c>
      <c r="I6" s="230" t="str">
        <f t="shared" si="0"/>
        <v>-</v>
      </c>
      <c r="J6" s="230" t="str">
        <f t="shared" si="1"/>
        <v>-</v>
      </c>
      <c r="K6" s="230" t="str">
        <f t="shared" si="3"/>
        <v>-</v>
      </c>
      <c r="L6" s="230" t="str">
        <f t="shared" si="3"/>
        <v>-</v>
      </c>
      <c r="M6" s="230" t="str">
        <f t="shared" si="3"/>
        <v>-</v>
      </c>
      <c r="N6" s="230" t="str">
        <f t="shared" si="3"/>
        <v>-</v>
      </c>
      <c r="O6" s="230" t="str">
        <f t="shared" si="3"/>
        <v>-</v>
      </c>
      <c r="P6" s="230" t="str">
        <f t="shared" si="3"/>
        <v>-</v>
      </c>
      <c r="Q6" s="230" t="str">
        <f t="shared" si="3"/>
        <v>-</v>
      </c>
      <c r="R6" s="28"/>
    </row>
    <row r="7" spans="1:18" ht="12">
      <c r="A7" s="11"/>
      <c r="B7" s="206"/>
      <c r="C7" s="11"/>
      <c r="D7" s="11"/>
      <c r="E7" s="11"/>
      <c r="F7" s="11"/>
      <c r="G7" s="11"/>
      <c r="H7" s="208" t="s">
        <v>262</v>
      </c>
      <c r="I7" s="230" t="str">
        <f t="shared" si="0"/>
        <v>-</v>
      </c>
      <c r="J7" s="230" t="str">
        <f t="shared" si="1"/>
        <v>-</v>
      </c>
      <c r="K7" s="230" t="str">
        <f t="shared" si="3"/>
        <v>-</v>
      </c>
      <c r="L7" s="230" t="str">
        <f t="shared" si="3"/>
        <v>-</v>
      </c>
      <c r="M7" s="230" t="str">
        <f t="shared" si="3"/>
        <v>-</v>
      </c>
      <c r="N7" s="230" t="str">
        <f t="shared" si="3"/>
        <v>-</v>
      </c>
      <c r="O7" s="230" t="str">
        <f t="shared" si="3"/>
        <v>-</v>
      </c>
      <c r="P7" s="230" t="str">
        <f t="shared" si="3"/>
        <v>-</v>
      </c>
      <c r="Q7" s="230" t="str">
        <f t="shared" si="3"/>
        <v>-</v>
      </c>
      <c r="R7" s="28"/>
    </row>
    <row r="8" spans="1:18" ht="12">
      <c r="A8" s="11"/>
      <c r="B8" s="206"/>
      <c r="C8" s="11"/>
      <c r="D8" s="11"/>
      <c r="E8" s="11"/>
      <c r="F8" s="11"/>
      <c r="G8" s="11"/>
      <c r="H8" s="208" t="s">
        <v>263</v>
      </c>
      <c r="I8" s="230" t="str">
        <f t="shared" si="0"/>
        <v>-</v>
      </c>
      <c r="J8" s="230" t="str">
        <f t="shared" si="1"/>
        <v>-</v>
      </c>
      <c r="K8" s="230" t="str">
        <f t="shared" si="3"/>
        <v>-</v>
      </c>
      <c r="L8" s="230" t="str">
        <f t="shared" si="3"/>
        <v>-</v>
      </c>
      <c r="M8" s="230" t="str">
        <f t="shared" si="3"/>
        <v>-</v>
      </c>
      <c r="N8" s="230" t="str">
        <f t="shared" si="3"/>
        <v>-</v>
      </c>
      <c r="O8" s="230" t="str">
        <f t="shared" si="3"/>
        <v>-</v>
      </c>
      <c r="P8" s="230" t="str">
        <f t="shared" si="3"/>
        <v>-</v>
      </c>
      <c r="Q8" s="230" t="str">
        <f t="shared" si="3"/>
        <v>-</v>
      </c>
      <c r="R8" s="28"/>
    </row>
    <row r="9" spans="1:18" ht="12">
      <c r="A9" s="11"/>
      <c r="B9" s="206"/>
      <c r="C9" s="11"/>
      <c r="D9" s="11"/>
      <c r="E9" s="11"/>
      <c r="F9" s="11"/>
      <c r="G9" s="11"/>
      <c r="H9" s="208" t="s">
        <v>264</v>
      </c>
      <c r="I9" s="230" t="str">
        <f t="shared" si="0"/>
        <v>-</v>
      </c>
      <c r="J9" s="230" t="str">
        <f t="shared" si="1"/>
        <v>-</v>
      </c>
      <c r="K9" s="230" t="str">
        <f t="shared" si="3"/>
        <v>-</v>
      </c>
      <c r="L9" s="230" t="str">
        <f t="shared" si="3"/>
        <v>-</v>
      </c>
      <c r="M9" s="230" t="str">
        <f t="shared" si="3"/>
        <v>-</v>
      </c>
      <c r="N9" s="230" t="str">
        <f t="shared" si="3"/>
        <v>-</v>
      </c>
      <c r="O9" s="230" t="str">
        <f t="shared" si="3"/>
        <v>-</v>
      </c>
      <c r="P9" s="230" t="str">
        <f t="shared" si="3"/>
        <v>-</v>
      </c>
      <c r="Q9" s="230" t="str">
        <f t="shared" si="3"/>
        <v>-</v>
      </c>
      <c r="R9" s="28"/>
    </row>
    <row r="10" spans="1:18" ht="12">
      <c r="A10" s="11"/>
      <c r="B10" s="206"/>
      <c r="C10" s="11"/>
      <c r="D10" s="11"/>
      <c r="E10" s="11"/>
      <c r="F10" s="11"/>
      <c r="G10" s="11"/>
      <c r="H10" s="208" t="s">
        <v>265</v>
      </c>
      <c r="I10" s="230" t="str">
        <f t="shared" si="0"/>
        <v>-</v>
      </c>
      <c r="J10" s="230" t="str">
        <f t="shared" si="1"/>
        <v>-</v>
      </c>
      <c r="K10" s="230" t="str">
        <f t="shared" si="3"/>
        <v>-</v>
      </c>
      <c r="L10" s="230" t="str">
        <f t="shared" si="3"/>
        <v>-</v>
      </c>
      <c r="M10" s="230" t="str">
        <f t="shared" si="3"/>
        <v>-</v>
      </c>
      <c r="N10" s="230" t="str">
        <f t="shared" si="3"/>
        <v>-</v>
      </c>
      <c r="O10" s="230" t="str">
        <f t="shared" si="3"/>
        <v>-</v>
      </c>
      <c r="P10" s="230" t="str">
        <f t="shared" si="3"/>
        <v>-</v>
      </c>
      <c r="Q10" s="230" t="str">
        <f t="shared" si="3"/>
        <v>-</v>
      </c>
      <c r="R10" s="28"/>
    </row>
    <row r="11" spans="1:18" ht="12">
      <c r="A11" s="11"/>
      <c r="B11" s="206"/>
      <c r="C11" s="11"/>
      <c r="D11" s="11"/>
      <c r="E11" s="11"/>
      <c r="F11" s="11"/>
      <c r="G11" s="11"/>
      <c r="H11" s="208" t="s">
        <v>266</v>
      </c>
      <c r="I11" s="230" t="str">
        <f t="shared" si="0"/>
        <v>-</v>
      </c>
      <c r="J11" s="230" t="str">
        <f t="shared" si="1"/>
        <v>-</v>
      </c>
      <c r="K11" s="230" t="str">
        <f t="shared" si="3"/>
        <v>-</v>
      </c>
      <c r="L11" s="230" t="str">
        <f t="shared" si="3"/>
        <v>-</v>
      </c>
      <c r="M11" s="230" t="str">
        <f t="shared" si="3"/>
        <v>-</v>
      </c>
      <c r="N11" s="230" t="str">
        <f t="shared" si="3"/>
        <v>-</v>
      </c>
      <c r="O11" s="230" t="str">
        <f t="shared" si="3"/>
        <v>-</v>
      </c>
      <c r="P11" s="230" t="str">
        <f t="shared" si="3"/>
        <v>-</v>
      </c>
      <c r="Q11" s="230" t="str">
        <f t="shared" si="3"/>
        <v>-</v>
      </c>
      <c r="R11" s="28"/>
    </row>
    <row r="12" spans="1:18" ht="12">
      <c r="A12" s="11"/>
      <c r="B12" s="206"/>
      <c r="C12" s="11"/>
      <c r="D12" s="11"/>
      <c r="E12" s="11"/>
      <c r="F12" s="11"/>
      <c r="G12" s="11"/>
      <c r="H12" s="208" t="s">
        <v>267</v>
      </c>
      <c r="I12" s="230" t="str">
        <f t="shared" si="0"/>
        <v>-</v>
      </c>
      <c r="J12" s="230" t="str">
        <f t="shared" si="1"/>
        <v>-</v>
      </c>
      <c r="K12" s="230" t="str">
        <f t="shared" si="3"/>
        <v>-</v>
      </c>
      <c r="L12" s="230" t="str">
        <f t="shared" si="3"/>
        <v>-</v>
      </c>
      <c r="M12" s="230" t="str">
        <f t="shared" si="3"/>
        <v>-</v>
      </c>
      <c r="N12" s="230" t="str">
        <f t="shared" si="3"/>
        <v>-</v>
      </c>
      <c r="O12" s="230" t="str">
        <f t="shared" si="3"/>
        <v>-</v>
      </c>
      <c r="P12" s="230" t="str">
        <f t="shared" si="3"/>
        <v>-</v>
      </c>
      <c r="Q12" s="230" t="str">
        <f t="shared" si="3"/>
        <v>-</v>
      </c>
      <c r="R12" s="28"/>
    </row>
    <row r="13" spans="1:18" ht="12">
      <c r="A13" s="11"/>
      <c r="B13" s="206"/>
      <c r="C13" s="11"/>
      <c r="D13" s="11"/>
      <c r="E13" s="11"/>
      <c r="F13" s="11"/>
      <c r="G13" s="11"/>
      <c r="I13" s="230" t="str">
        <f t="shared" si="0"/>
        <v>-</v>
      </c>
      <c r="J13" s="230" t="str">
        <f t="shared" si="1"/>
        <v>-</v>
      </c>
      <c r="K13" s="230" t="str">
        <f t="shared" si="3"/>
        <v>-</v>
      </c>
      <c r="L13" s="230" t="str">
        <f t="shared" si="3"/>
        <v>-</v>
      </c>
      <c r="M13" s="230" t="str">
        <f t="shared" si="3"/>
        <v>-</v>
      </c>
      <c r="N13" s="230" t="str">
        <f t="shared" si="3"/>
        <v>-</v>
      </c>
      <c r="O13" s="230" t="str">
        <f t="shared" si="3"/>
        <v>-</v>
      </c>
      <c r="P13" s="230" t="str">
        <f t="shared" si="3"/>
        <v>-</v>
      </c>
      <c r="Q13" s="230" t="str">
        <f t="shared" si="3"/>
        <v>-</v>
      </c>
      <c r="R13" s="28"/>
    </row>
    <row r="14" spans="1:18" ht="12">
      <c r="A14" s="11"/>
      <c r="B14" s="206"/>
      <c r="C14" s="11"/>
      <c r="D14" s="11"/>
      <c r="E14" s="11"/>
      <c r="F14" s="11"/>
      <c r="G14" s="11"/>
      <c r="I14" s="230" t="str">
        <f t="shared" si="0"/>
        <v>-</v>
      </c>
      <c r="J14" s="230" t="str">
        <f t="shared" si="1"/>
        <v>-</v>
      </c>
      <c r="K14" s="230" t="str">
        <f t="shared" si="3"/>
        <v>-</v>
      </c>
      <c r="L14" s="230" t="str">
        <f t="shared" si="3"/>
        <v>-</v>
      </c>
      <c r="M14" s="230" t="str">
        <f t="shared" si="3"/>
        <v>-</v>
      </c>
      <c r="N14" s="230" t="str">
        <f t="shared" si="3"/>
        <v>-</v>
      </c>
      <c r="O14" s="230" t="str">
        <f t="shared" si="3"/>
        <v>-</v>
      </c>
      <c r="P14" s="230" t="str">
        <f t="shared" si="3"/>
        <v>-</v>
      </c>
      <c r="Q14" s="230" t="str">
        <f t="shared" si="3"/>
        <v>-</v>
      </c>
      <c r="R14" s="28"/>
    </row>
    <row r="15" spans="1:18" ht="12">
      <c r="A15" s="11"/>
      <c r="B15" s="206"/>
      <c r="C15" s="11"/>
      <c r="D15" s="11"/>
      <c r="E15" s="11"/>
      <c r="F15" s="11"/>
      <c r="G15" s="11"/>
      <c r="I15" s="230" t="str">
        <f t="shared" si="0"/>
        <v>-</v>
      </c>
      <c r="J15" s="230" t="str">
        <f t="shared" si="1"/>
        <v>-</v>
      </c>
      <c r="K15" s="230" t="str">
        <f t="shared" si="3"/>
        <v>-</v>
      </c>
      <c r="L15" s="230" t="str">
        <f t="shared" si="3"/>
        <v>-</v>
      </c>
      <c r="M15" s="230" t="str">
        <f t="shared" si="3"/>
        <v>-</v>
      </c>
      <c r="N15" s="230" t="str">
        <f t="shared" si="3"/>
        <v>-</v>
      </c>
      <c r="O15" s="230" t="str">
        <f t="shared" si="3"/>
        <v>-</v>
      </c>
      <c r="P15" s="230" t="str">
        <f t="shared" si="3"/>
        <v>-</v>
      </c>
      <c r="Q15" s="230" t="str">
        <f t="shared" si="3"/>
        <v>-</v>
      </c>
      <c r="R15" s="28"/>
    </row>
    <row r="16" spans="1:18" ht="12">
      <c r="A16" s="11"/>
      <c r="B16" s="206"/>
      <c r="C16" s="11"/>
      <c r="D16" s="11"/>
      <c r="E16" s="11"/>
      <c r="F16" s="11"/>
      <c r="G16" s="11"/>
      <c r="I16" s="230" t="str">
        <f t="shared" si="0"/>
        <v>-</v>
      </c>
      <c r="J16" s="230" t="str">
        <f t="shared" si="1"/>
        <v>-</v>
      </c>
      <c r="K16" s="230" t="str">
        <f t="shared" si="3"/>
        <v>-</v>
      </c>
      <c r="L16" s="230" t="str">
        <f t="shared" si="3"/>
        <v>-</v>
      </c>
      <c r="M16" s="230" t="str">
        <f t="shared" si="3"/>
        <v>-</v>
      </c>
      <c r="N16" s="230" t="str">
        <f t="shared" si="3"/>
        <v>-</v>
      </c>
      <c r="O16" s="230" t="str">
        <f t="shared" si="3"/>
        <v>-</v>
      </c>
      <c r="P16" s="230" t="str">
        <f t="shared" si="3"/>
        <v>-</v>
      </c>
      <c r="Q16" s="230" t="str">
        <f t="shared" si="3"/>
        <v>-</v>
      </c>
      <c r="R16" s="28"/>
    </row>
    <row r="17" spans="1:18" ht="12">
      <c r="A17" s="11"/>
      <c r="B17" s="206"/>
      <c r="C17" s="11"/>
      <c r="D17" s="11"/>
      <c r="E17" s="11"/>
      <c r="F17" s="11"/>
      <c r="G17" s="11"/>
      <c r="I17" s="230" t="str">
        <f aca="true" t="shared" si="4" ref="I17:I42">IF($I$3=C17,G17,"-")</f>
        <v>-</v>
      </c>
      <c r="J17" s="230" t="str">
        <f aca="true" t="shared" si="5" ref="J17:J42">IF(J$3=C17,$G17,"-")</f>
        <v>-</v>
      </c>
      <c r="K17" s="230" t="str">
        <f t="shared" si="3"/>
        <v>-</v>
      </c>
      <c r="L17" s="230" t="str">
        <f t="shared" si="3"/>
        <v>-</v>
      </c>
      <c r="M17" s="230" t="str">
        <f t="shared" si="3"/>
        <v>-</v>
      </c>
      <c r="N17" s="230" t="str">
        <f t="shared" si="3"/>
        <v>-</v>
      </c>
      <c r="O17" s="230" t="str">
        <f t="shared" si="3"/>
        <v>-</v>
      </c>
      <c r="P17" s="230" t="str">
        <f t="shared" si="3"/>
        <v>-</v>
      </c>
      <c r="Q17" s="230" t="str">
        <f t="shared" si="3"/>
        <v>-</v>
      </c>
      <c r="R17" s="28"/>
    </row>
    <row r="18" spans="1:18" ht="12">
      <c r="A18" s="11"/>
      <c r="B18" s="206"/>
      <c r="C18" s="11"/>
      <c r="D18" s="11"/>
      <c r="E18" s="11"/>
      <c r="F18" s="11"/>
      <c r="G18" s="11"/>
      <c r="I18" s="230" t="str">
        <f t="shared" si="4"/>
        <v>-</v>
      </c>
      <c r="J18" s="230" t="str">
        <f t="shared" si="5"/>
        <v>-</v>
      </c>
      <c r="K18" s="230" t="str">
        <f t="shared" si="3"/>
        <v>-</v>
      </c>
      <c r="L18" s="230" t="str">
        <f t="shared" si="3"/>
        <v>-</v>
      </c>
      <c r="M18" s="230" t="str">
        <f t="shared" si="3"/>
        <v>-</v>
      </c>
      <c r="N18" s="230" t="str">
        <f t="shared" si="3"/>
        <v>-</v>
      </c>
      <c r="O18" s="230" t="str">
        <f t="shared" si="3"/>
        <v>-</v>
      </c>
      <c r="P18" s="230" t="str">
        <f t="shared" si="3"/>
        <v>-</v>
      </c>
      <c r="Q18" s="230" t="str">
        <f t="shared" si="3"/>
        <v>-</v>
      </c>
      <c r="R18" s="28"/>
    </row>
    <row r="19" spans="1:18" ht="12">
      <c r="A19" s="11"/>
      <c r="B19" s="206"/>
      <c r="C19" s="11"/>
      <c r="D19" s="11"/>
      <c r="E19" s="11"/>
      <c r="F19" s="11"/>
      <c r="G19" s="11"/>
      <c r="I19" s="230" t="str">
        <f t="shared" si="4"/>
        <v>-</v>
      </c>
      <c r="J19" s="230" t="str">
        <f t="shared" si="5"/>
        <v>-</v>
      </c>
      <c r="K19" s="230" t="str">
        <f t="shared" si="3"/>
        <v>-</v>
      </c>
      <c r="L19" s="230" t="str">
        <f t="shared" si="3"/>
        <v>-</v>
      </c>
      <c r="M19" s="230" t="str">
        <f t="shared" si="3"/>
        <v>-</v>
      </c>
      <c r="N19" s="230" t="str">
        <f t="shared" si="3"/>
        <v>-</v>
      </c>
      <c r="O19" s="230" t="str">
        <f t="shared" si="3"/>
        <v>-</v>
      </c>
      <c r="P19" s="230" t="str">
        <f t="shared" si="3"/>
        <v>-</v>
      </c>
      <c r="Q19" s="230" t="str">
        <f t="shared" si="3"/>
        <v>-</v>
      </c>
      <c r="R19" s="28"/>
    </row>
    <row r="20" spans="1:18" ht="12">
      <c r="A20" s="11"/>
      <c r="B20" s="206"/>
      <c r="C20" s="11"/>
      <c r="D20" s="11"/>
      <c r="E20" s="11"/>
      <c r="F20" s="11"/>
      <c r="G20" s="11"/>
      <c r="I20" s="230" t="str">
        <f t="shared" si="4"/>
        <v>-</v>
      </c>
      <c r="J20" s="230" t="str">
        <f t="shared" si="5"/>
        <v>-</v>
      </c>
      <c r="K20" s="230" t="str">
        <f t="shared" si="3"/>
        <v>-</v>
      </c>
      <c r="L20" s="230" t="str">
        <f t="shared" si="3"/>
        <v>-</v>
      </c>
      <c r="M20" s="230" t="str">
        <f t="shared" si="3"/>
        <v>-</v>
      </c>
      <c r="N20" s="230" t="str">
        <f t="shared" si="3"/>
        <v>-</v>
      </c>
      <c r="O20" s="230" t="str">
        <f t="shared" si="3"/>
        <v>-</v>
      </c>
      <c r="P20" s="230" t="str">
        <f t="shared" si="3"/>
        <v>-</v>
      </c>
      <c r="Q20" s="230" t="str">
        <f t="shared" si="3"/>
        <v>-</v>
      </c>
      <c r="R20" s="28"/>
    </row>
    <row r="21" spans="1:18" ht="12">
      <c r="A21" s="11"/>
      <c r="B21" s="206"/>
      <c r="C21" s="11"/>
      <c r="D21" s="11"/>
      <c r="E21" s="11"/>
      <c r="F21" s="11"/>
      <c r="G21" s="11"/>
      <c r="I21" s="230" t="str">
        <f t="shared" si="4"/>
        <v>-</v>
      </c>
      <c r="J21" s="230" t="str">
        <f t="shared" si="5"/>
        <v>-</v>
      </c>
      <c r="K21" s="230" t="str">
        <f t="shared" si="3"/>
        <v>-</v>
      </c>
      <c r="L21" s="230" t="str">
        <f t="shared" si="3"/>
        <v>-</v>
      </c>
      <c r="M21" s="230" t="str">
        <f t="shared" si="3"/>
        <v>-</v>
      </c>
      <c r="N21" s="230" t="str">
        <f t="shared" si="3"/>
        <v>-</v>
      </c>
      <c r="O21" s="230" t="str">
        <f t="shared" si="3"/>
        <v>-</v>
      </c>
      <c r="P21" s="230" t="str">
        <f t="shared" si="3"/>
        <v>-</v>
      </c>
      <c r="Q21" s="230" t="str">
        <f t="shared" si="3"/>
        <v>-</v>
      </c>
      <c r="R21" s="28"/>
    </row>
    <row r="22" spans="1:18" ht="12">
      <c r="A22" s="11"/>
      <c r="B22" s="206"/>
      <c r="C22" s="11"/>
      <c r="D22" s="11"/>
      <c r="E22" s="11"/>
      <c r="F22" s="11"/>
      <c r="G22" s="11"/>
      <c r="I22" s="230" t="str">
        <f t="shared" si="4"/>
        <v>-</v>
      </c>
      <c r="J22" s="230" t="str">
        <f t="shared" si="5"/>
        <v>-</v>
      </c>
      <c r="K22" s="230" t="str">
        <f t="shared" si="3"/>
        <v>-</v>
      </c>
      <c r="L22" s="230" t="str">
        <f t="shared" si="3"/>
        <v>-</v>
      </c>
      <c r="M22" s="230" t="str">
        <f t="shared" si="3"/>
        <v>-</v>
      </c>
      <c r="N22" s="230" t="str">
        <f t="shared" si="3"/>
        <v>-</v>
      </c>
      <c r="O22" s="230" t="str">
        <f t="shared" si="3"/>
        <v>-</v>
      </c>
      <c r="P22" s="230" t="str">
        <f t="shared" si="3"/>
        <v>-</v>
      </c>
      <c r="Q22" s="230" t="str">
        <f t="shared" si="3"/>
        <v>-</v>
      </c>
      <c r="R22" s="28"/>
    </row>
    <row r="23" spans="1:18" ht="12">
      <c r="A23" s="11"/>
      <c r="B23" s="206"/>
      <c r="C23" s="11"/>
      <c r="D23" s="11"/>
      <c r="E23" s="11"/>
      <c r="F23" s="11"/>
      <c r="G23" s="11"/>
      <c r="I23" s="230" t="str">
        <f t="shared" si="4"/>
        <v>-</v>
      </c>
      <c r="J23" s="230" t="str">
        <f t="shared" si="5"/>
        <v>-</v>
      </c>
      <c r="K23" s="230" t="str">
        <f t="shared" si="3"/>
        <v>-</v>
      </c>
      <c r="L23" s="230" t="str">
        <f t="shared" si="3"/>
        <v>-</v>
      </c>
      <c r="M23" s="230" t="str">
        <f t="shared" si="3"/>
        <v>-</v>
      </c>
      <c r="N23" s="230" t="str">
        <f t="shared" si="3"/>
        <v>-</v>
      </c>
      <c r="O23" s="230" t="str">
        <f t="shared" si="3"/>
        <v>-</v>
      </c>
      <c r="P23" s="230" t="str">
        <f t="shared" si="3"/>
        <v>-</v>
      </c>
      <c r="Q23" s="230" t="str">
        <f t="shared" si="3"/>
        <v>-</v>
      </c>
      <c r="R23" s="28"/>
    </row>
    <row r="24" spans="1:18" ht="12">
      <c r="A24" s="11"/>
      <c r="B24" s="206"/>
      <c r="C24" s="11"/>
      <c r="D24" s="11"/>
      <c r="E24" s="11"/>
      <c r="F24" s="11"/>
      <c r="G24" s="11"/>
      <c r="I24" s="230" t="str">
        <f t="shared" si="4"/>
        <v>-</v>
      </c>
      <c r="J24" s="230" t="str">
        <f t="shared" si="5"/>
        <v>-</v>
      </c>
      <c r="K24" s="230" t="str">
        <f t="shared" si="3"/>
        <v>-</v>
      </c>
      <c r="L24" s="230" t="str">
        <f t="shared" si="3"/>
        <v>-</v>
      </c>
      <c r="M24" s="230" t="str">
        <f t="shared" si="3"/>
        <v>-</v>
      </c>
      <c r="N24" s="230" t="str">
        <f aca="true" t="shared" si="6" ref="K24:Q43">IF(N$3=$C24,$G24,"-")</f>
        <v>-</v>
      </c>
      <c r="O24" s="230" t="str">
        <f t="shared" si="6"/>
        <v>-</v>
      </c>
      <c r="P24" s="230" t="str">
        <f t="shared" si="6"/>
        <v>-</v>
      </c>
      <c r="Q24" s="230" t="str">
        <f t="shared" si="6"/>
        <v>-</v>
      </c>
      <c r="R24" s="28"/>
    </row>
    <row r="25" spans="1:18" ht="12">
      <c r="A25" s="11"/>
      <c r="B25" s="206"/>
      <c r="C25" s="11"/>
      <c r="D25" s="11"/>
      <c r="E25" s="11"/>
      <c r="F25" s="11"/>
      <c r="G25" s="11"/>
      <c r="I25" s="230" t="str">
        <f t="shared" si="4"/>
        <v>-</v>
      </c>
      <c r="J25" s="230" t="str">
        <f t="shared" si="5"/>
        <v>-</v>
      </c>
      <c r="K25" s="230" t="str">
        <f t="shared" si="6"/>
        <v>-</v>
      </c>
      <c r="L25" s="230" t="str">
        <f t="shared" si="6"/>
        <v>-</v>
      </c>
      <c r="M25" s="230" t="str">
        <f t="shared" si="6"/>
        <v>-</v>
      </c>
      <c r="N25" s="230" t="str">
        <f t="shared" si="6"/>
        <v>-</v>
      </c>
      <c r="O25" s="230" t="str">
        <f t="shared" si="6"/>
        <v>-</v>
      </c>
      <c r="P25" s="230" t="str">
        <f t="shared" si="6"/>
        <v>-</v>
      </c>
      <c r="Q25" s="230" t="str">
        <f t="shared" si="6"/>
        <v>-</v>
      </c>
      <c r="R25" s="28"/>
    </row>
    <row r="26" spans="1:18" ht="12">
      <c r="A26" s="11"/>
      <c r="B26" s="206"/>
      <c r="C26" s="11"/>
      <c r="D26" s="11"/>
      <c r="E26" s="11"/>
      <c r="F26" s="11"/>
      <c r="G26" s="11"/>
      <c r="I26" s="230" t="str">
        <f t="shared" si="4"/>
        <v>-</v>
      </c>
      <c r="J26" s="230" t="str">
        <f t="shared" si="5"/>
        <v>-</v>
      </c>
      <c r="K26" s="230" t="str">
        <f t="shared" si="6"/>
        <v>-</v>
      </c>
      <c r="L26" s="230" t="str">
        <f t="shared" si="6"/>
        <v>-</v>
      </c>
      <c r="M26" s="230" t="str">
        <f t="shared" si="6"/>
        <v>-</v>
      </c>
      <c r="N26" s="230" t="str">
        <f t="shared" si="6"/>
        <v>-</v>
      </c>
      <c r="O26" s="230" t="str">
        <f t="shared" si="6"/>
        <v>-</v>
      </c>
      <c r="P26" s="230" t="str">
        <f t="shared" si="6"/>
        <v>-</v>
      </c>
      <c r="Q26" s="230" t="str">
        <f t="shared" si="6"/>
        <v>-</v>
      </c>
      <c r="R26" s="28"/>
    </row>
    <row r="27" spans="1:18" ht="12">
      <c r="A27" s="11"/>
      <c r="B27" s="206"/>
      <c r="C27" s="11"/>
      <c r="D27" s="11"/>
      <c r="E27" s="11"/>
      <c r="F27" s="11"/>
      <c r="G27" s="11"/>
      <c r="I27" s="230" t="str">
        <f t="shared" si="4"/>
        <v>-</v>
      </c>
      <c r="J27" s="230" t="str">
        <f t="shared" si="5"/>
        <v>-</v>
      </c>
      <c r="K27" s="230" t="str">
        <f t="shared" si="6"/>
        <v>-</v>
      </c>
      <c r="L27" s="230" t="str">
        <f t="shared" si="6"/>
        <v>-</v>
      </c>
      <c r="M27" s="230" t="str">
        <f t="shared" si="6"/>
        <v>-</v>
      </c>
      <c r="N27" s="230" t="str">
        <f t="shared" si="6"/>
        <v>-</v>
      </c>
      <c r="O27" s="230" t="str">
        <f t="shared" si="6"/>
        <v>-</v>
      </c>
      <c r="P27" s="230" t="str">
        <f t="shared" si="6"/>
        <v>-</v>
      </c>
      <c r="Q27" s="230" t="str">
        <f t="shared" si="6"/>
        <v>-</v>
      </c>
      <c r="R27" s="28"/>
    </row>
    <row r="28" spans="1:18" ht="12">
      <c r="A28" s="11"/>
      <c r="B28" s="206"/>
      <c r="C28" s="11"/>
      <c r="D28" s="11"/>
      <c r="E28" s="11"/>
      <c r="F28" s="11"/>
      <c r="G28" s="11"/>
      <c r="I28" s="230" t="str">
        <f t="shared" si="4"/>
        <v>-</v>
      </c>
      <c r="J28" s="230" t="str">
        <f t="shared" si="5"/>
        <v>-</v>
      </c>
      <c r="K28" s="230" t="str">
        <f t="shared" si="6"/>
        <v>-</v>
      </c>
      <c r="L28" s="230" t="str">
        <f t="shared" si="6"/>
        <v>-</v>
      </c>
      <c r="M28" s="230" t="str">
        <f t="shared" si="6"/>
        <v>-</v>
      </c>
      <c r="N28" s="230" t="str">
        <f t="shared" si="6"/>
        <v>-</v>
      </c>
      <c r="O28" s="230" t="str">
        <f t="shared" si="6"/>
        <v>-</v>
      </c>
      <c r="P28" s="230" t="str">
        <f t="shared" si="6"/>
        <v>-</v>
      </c>
      <c r="Q28" s="230" t="str">
        <f t="shared" si="6"/>
        <v>-</v>
      </c>
      <c r="R28" s="28"/>
    </row>
    <row r="29" spans="1:18" ht="12">
      <c r="A29" s="11"/>
      <c r="B29" s="206"/>
      <c r="C29" s="11"/>
      <c r="D29" s="11"/>
      <c r="E29" s="11"/>
      <c r="F29" s="11"/>
      <c r="G29" s="11"/>
      <c r="I29" s="230" t="str">
        <f t="shared" si="4"/>
        <v>-</v>
      </c>
      <c r="J29" s="230" t="str">
        <f t="shared" si="5"/>
        <v>-</v>
      </c>
      <c r="K29" s="230" t="str">
        <f t="shared" si="6"/>
        <v>-</v>
      </c>
      <c r="L29" s="230" t="str">
        <f t="shared" si="6"/>
        <v>-</v>
      </c>
      <c r="M29" s="230" t="str">
        <f t="shared" si="6"/>
        <v>-</v>
      </c>
      <c r="N29" s="230" t="str">
        <f t="shared" si="6"/>
        <v>-</v>
      </c>
      <c r="O29" s="230" t="str">
        <f t="shared" si="6"/>
        <v>-</v>
      </c>
      <c r="P29" s="230" t="str">
        <f t="shared" si="6"/>
        <v>-</v>
      </c>
      <c r="Q29" s="230" t="str">
        <f t="shared" si="6"/>
        <v>-</v>
      </c>
      <c r="R29" s="28"/>
    </row>
    <row r="30" spans="1:18" ht="12">
      <c r="A30" s="11"/>
      <c r="B30" s="206"/>
      <c r="C30" s="11"/>
      <c r="D30" s="11"/>
      <c r="E30" s="11"/>
      <c r="F30" s="11"/>
      <c r="G30" s="11"/>
      <c r="I30" s="230" t="str">
        <f t="shared" si="4"/>
        <v>-</v>
      </c>
      <c r="J30" s="230" t="str">
        <f t="shared" si="5"/>
        <v>-</v>
      </c>
      <c r="K30" s="230" t="str">
        <f t="shared" si="6"/>
        <v>-</v>
      </c>
      <c r="L30" s="230" t="str">
        <f t="shared" si="6"/>
        <v>-</v>
      </c>
      <c r="M30" s="230" t="str">
        <f t="shared" si="6"/>
        <v>-</v>
      </c>
      <c r="N30" s="230" t="str">
        <f t="shared" si="6"/>
        <v>-</v>
      </c>
      <c r="O30" s="230" t="str">
        <f t="shared" si="6"/>
        <v>-</v>
      </c>
      <c r="P30" s="230" t="str">
        <f t="shared" si="6"/>
        <v>-</v>
      </c>
      <c r="Q30" s="230" t="str">
        <f t="shared" si="6"/>
        <v>-</v>
      </c>
      <c r="R30" s="28"/>
    </row>
    <row r="31" spans="1:18" ht="12">
      <c r="A31" s="11"/>
      <c r="B31" s="206"/>
      <c r="C31" s="11"/>
      <c r="D31" s="11"/>
      <c r="E31" s="11"/>
      <c r="F31" s="11"/>
      <c r="G31" s="11"/>
      <c r="I31" s="230" t="str">
        <f t="shared" si="4"/>
        <v>-</v>
      </c>
      <c r="J31" s="230" t="str">
        <f t="shared" si="5"/>
        <v>-</v>
      </c>
      <c r="K31" s="230" t="str">
        <f t="shared" si="6"/>
        <v>-</v>
      </c>
      <c r="L31" s="230" t="str">
        <f t="shared" si="6"/>
        <v>-</v>
      </c>
      <c r="M31" s="230" t="str">
        <f t="shared" si="6"/>
        <v>-</v>
      </c>
      <c r="N31" s="230" t="str">
        <f t="shared" si="6"/>
        <v>-</v>
      </c>
      <c r="O31" s="230" t="str">
        <f t="shared" si="6"/>
        <v>-</v>
      </c>
      <c r="P31" s="230" t="str">
        <f t="shared" si="6"/>
        <v>-</v>
      </c>
      <c r="Q31" s="230" t="str">
        <f t="shared" si="6"/>
        <v>-</v>
      </c>
      <c r="R31" s="28"/>
    </row>
    <row r="32" spans="1:18" ht="12">
      <c r="A32" s="11"/>
      <c r="B32" s="206"/>
      <c r="C32" s="11"/>
      <c r="D32" s="11"/>
      <c r="E32" s="11"/>
      <c r="F32" s="11"/>
      <c r="G32" s="11"/>
      <c r="I32" s="230" t="str">
        <f t="shared" si="4"/>
        <v>-</v>
      </c>
      <c r="J32" s="230" t="str">
        <f t="shared" si="5"/>
        <v>-</v>
      </c>
      <c r="K32" s="230" t="str">
        <f t="shared" si="6"/>
        <v>-</v>
      </c>
      <c r="L32" s="230" t="str">
        <f t="shared" si="6"/>
        <v>-</v>
      </c>
      <c r="M32" s="230" t="str">
        <f t="shared" si="6"/>
        <v>-</v>
      </c>
      <c r="N32" s="230" t="str">
        <f t="shared" si="6"/>
        <v>-</v>
      </c>
      <c r="O32" s="230" t="str">
        <f t="shared" si="6"/>
        <v>-</v>
      </c>
      <c r="P32" s="230" t="str">
        <f t="shared" si="6"/>
        <v>-</v>
      </c>
      <c r="Q32" s="230" t="str">
        <f t="shared" si="6"/>
        <v>-</v>
      </c>
      <c r="R32" s="28"/>
    </row>
    <row r="33" spans="1:18" ht="12">
      <c r="A33" s="11"/>
      <c r="B33" s="206"/>
      <c r="C33" s="11"/>
      <c r="D33" s="11"/>
      <c r="E33" s="11"/>
      <c r="F33" s="11"/>
      <c r="G33" s="11"/>
      <c r="I33" s="230" t="str">
        <f t="shared" si="4"/>
        <v>-</v>
      </c>
      <c r="J33" s="230" t="str">
        <f t="shared" si="5"/>
        <v>-</v>
      </c>
      <c r="K33" s="230" t="str">
        <f t="shared" si="6"/>
        <v>-</v>
      </c>
      <c r="L33" s="230" t="str">
        <f t="shared" si="6"/>
        <v>-</v>
      </c>
      <c r="M33" s="230" t="str">
        <f t="shared" si="6"/>
        <v>-</v>
      </c>
      <c r="N33" s="230" t="str">
        <f t="shared" si="6"/>
        <v>-</v>
      </c>
      <c r="O33" s="230" t="str">
        <f t="shared" si="6"/>
        <v>-</v>
      </c>
      <c r="P33" s="230" t="str">
        <f t="shared" si="6"/>
        <v>-</v>
      </c>
      <c r="Q33" s="230" t="str">
        <f t="shared" si="6"/>
        <v>-</v>
      </c>
      <c r="R33" s="28"/>
    </row>
    <row r="34" spans="1:18" ht="12">
      <c r="A34" s="11"/>
      <c r="B34" s="206"/>
      <c r="C34" s="11"/>
      <c r="D34" s="11"/>
      <c r="E34" s="11"/>
      <c r="F34" s="11"/>
      <c r="G34" s="11"/>
      <c r="I34" s="230" t="str">
        <f t="shared" si="4"/>
        <v>-</v>
      </c>
      <c r="J34" s="230" t="str">
        <f t="shared" si="5"/>
        <v>-</v>
      </c>
      <c r="K34" s="230" t="str">
        <f t="shared" si="6"/>
        <v>-</v>
      </c>
      <c r="L34" s="230" t="str">
        <f t="shared" si="6"/>
        <v>-</v>
      </c>
      <c r="M34" s="230" t="str">
        <f t="shared" si="6"/>
        <v>-</v>
      </c>
      <c r="N34" s="230" t="str">
        <f t="shared" si="6"/>
        <v>-</v>
      </c>
      <c r="O34" s="230" t="str">
        <f t="shared" si="6"/>
        <v>-</v>
      </c>
      <c r="P34" s="230" t="str">
        <f t="shared" si="6"/>
        <v>-</v>
      </c>
      <c r="Q34" s="230" t="str">
        <f t="shared" si="6"/>
        <v>-</v>
      </c>
      <c r="R34" s="28"/>
    </row>
    <row r="35" spans="1:18" ht="12">
      <c r="A35" s="11"/>
      <c r="B35" s="206"/>
      <c r="C35" s="11"/>
      <c r="D35" s="11"/>
      <c r="E35" s="11"/>
      <c r="F35" s="11"/>
      <c r="G35" s="11"/>
      <c r="I35" s="230" t="str">
        <f t="shared" si="4"/>
        <v>-</v>
      </c>
      <c r="J35" s="230" t="str">
        <f t="shared" si="5"/>
        <v>-</v>
      </c>
      <c r="K35" s="230" t="str">
        <f t="shared" si="6"/>
        <v>-</v>
      </c>
      <c r="L35" s="230" t="str">
        <f t="shared" si="6"/>
        <v>-</v>
      </c>
      <c r="M35" s="230" t="str">
        <f t="shared" si="6"/>
        <v>-</v>
      </c>
      <c r="N35" s="230" t="str">
        <f t="shared" si="6"/>
        <v>-</v>
      </c>
      <c r="O35" s="230" t="str">
        <f t="shared" si="6"/>
        <v>-</v>
      </c>
      <c r="P35" s="230" t="str">
        <f t="shared" si="6"/>
        <v>-</v>
      </c>
      <c r="Q35" s="230" t="str">
        <f t="shared" si="6"/>
        <v>-</v>
      </c>
      <c r="R35" s="28"/>
    </row>
    <row r="36" spans="1:18" ht="12">
      <c r="A36" s="11"/>
      <c r="B36" s="206"/>
      <c r="C36" s="11"/>
      <c r="D36" s="11"/>
      <c r="E36" s="11"/>
      <c r="F36" s="11"/>
      <c r="G36" s="11"/>
      <c r="I36" s="230" t="str">
        <f t="shared" si="4"/>
        <v>-</v>
      </c>
      <c r="J36" s="230" t="str">
        <f t="shared" si="5"/>
        <v>-</v>
      </c>
      <c r="K36" s="230" t="str">
        <f t="shared" si="6"/>
        <v>-</v>
      </c>
      <c r="L36" s="230" t="str">
        <f t="shared" si="6"/>
        <v>-</v>
      </c>
      <c r="M36" s="230" t="str">
        <f t="shared" si="6"/>
        <v>-</v>
      </c>
      <c r="N36" s="230" t="str">
        <f t="shared" si="6"/>
        <v>-</v>
      </c>
      <c r="O36" s="230" t="str">
        <f t="shared" si="6"/>
        <v>-</v>
      </c>
      <c r="P36" s="230" t="str">
        <f t="shared" si="6"/>
        <v>-</v>
      </c>
      <c r="Q36" s="230" t="str">
        <f t="shared" si="6"/>
        <v>-</v>
      </c>
      <c r="R36" s="28"/>
    </row>
    <row r="37" spans="1:18" ht="12">
      <c r="A37" s="11"/>
      <c r="B37" s="206"/>
      <c r="C37" s="11"/>
      <c r="D37" s="11"/>
      <c r="E37" s="11"/>
      <c r="F37" s="11"/>
      <c r="G37" s="11"/>
      <c r="I37" s="230" t="str">
        <f t="shared" si="4"/>
        <v>-</v>
      </c>
      <c r="J37" s="230" t="str">
        <f t="shared" si="5"/>
        <v>-</v>
      </c>
      <c r="K37" s="230" t="str">
        <f t="shared" si="6"/>
        <v>-</v>
      </c>
      <c r="L37" s="230" t="str">
        <f t="shared" si="6"/>
        <v>-</v>
      </c>
      <c r="M37" s="230" t="str">
        <f t="shared" si="6"/>
        <v>-</v>
      </c>
      <c r="N37" s="230" t="str">
        <f t="shared" si="6"/>
        <v>-</v>
      </c>
      <c r="O37" s="230" t="str">
        <f t="shared" si="6"/>
        <v>-</v>
      </c>
      <c r="P37" s="230" t="str">
        <f t="shared" si="6"/>
        <v>-</v>
      </c>
      <c r="Q37" s="230" t="str">
        <f t="shared" si="6"/>
        <v>-</v>
      </c>
      <c r="R37" s="28"/>
    </row>
    <row r="38" spans="1:18" ht="12">
      <c r="A38" s="11"/>
      <c r="B38" s="206"/>
      <c r="C38" s="11"/>
      <c r="D38" s="11"/>
      <c r="E38" s="11"/>
      <c r="F38" s="11"/>
      <c r="G38" s="11"/>
      <c r="I38" s="230" t="str">
        <f t="shared" si="4"/>
        <v>-</v>
      </c>
      <c r="J38" s="230" t="str">
        <f t="shared" si="5"/>
        <v>-</v>
      </c>
      <c r="K38" s="230" t="str">
        <f t="shared" si="6"/>
        <v>-</v>
      </c>
      <c r="L38" s="230" t="str">
        <f t="shared" si="6"/>
        <v>-</v>
      </c>
      <c r="M38" s="230" t="str">
        <f t="shared" si="6"/>
        <v>-</v>
      </c>
      <c r="N38" s="230" t="str">
        <f t="shared" si="6"/>
        <v>-</v>
      </c>
      <c r="O38" s="230" t="str">
        <f t="shared" si="6"/>
        <v>-</v>
      </c>
      <c r="P38" s="230" t="str">
        <f t="shared" si="6"/>
        <v>-</v>
      </c>
      <c r="Q38" s="230" t="str">
        <f t="shared" si="6"/>
        <v>-</v>
      </c>
      <c r="R38" s="28"/>
    </row>
    <row r="39" spans="1:18" ht="12">
      <c r="A39" s="11"/>
      <c r="B39" s="206"/>
      <c r="C39" s="11"/>
      <c r="D39" s="11"/>
      <c r="E39" s="11"/>
      <c r="F39" s="11"/>
      <c r="G39" s="11"/>
      <c r="I39" s="230" t="str">
        <f t="shared" si="4"/>
        <v>-</v>
      </c>
      <c r="J39" s="230" t="str">
        <f t="shared" si="5"/>
        <v>-</v>
      </c>
      <c r="K39" s="230" t="str">
        <f t="shared" si="6"/>
        <v>-</v>
      </c>
      <c r="L39" s="230" t="str">
        <f t="shared" si="6"/>
        <v>-</v>
      </c>
      <c r="M39" s="230" t="str">
        <f t="shared" si="6"/>
        <v>-</v>
      </c>
      <c r="N39" s="230" t="str">
        <f t="shared" si="6"/>
        <v>-</v>
      </c>
      <c r="O39" s="230" t="str">
        <f t="shared" si="6"/>
        <v>-</v>
      </c>
      <c r="P39" s="230" t="str">
        <f t="shared" si="6"/>
        <v>-</v>
      </c>
      <c r="Q39" s="230" t="str">
        <f t="shared" si="6"/>
        <v>-</v>
      </c>
      <c r="R39" s="28"/>
    </row>
    <row r="40" spans="1:18" ht="12">
      <c r="A40" s="11"/>
      <c r="B40" s="206"/>
      <c r="C40" s="11"/>
      <c r="D40" s="11"/>
      <c r="E40" s="11"/>
      <c r="F40" s="11"/>
      <c r="G40" s="11"/>
      <c r="I40" s="230" t="str">
        <f t="shared" si="4"/>
        <v>-</v>
      </c>
      <c r="J40" s="230" t="str">
        <f t="shared" si="5"/>
        <v>-</v>
      </c>
      <c r="K40" s="230" t="str">
        <f t="shared" si="6"/>
        <v>-</v>
      </c>
      <c r="L40" s="230" t="str">
        <f t="shared" si="6"/>
        <v>-</v>
      </c>
      <c r="M40" s="230" t="str">
        <f t="shared" si="6"/>
        <v>-</v>
      </c>
      <c r="N40" s="230" t="str">
        <f t="shared" si="6"/>
        <v>-</v>
      </c>
      <c r="O40" s="230" t="str">
        <f t="shared" si="6"/>
        <v>-</v>
      </c>
      <c r="P40" s="230" t="str">
        <f t="shared" si="6"/>
        <v>-</v>
      </c>
      <c r="Q40" s="230" t="str">
        <f t="shared" si="6"/>
        <v>-</v>
      </c>
      <c r="R40" s="28"/>
    </row>
    <row r="41" spans="1:18" ht="12">
      <c r="A41" s="11"/>
      <c r="B41" s="206"/>
      <c r="C41" s="11"/>
      <c r="D41" s="11"/>
      <c r="E41" s="11"/>
      <c r="F41" s="11"/>
      <c r="G41" s="11"/>
      <c r="I41" s="230" t="str">
        <f t="shared" si="4"/>
        <v>-</v>
      </c>
      <c r="J41" s="230" t="str">
        <f t="shared" si="5"/>
        <v>-</v>
      </c>
      <c r="K41" s="230" t="str">
        <f t="shared" si="6"/>
        <v>-</v>
      </c>
      <c r="L41" s="230" t="str">
        <f t="shared" si="6"/>
        <v>-</v>
      </c>
      <c r="M41" s="230" t="str">
        <f t="shared" si="6"/>
        <v>-</v>
      </c>
      <c r="N41" s="230" t="str">
        <f t="shared" si="6"/>
        <v>-</v>
      </c>
      <c r="O41" s="230" t="str">
        <f t="shared" si="6"/>
        <v>-</v>
      </c>
      <c r="P41" s="230" t="str">
        <f t="shared" si="6"/>
        <v>-</v>
      </c>
      <c r="Q41" s="230" t="str">
        <f t="shared" si="6"/>
        <v>-</v>
      </c>
      <c r="R41" s="28"/>
    </row>
    <row r="42" spans="1:18" ht="12">
      <c r="A42" s="11"/>
      <c r="B42" s="206"/>
      <c r="C42" s="11"/>
      <c r="D42" s="11"/>
      <c r="E42" s="11"/>
      <c r="F42" s="11"/>
      <c r="G42" s="11"/>
      <c r="I42" s="230" t="str">
        <f t="shared" si="4"/>
        <v>-</v>
      </c>
      <c r="J42" s="230" t="str">
        <f t="shared" si="5"/>
        <v>-</v>
      </c>
      <c r="K42" s="230" t="str">
        <f t="shared" si="6"/>
        <v>-</v>
      </c>
      <c r="L42" s="230" t="str">
        <f t="shared" si="6"/>
        <v>-</v>
      </c>
      <c r="M42" s="230" t="str">
        <f t="shared" si="6"/>
        <v>-</v>
      </c>
      <c r="N42" s="230" t="str">
        <f t="shared" si="6"/>
        <v>-</v>
      </c>
      <c r="O42" s="230" t="str">
        <f t="shared" si="6"/>
        <v>-</v>
      </c>
      <c r="P42" s="230" t="str">
        <f t="shared" si="6"/>
        <v>-</v>
      </c>
      <c r="Q42" s="230" t="str">
        <f t="shared" si="6"/>
        <v>-</v>
      </c>
      <c r="R42" s="28"/>
    </row>
    <row r="43" spans="1:18" ht="12">
      <c r="A43" s="11"/>
      <c r="B43" s="206"/>
      <c r="C43" s="11"/>
      <c r="D43" s="11"/>
      <c r="E43" s="11"/>
      <c r="F43" s="11"/>
      <c r="G43" s="11"/>
      <c r="I43" s="230" t="str">
        <f>IF($I$3=C43,G43,"-")</f>
        <v>-</v>
      </c>
      <c r="J43" s="230" t="str">
        <f>IF(J$3=C43,$G43,"-")</f>
        <v>-</v>
      </c>
      <c r="K43" s="230" t="str">
        <f t="shared" si="6"/>
        <v>-</v>
      </c>
      <c r="L43" s="230" t="str">
        <f t="shared" si="6"/>
        <v>-</v>
      </c>
      <c r="M43" s="230" t="str">
        <f t="shared" si="6"/>
        <v>-</v>
      </c>
      <c r="N43" s="230" t="str">
        <f t="shared" si="6"/>
        <v>-</v>
      </c>
      <c r="O43" s="230" t="str">
        <f t="shared" si="6"/>
        <v>-</v>
      </c>
      <c r="P43" s="230" t="str">
        <f t="shared" si="6"/>
        <v>-</v>
      </c>
      <c r="Q43" s="230" t="str">
        <f t="shared" si="6"/>
        <v>-</v>
      </c>
      <c r="R43" s="28"/>
    </row>
    <row r="44" spans="1:17" ht="12">
      <c r="A44" s="11"/>
      <c r="B44" s="206"/>
      <c r="C44" s="11"/>
      <c r="D44" s="11"/>
      <c r="E44" s="11"/>
      <c r="F44" s="11"/>
      <c r="G44" s="11"/>
      <c r="I44" s="230" t="str">
        <f>IF($I$3=C44,G44,"-")</f>
        <v>-</v>
      </c>
      <c r="J44" s="230" t="str">
        <f>IF(J$3=C44,$G44,"-")</f>
        <v>-</v>
      </c>
      <c r="K44" s="230" t="str">
        <f aca="true" t="shared" si="7" ref="K44:Q44">IF(K$3=$C44,$G44,"-")</f>
        <v>-</v>
      </c>
      <c r="L44" s="230" t="str">
        <f t="shared" si="7"/>
        <v>-</v>
      </c>
      <c r="M44" s="230" t="str">
        <f t="shared" si="7"/>
        <v>-</v>
      </c>
      <c r="N44" s="230" t="str">
        <f t="shared" si="7"/>
        <v>-</v>
      </c>
      <c r="O44" s="230" t="str">
        <f t="shared" si="7"/>
        <v>-</v>
      </c>
      <c r="P44" s="230" t="str">
        <f t="shared" si="7"/>
        <v>-</v>
      </c>
      <c r="Q44" s="230" t="str">
        <f t="shared" si="7"/>
        <v>-</v>
      </c>
    </row>
    <row r="45" spans="1:17" ht="12">
      <c r="A45" s="192"/>
      <c r="B45" s="191"/>
      <c r="C45" s="192"/>
      <c r="D45" s="192"/>
      <c r="E45" s="192"/>
      <c r="F45" s="192"/>
      <c r="G45" s="193"/>
      <c r="I45" s="208" t="s">
        <v>261</v>
      </c>
      <c r="J45" s="208" t="s">
        <v>300</v>
      </c>
      <c r="K45" s="208" t="s">
        <v>301</v>
      </c>
      <c r="L45" s="208" t="s">
        <v>262</v>
      </c>
      <c r="M45" s="208" t="s">
        <v>263</v>
      </c>
      <c r="N45" s="208" t="s">
        <v>264</v>
      </c>
      <c r="O45" s="208" t="s">
        <v>265</v>
      </c>
      <c r="P45" s="208" t="s">
        <v>266</v>
      </c>
      <c r="Q45" s="208" t="s">
        <v>267</v>
      </c>
    </row>
    <row r="46" spans="6:18" ht="12">
      <c r="F46" s="35" t="s">
        <v>2</v>
      </c>
      <c r="G46" s="36">
        <f>COUNT(G4:G44)</f>
        <v>0</v>
      </c>
      <c r="I46" s="230">
        <f>SUM(I4:I44)</f>
        <v>0</v>
      </c>
      <c r="J46" s="230">
        <f aca="true" t="shared" si="8" ref="J46:Q46">SUM(J4:J44)</f>
        <v>0</v>
      </c>
      <c r="K46" s="230">
        <f t="shared" si="8"/>
        <v>0</v>
      </c>
      <c r="L46" s="230">
        <f t="shared" si="8"/>
        <v>0</v>
      </c>
      <c r="M46" s="230">
        <f t="shared" si="8"/>
        <v>0</v>
      </c>
      <c r="N46" s="230">
        <f t="shared" si="8"/>
        <v>0</v>
      </c>
      <c r="O46" s="230">
        <f t="shared" si="8"/>
        <v>0</v>
      </c>
      <c r="P46" s="230">
        <f t="shared" si="8"/>
        <v>0</v>
      </c>
      <c r="Q46" s="230">
        <f t="shared" si="8"/>
        <v>0</v>
      </c>
      <c r="R46" s="29"/>
    </row>
    <row r="47" spans="4:18" ht="12">
      <c r="D47" s="25"/>
      <c r="F47" s="35" t="s">
        <v>245</v>
      </c>
      <c r="G47" s="233">
        <f>SUM(G4:G44)</f>
        <v>0</v>
      </c>
      <c r="H47" s="208" t="s">
        <v>135</v>
      </c>
      <c r="I47" s="231">
        <f>COUNT(I4:I44)</f>
        <v>0</v>
      </c>
      <c r="J47" s="231">
        <f aca="true" t="shared" si="9" ref="J47:Q47">COUNT(J4:J44)</f>
        <v>0</v>
      </c>
      <c r="K47" s="231">
        <f t="shared" si="9"/>
        <v>0</v>
      </c>
      <c r="L47" s="231">
        <f t="shared" si="9"/>
        <v>0</v>
      </c>
      <c r="M47" s="231">
        <f t="shared" si="9"/>
        <v>0</v>
      </c>
      <c r="N47" s="231">
        <f t="shared" si="9"/>
        <v>0</v>
      </c>
      <c r="O47" s="231">
        <f t="shared" si="9"/>
        <v>0</v>
      </c>
      <c r="P47" s="231">
        <f t="shared" si="9"/>
        <v>0</v>
      </c>
      <c r="Q47" s="231">
        <f t="shared" si="9"/>
        <v>0</v>
      </c>
      <c r="R47" s="30"/>
    </row>
    <row r="48" spans="1:17" ht="12">
      <c r="A48" s="194" t="s">
        <v>268</v>
      </c>
      <c r="D48" s="25"/>
      <c r="I48" s="232" t="e">
        <f>I46/I47</f>
        <v>#DIV/0!</v>
      </c>
      <c r="J48" s="232" t="e">
        <f aca="true" t="shared" si="10" ref="J48:Q48">J46/J47</f>
        <v>#DIV/0!</v>
      </c>
      <c r="K48" s="232" t="e">
        <f t="shared" si="10"/>
        <v>#DIV/0!</v>
      </c>
      <c r="L48" s="232" t="e">
        <f t="shared" si="10"/>
        <v>#DIV/0!</v>
      </c>
      <c r="M48" s="232" t="e">
        <f t="shared" si="10"/>
        <v>#DIV/0!</v>
      </c>
      <c r="N48" s="232" t="e">
        <f t="shared" si="10"/>
        <v>#DIV/0!</v>
      </c>
      <c r="O48" s="232" t="e">
        <f t="shared" si="10"/>
        <v>#DIV/0!</v>
      </c>
      <c r="P48" s="232" t="e">
        <f t="shared" si="10"/>
        <v>#DIV/0!</v>
      </c>
      <c r="Q48" s="232" t="e">
        <f t="shared" si="10"/>
        <v>#DIV/0!</v>
      </c>
    </row>
    <row r="49" spans="1:4" ht="12">
      <c r="A49" s="35" t="s">
        <v>261</v>
      </c>
      <c r="B49" s="25" t="s">
        <v>140</v>
      </c>
      <c r="C49" s="25"/>
      <c r="D49" s="25"/>
    </row>
    <row r="50" spans="1:4" ht="12">
      <c r="A50" s="35" t="s">
        <v>300</v>
      </c>
      <c r="B50" s="25" t="s">
        <v>311</v>
      </c>
      <c r="C50" s="25"/>
      <c r="D50" s="25"/>
    </row>
    <row r="51" spans="1:4" ht="12">
      <c r="A51" s="35" t="s">
        <v>301</v>
      </c>
      <c r="B51" s="25" t="s">
        <v>302</v>
      </c>
      <c r="C51" s="25"/>
      <c r="D51" s="25"/>
    </row>
    <row r="52" spans="1:4" ht="12">
      <c r="A52" s="35" t="s">
        <v>262</v>
      </c>
      <c r="B52" s="25" t="s">
        <v>128</v>
      </c>
      <c r="C52" s="25"/>
      <c r="D52" s="25"/>
    </row>
    <row r="53" spans="1:4" ht="12">
      <c r="A53" s="35" t="s">
        <v>263</v>
      </c>
      <c r="B53" s="25" t="s">
        <v>129</v>
      </c>
      <c r="C53" s="25"/>
      <c r="D53" s="25"/>
    </row>
    <row r="54" spans="1:4" ht="12">
      <c r="A54" s="35" t="s">
        <v>264</v>
      </c>
      <c r="B54" s="25" t="s">
        <v>130</v>
      </c>
      <c r="C54" s="25"/>
      <c r="D54" s="25"/>
    </row>
    <row r="55" spans="1:4" ht="12">
      <c r="A55" s="35" t="s">
        <v>265</v>
      </c>
      <c r="B55" s="25" t="s">
        <v>131</v>
      </c>
      <c r="C55" s="25"/>
      <c r="D55" s="25"/>
    </row>
    <row r="56" spans="1:3" ht="12">
      <c r="A56" s="35" t="s">
        <v>266</v>
      </c>
      <c r="B56" s="25" t="s">
        <v>85</v>
      </c>
      <c r="C56" s="25"/>
    </row>
    <row r="57" spans="1:3" ht="12">
      <c r="A57" s="35" t="s">
        <v>267</v>
      </c>
      <c r="B57" s="25" t="s">
        <v>86</v>
      </c>
      <c r="C57" s="25"/>
    </row>
  </sheetData>
  <sheetProtection sheet="1" selectLockedCells="1"/>
  <mergeCells count="1">
    <mergeCell ref="A1:G1"/>
  </mergeCells>
  <dataValidations count="1">
    <dataValidation type="list" allowBlank="1" showInputMessage="1" showErrorMessage="1" sqref="C4:C45">
      <formula1>$H$4:$H$12</formula1>
    </dataValidation>
  </dataValidations>
  <printOptions horizontalCentered="1"/>
  <pageMargins left="0.17" right="0.17" top="0.2755905511811024" bottom="0.3937007874015748" header="0.11811023622047245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5"/>
  <sheetViews>
    <sheetView showGridLines="0" zoomScalePageLayoutView="0" workbookViewId="0" topLeftCell="A1">
      <selection activeCell="A4" sqref="A4:G76"/>
    </sheetView>
  </sheetViews>
  <sheetFormatPr defaultColWidth="11.00390625" defaultRowHeight="12"/>
  <cols>
    <col min="1" max="1" width="10.75390625" style="1" customWidth="1"/>
    <col min="2" max="2" width="42.625" style="1" customWidth="1"/>
    <col min="3" max="3" width="29.00390625" style="1" customWidth="1"/>
    <col min="4" max="4" width="23.75390625" style="1" customWidth="1"/>
    <col min="5" max="5" width="23.375" style="1" customWidth="1"/>
    <col min="6" max="6" width="7.875" style="1" customWidth="1"/>
    <col min="7" max="7" width="15.75390625" style="1" customWidth="1"/>
    <col min="8" max="8" width="14.625" style="208" hidden="1" customWidth="1"/>
    <col min="9" max="9" width="9.125" style="208" hidden="1" customWidth="1"/>
    <col min="10" max="10" width="13.00390625" style="208" hidden="1" customWidth="1"/>
    <col min="11" max="11" width="14.625" style="208" hidden="1" customWidth="1"/>
    <col min="12" max="16" width="13.25390625" style="1" customWidth="1"/>
    <col min="17" max="16384" width="11.375" style="1" customWidth="1"/>
  </cols>
  <sheetData>
    <row r="1" spans="1:7" ht="16.5" customHeight="1">
      <c r="A1" s="257" t="s">
        <v>338</v>
      </c>
      <c r="B1" s="257"/>
      <c r="C1" s="257"/>
      <c r="D1" s="257"/>
      <c r="E1" s="257"/>
      <c r="F1" s="257"/>
      <c r="G1" s="257"/>
    </row>
    <row r="2" spans="1:13" s="3" customFormat="1" ht="12">
      <c r="A2" s="37"/>
      <c r="H2" s="208"/>
      <c r="I2" s="208"/>
      <c r="J2" s="208"/>
      <c r="K2" s="208"/>
      <c r="L2" s="1"/>
      <c r="M2" s="1"/>
    </row>
    <row r="3" spans="1:11" ht="12">
      <c r="A3" s="44" t="s">
        <v>323</v>
      </c>
      <c r="B3" s="44" t="s">
        <v>324</v>
      </c>
      <c r="C3" s="44" t="s">
        <v>325</v>
      </c>
      <c r="D3" s="44" t="s">
        <v>326</v>
      </c>
      <c r="E3" s="44" t="s">
        <v>327</v>
      </c>
      <c r="F3" s="44" t="s">
        <v>339</v>
      </c>
      <c r="G3" s="44" t="s">
        <v>328</v>
      </c>
      <c r="H3" s="208" t="s">
        <v>258</v>
      </c>
      <c r="I3" s="235" t="s">
        <v>258</v>
      </c>
      <c r="J3" s="235" t="s">
        <v>260</v>
      </c>
      <c r="K3" s="235" t="s">
        <v>259</v>
      </c>
    </row>
    <row r="4" spans="1:11" ht="12">
      <c r="A4" s="207"/>
      <c r="B4" s="11"/>
      <c r="C4" s="11"/>
      <c r="D4" s="11"/>
      <c r="E4" s="11"/>
      <c r="F4" s="11"/>
      <c r="G4" s="11"/>
      <c r="H4" s="208" t="s">
        <v>260</v>
      </c>
      <c r="I4" s="236">
        <f aca="true" t="shared" si="0" ref="I4:I67">IF(I$3=G4,F4,0)</f>
        <v>0</v>
      </c>
      <c r="J4" s="237">
        <f aca="true" t="shared" si="1" ref="J4:J67">IF(J$3=G4,F4,0)</f>
        <v>0</v>
      </c>
      <c r="K4" s="237">
        <f aca="true" t="shared" si="2" ref="K4:K67">IF(K$3=G4,F4,0)</f>
        <v>0</v>
      </c>
    </row>
    <row r="5" spans="1:11" ht="12">
      <c r="A5" s="207"/>
      <c r="B5" s="11"/>
      <c r="C5" s="11"/>
      <c r="D5" s="11"/>
      <c r="E5" s="11"/>
      <c r="F5" s="11"/>
      <c r="G5" s="11"/>
      <c r="H5" s="208" t="s">
        <v>259</v>
      </c>
      <c r="I5" s="238">
        <f t="shared" si="0"/>
        <v>0</v>
      </c>
      <c r="J5" s="239">
        <f t="shared" si="1"/>
        <v>0</v>
      </c>
      <c r="K5" s="239">
        <f t="shared" si="2"/>
        <v>0</v>
      </c>
    </row>
    <row r="6" spans="1:11" ht="12">
      <c r="A6" s="207"/>
      <c r="B6" s="11"/>
      <c r="C6" s="11"/>
      <c r="D6" s="11"/>
      <c r="E6" s="11"/>
      <c r="F6" s="11"/>
      <c r="G6" s="11"/>
      <c r="I6" s="238">
        <f t="shared" si="0"/>
        <v>0</v>
      </c>
      <c r="J6" s="239">
        <f t="shared" si="1"/>
        <v>0</v>
      </c>
      <c r="K6" s="239">
        <f t="shared" si="2"/>
        <v>0</v>
      </c>
    </row>
    <row r="7" spans="1:11" ht="12">
      <c r="A7" s="207"/>
      <c r="B7" s="11"/>
      <c r="C7" s="11"/>
      <c r="D7" s="11"/>
      <c r="E7" s="11"/>
      <c r="F7" s="11"/>
      <c r="G7" s="11"/>
      <c r="I7" s="238">
        <f t="shared" si="0"/>
        <v>0</v>
      </c>
      <c r="J7" s="239">
        <f t="shared" si="1"/>
        <v>0</v>
      </c>
      <c r="K7" s="239">
        <f t="shared" si="2"/>
        <v>0</v>
      </c>
    </row>
    <row r="8" spans="1:11" ht="12">
      <c r="A8" s="207"/>
      <c r="B8" s="11"/>
      <c r="C8" s="11"/>
      <c r="D8" s="11"/>
      <c r="E8" s="11"/>
      <c r="F8" s="11"/>
      <c r="G8" s="11"/>
      <c r="I8" s="238">
        <f t="shared" si="0"/>
        <v>0</v>
      </c>
      <c r="J8" s="239">
        <f t="shared" si="1"/>
        <v>0</v>
      </c>
      <c r="K8" s="239">
        <f t="shared" si="2"/>
        <v>0</v>
      </c>
    </row>
    <row r="9" spans="1:11" ht="12">
      <c r="A9" s="207"/>
      <c r="B9" s="11"/>
      <c r="C9" s="11"/>
      <c r="D9" s="11"/>
      <c r="E9" s="11"/>
      <c r="F9" s="11"/>
      <c r="G9" s="11"/>
      <c r="I9" s="238">
        <f t="shared" si="0"/>
        <v>0</v>
      </c>
      <c r="J9" s="239">
        <f t="shared" si="1"/>
        <v>0</v>
      </c>
      <c r="K9" s="239">
        <f t="shared" si="2"/>
        <v>0</v>
      </c>
    </row>
    <row r="10" spans="1:11" ht="12">
      <c r="A10" s="207"/>
      <c r="B10" s="11"/>
      <c r="C10" s="11"/>
      <c r="D10" s="11"/>
      <c r="E10" s="11"/>
      <c r="F10" s="11"/>
      <c r="G10" s="11"/>
      <c r="I10" s="238">
        <f t="shared" si="0"/>
        <v>0</v>
      </c>
      <c r="J10" s="239">
        <f t="shared" si="1"/>
        <v>0</v>
      </c>
      <c r="K10" s="239">
        <f t="shared" si="2"/>
        <v>0</v>
      </c>
    </row>
    <row r="11" spans="1:11" ht="12">
      <c r="A11" s="207"/>
      <c r="B11" s="11"/>
      <c r="C11" s="11"/>
      <c r="D11" s="11"/>
      <c r="E11" s="11"/>
      <c r="F11" s="11"/>
      <c r="G11" s="11"/>
      <c r="I11" s="238">
        <f t="shared" si="0"/>
        <v>0</v>
      </c>
      <c r="J11" s="239">
        <f t="shared" si="1"/>
        <v>0</v>
      </c>
      <c r="K11" s="239">
        <f t="shared" si="2"/>
        <v>0</v>
      </c>
    </row>
    <row r="12" spans="1:11" ht="12">
      <c r="A12" s="207"/>
      <c r="B12" s="11"/>
      <c r="C12" s="11"/>
      <c r="D12" s="11"/>
      <c r="E12" s="11"/>
      <c r="F12" s="11"/>
      <c r="G12" s="11"/>
      <c r="I12" s="238">
        <f t="shared" si="0"/>
        <v>0</v>
      </c>
      <c r="J12" s="239">
        <f t="shared" si="1"/>
        <v>0</v>
      </c>
      <c r="K12" s="239">
        <f t="shared" si="2"/>
        <v>0</v>
      </c>
    </row>
    <row r="13" spans="1:11" ht="12">
      <c r="A13" s="207"/>
      <c r="B13" s="11"/>
      <c r="C13" s="11"/>
      <c r="D13" s="11"/>
      <c r="E13" s="11"/>
      <c r="F13" s="11"/>
      <c r="G13" s="11"/>
      <c r="I13" s="238">
        <f t="shared" si="0"/>
        <v>0</v>
      </c>
      <c r="J13" s="239">
        <f t="shared" si="1"/>
        <v>0</v>
      </c>
      <c r="K13" s="239">
        <f t="shared" si="2"/>
        <v>0</v>
      </c>
    </row>
    <row r="14" spans="1:11" ht="12">
      <c r="A14" s="207"/>
      <c r="B14" s="11"/>
      <c r="C14" s="11"/>
      <c r="D14" s="11"/>
      <c r="E14" s="11"/>
      <c r="F14" s="11"/>
      <c r="G14" s="11"/>
      <c r="I14" s="238">
        <f t="shared" si="0"/>
        <v>0</v>
      </c>
      <c r="J14" s="239">
        <f t="shared" si="1"/>
        <v>0</v>
      </c>
      <c r="K14" s="239">
        <f t="shared" si="2"/>
        <v>0</v>
      </c>
    </row>
    <row r="15" spans="1:11" ht="12">
      <c r="A15" s="207"/>
      <c r="B15" s="11"/>
      <c r="C15" s="11"/>
      <c r="D15" s="11"/>
      <c r="E15" s="11"/>
      <c r="F15" s="11"/>
      <c r="G15" s="11"/>
      <c r="I15" s="238">
        <f t="shared" si="0"/>
        <v>0</v>
      </c>
      <c r="J15" s="239">
        <f t="shared" si="1"/>
        <v>0</v>
      </c>
      <c r="K15" s="239">
        <f t="shared" si="2"/>
        <v>0</v>
      </c>
    </row>
    <row r="16" spans="1:11" ht="12">
      <c r="A16" s="207"/>
      <c r="B16" s="11"/>
      <c r="C16" s="11"/>
      <c r="D16" s="11"/>
      <c r="E16" s="11"/>
      <c r="F16" s="11"/>
      <c r="G16" s="11"/>
      <c r="I16" s="238">
        <f t="shared" si="0"/>
        <v>0</v>
      </c>
      <c r="J16" s="239">
        <f t="shared" si="1"/>
        <v>0</v>
      </c>
      <c r="K16" s="239">
        <f t="shared" si="2"/>
        <v>0</v>
      </c>
    </row>
    <row r="17" spans="1:11" ht="12">
      <c r="A17" s="207"/>
      <c r="B17" s="11"/>
      <c r="C17" s="11"/>
      <c r="D17" s="11"/>
      <c r="E17" s="11"/>
      <c r="F17" s="11"/>
      <c r="G17" s="11"/>
      <c r="I17" s="238">
        <f t="shared" si="0"/>
        <v>0</v>
      </c>
      <c r="J17" s="239">
        <f t="shared" si="1"/>
        <v>0</v>
      </c>
      <c r="K17" s="239">
        <f t="shared" si="2"/>
        <v>0</v>
      </c>
    </row>
    <row r="18" spans="1:11" ht="12">
      <c r="A18" s="207"/>
      <c r="B18" s="11"/>
      <c r="C18" s="11"/>
      <c r="D18" s="11"/>
      <c r="E18" s="11"/>
      <c r="F18" s="11"/>
      <c r="G18" s="11"/>
      <c r="I18" s="238">
        <f t="shared" si="0"/>
        <v>0</v>
      </c>
      <c r="J18" s="239">
        <f t="shared" si="1"/>
        <v>0</v>
      </c>
      <c r="K18" s="239">
        <f t="shared" si="2"/>
        <v>0</v>
      </c>
    </row>
    <row r="19" spans="1:11" ht="12">
      <c r="A19" s="207"/>
      <c r="B19" s="11"/>
      <c r="C19" s="11"/>
      <c r="D19" s="11"/>
      <c r="E19" s="11"/>
      <c r="F19" s="11"/>
      <c r="G19" s="11"/>
      <c r="I19" s="238">
        <f t="shared" si="0"/>
        <v>0</v>
      </c>
      <c r="J19" s="239">
        <f t="shared" si="1"/>
        <v>0</v>
      </c>
      <c r="K19" s="239">
        <f t="shared" si="2"/>
        <v>0</v>
      </c>
    </row>
    <row r="20" spans="1:11" ht="12">
      <c r="A20" s="207"/>
      <c r="B20" s="11"/>
      <c r="C20" s="11"/>
      <c r="D20" s="11"/>
      <c r="E20" s="11"/>
      <c r="F20" s="11"/>
      <c r="G20" s="11"/>
      <c r="I20" s="238">
        <f t="shared" si="0"/>
        <v>0</v>
      </c>
      <c r="J20" s="239">
        <f t="shared" si="1"/>
        <v>0</v>
      </c>
      <c r="K20" s="239">
        <f t="shared" si="2"/>
        <v>0</v>
      </c>
    </row>
    <row r="21" spans="1:11" ht="12">
      <c r="A21" s="207"/>
      <c r="B21" s="11"/>
      <c r="C21" s="11"/>
      <c r="D21" s="11"/>
      <c r="E21" s="11"/>
      <c r="F21" s="11"/>
      <c r="G21" s="11"/>
      <c r="I21" s="238">
        <f t="shared" si="0"/>
        <v>0</v>
      </c>
      <c r="J21" s="239">
        <f t="shared" si="1"/>
        <v>0</v>
      </c>
      <c r="K21" s="239">
        <f t="shared" si="2"/>
        <v>0</v>
      </c>
    </row>
    <row r="22" spans="1:11" ht="12">
      <c r="A22" s="207"/>
      <c r="B22" s="11"/>
      <c r="C22" s="11"/>
      <c r="D22" s="11"/>
      <c r="E22" s="11"/>
      <c r="F22" s="11"/>
      <c r="G22" s="11"/>
      <c r="I22" s="238">
        <f t="shared" si="0"/>
        <v>0</v>
      </c>
      <c r="J22" s="239">
        <f t="shared" si="1"/>
        <v>0</v>
      </c>
      <c r="K22" s="239">
        <f t="shared" si="2"/>
        <v>0</v>
      </c>
    </row>
    <row r="23" spans="1:11" ht="12">
      <c r="A23" s="207"/>
      <c r="B23" s="11"/>
      <c r="C23" s="11"/>
      <c r="D23" s="11"/>
      <c r="E23" s="11"/>
      <c r="F23" s="11"/>
      <c r="G23" s="11"/>
      <c r="I23" s="238">
        <f t="shared" si="0"/>
        <v>0</v>
      </c>
      <c r="J23" s="239">
        <f t="shared" si="1"/>
        <v>0</v>
      </c>
      <c r="K23" s="239">
        <f t="shared" si="2"/>
        <v>0</v>
      </c>
    </row>
    <row r="24" spans="1:11" ht="12">
      <c r="A24" s="207"/>
      <c r="B24" s="11"/>
      <c r="C24" s="11"/>
      <c r="D24" s="11"/>
      <c r="E24" s="11"/>
      <c r="F24" s="11"/>
      <c r="G24" s="11"/>
      <c r="I24" s="238">
        <f t="shared" si="0"/>
        <v>0</v>
      </c>
      <c r="J24" s="239">
        <f t="shared" si="1"/>
        <v>0</v>
      </c>
      <c r="K24" s="239">
        <f t="shared" si="2"/>
        <v>0</v>
      </c>
    </row>
    <row r="25" spans="1:11" ht="12">
      <c r="A25" s="207"/>
      <c r="B25" s="11"/>
      <c r="C25" s="11"/>
      <c r="D25" s="11"/>
      <c r="E25" s="11"/>
      <c r="F25" s="11"/>
      <c r="G25" s="11"/>
      <c r="I25" s="238">
        <f t="shared" si="0"/>
        <v>0</v>
      </c>
      <c r="J25" s="239">
        <f t="shared" si="1"/>
        <v>0</v>
      </c>
      <c r="K25" s="239">
        <f t="shared" si="2"/>
        <v>0</v>
      </c>
    </row>
    <row r="26" spans="1:11" ht="12">
      <c r="A26" s="207"/>
      <c r="B26" s="11"/>
      <c r="C26" s="11"/>
      <c r="D26" s="11"/>
      <c r="E26" s="11"/>
      <c r="F26" s="11"/>
      <c r="G26" s="11"/>
      <c r="I26" s="238">
        <f t="shared" si="0"/>
        <v>0</v>
      </c>
      <c r="J26" s="239">
        <f t="shared" si="1"/>
        <v>0</v>
      </c>
      <c r="K26" s="239">
        <f t="shared" si="2"/>
        <v>0</v>
      </c>
    </row>
    <row r="27" spans="1:11" ht="12">
      <c r="A27" s="207"/>
      <c r="B27" s="11"/>
      <c r="C27" s="11"/>
      <c r="D27" s="11"/>
      <c r="E27" s="11"/>
      <c r="F27" s="11"/>
      <c r="G27" s="11"/>
      <c r="I27" s="238">
        <f t="shared" si="0"/>
        <v>0</v>
      </c>
      <c r="J27" s="239">
        <f t="shared" si="1"/>
        <v>0</v>
      </c>
      <c r="K27" s="239">
        <f t="shared" si="2"/>
        <v>0</v>
      </c>
    </row>
    <row r="28" spans="1:11" ht="12">
      <c r="A28" s="207"/>
      <c r="B28" s="11"/>
      <c r="C28" s="11"/>
      <c r="D28" s="11"/>
      <c r="E28" s="11"/>
      <c r="F28" s="11"/>
      <c r="G28" s="11"/>
      <c r="I28" s="238">
        <f t="shared" si="0"/>
        <v>0</v>
      </c>
      <c r="J28" s="239">
        <f t="shared" si="1"/>
        <v>0</v>
      </c>
      <c r="K28" s="239">
        <f t="shared" si="2"/>
        <v>0</v>
      </c>
    </row>
    <row r="29" spans="1:11" ht="12">
      <c r="A29" s="207"/>
      <c r="B29" s="11"/>
      <c r="C29" s="11"/>
      <c r="D29" s="11"/>
      <c r="E29" s="11"/>
      <c r="F29" s="11"/>
      <c r="G29" s="11"/>
      <c r="I29" s="238">
        <f t="shared" si="0"/>
        <v>0</v>
      </c>
      <c r="J29" s="239">
        <f t="shared" si="1"/>
        <v>0</v>
      </c>
      <c r="K29" s="239">
        <f t="shared" si="2"/>
        <v>0</v>
      </c>
    </row>
    <row r="30" spans="1:11" ht="12">
      <c r="A30" s="207"/>
      <c r="B30" s="11"/>
      <c r="C30" s="11"/>
      <c r="D30" s="11"/>
      <c r="E30" s="11"/>
      <c r="F30" s="11"/>
      <c r="G30" s="11"/>
      <c r="I30" s="238">
        <f t="shared" si="0"/>
        <v>0</v>
      </c>
      <c r="J30" s="239">
        <f t="shared" si="1"/>
        <v>0</v>
      </c>
      <c r="K30" s="239">
        <f t="shared" si="2"/>
        <v>0</v>
      </c>
    </row>
    <row r="31" spans="1:11" ht="12">
      <c r="A31" s="207"/>
      <c r="B31" s="11"/>
      <c r="C31" s="11"/>
      <c r="D31" s="11"/>
      <c r="E31" s="11"/>
      <c r="F31" s="11"/>
      <c r="G31" s="11"/>
      <c r="I31" s="238">
        <f t="shared" si="0"/>
        <v>0</v>
      </c>
      <c r="J31" s="239">
        <f t="shared" si="1"/>
        <v>0</v>
      </c>
      <c r="K31" s="239">
        <f t="shared" si="2"/>
        <v>0</v>
      </c>
    </row>
    <row r="32" spans="1:11" ht="12">
      <c r="A32" s="207"/>
      <c r="B32" s="11"/>
      <c r="C32" s="11"/>
      <c r="D32" s="11"/>
      <c r="E32" s="11"/>
      <c r="F32" s="11"/>
      <c r="G32" s="11"/>
      <c r="I32" s="238">
        <f t="shared" si="0"/>
        <v>0</v>
      </c>
      <c r="J32" s="239">
        <f t="shared" si="1"/>
        <v>0</v>
      </c>
      <c r="K32" s="239">
        <f t="shared" si="2"/>
        <v>0</v>
      </c>
    </row>
    <row r="33" spans="1:11" ht="12">
      <c r="A33" s="207"/>
      <c r="B33" s="11"/>
      <c r="C33" s="11"/>
      <c r="D33" s="11"/>
      <c r="E33" s="11"/>
      <c r="F33" s="11"/>
      <c r="G33" s="11"/>
      <c r="I33" s="238">
        <f t="shared" si="0"/>
        <v>0</v>
      </c>
      <c r="J33" s="239">
        <f t="shared" si="1"/>
        <v>0</v>
      </c>
      <c r="K33" s="239">
        <f t="shared" si="2"/>
        <v>0</v>
      </c>
    </row>
    <row r="34" spans="1:11" ht="12">
      <c r="A34" s="207"/>
      <c r="B34" s="11"/>
      <c r="C34" s="11"/>
      <c r="D34" s="11"/>
      <c r="E34" s="11"/>
      <c r="F34" s="11"/>
      <c r="G34" s="11"/>
      <c r="I34" s="238">
        <f t="shared" si="0"/>
        <v>0</v>
      </c>
      <c r="J34" s="239">
        <f t="shared" si="1"/>
        <v>0</v>
      </c>
      <c r="K34" s="239">
        <f t="shared" si="2"/>
        <v>0</v>
      </c>
    </row>
    <row r="35" spans="1:11" ht="12">
      <c r="A35" s="207"/>
      <c r="B35" s="11"/>
      <c r="C35" s="11"/>
      <c r="D35" s="11"/>
      <c r="E35" s="11"/>
      <c r="F35" s="11"/>
      <c r="G35" s="11"/>
      <c r="I35" s="238">
        <f t="shared" si="0"/>
        <v>0</v>
      </c>
      <c r="J35" s="239">
        <f t="shared" si="1"/>
        <v>0</v>
      </c>
      <c r="K35" s="239">
        <f t="shared" si="2"/>
        <v>0</v>
      </c>
    </row>
    <row r="36" spans="1:11" ht="12">
      <c r="A36" s="207"/>
      <c r="B36" s="11"/>
      <c r="C36" s="11"/>
      <c r="D36" s="11"/>
      <c r="E36" s="11"/>
      <c r="F36" s="11"/>
      <c r="G36" s="11"/>
      <c r="I36" s="238">
        <f t="shared" si="0"/>
        <v>0</v>
      </c>
      <c r="J36" s="239">
        <f t="shared" si="1"/>
        <v>0</v>
      </c>
      <c r="K36" s="239">
        <f t="shared" si="2"/>
        <v>0</v>
      </c>
    </row>
    <row r="37" spans="1:11" ht="12">
      <c r="A37" s="207"/>
      <c r="B37" s="11"/>
      <c r="C37" s="11"/>
      <c r="D37" s="11"/>
      <c r="E37" s="11"/>
      <c r="F37" s="11"/>
      <c r="G37" s="11"/>
      <c r="I37" s="238">
        <f t="shared" si="0"/>
        <v>0</v>
      </c>
      <c r="J37" s="239">
        <f t="shared" si="1"/>
        <v>0</v>
      </c>
      <c r="K37" s="239">
        <f t="shared" si="2"/>
        <v>0</v>
      </c>
    </row>
    <row r="38" spans="1:11" ht="12">
      <c r="A38" s="207"/>
      <c r="B38" s="11"/>
      <c r="C38" s="11"/>
      <c r="D38" s="11"/>
      <c r="E38" s="11"/>
      <c r="F38" s="11"/>
      <c r="G38" s="11"/>
      <c r="I38" s="238">
        <f t="shared" si="0"/>
        <v>0</v>
      </c>
      <c r="J38" s="239">
        <f t="shared" si="1"/>
        <v>0</v>
      </c>
      <c r="K38" s="239">
        <f t="shared" si="2"/>
        <v>0</v>
      </c>
    </row>
    <row r="39" spans="1:11" ht="12">
      <c r="A39" s="207"/>
      <c r="B39" s="11"/>
      <c r="C39" s="11"/>
      <c r="D39" s="11"/>
      <c r="E39" s="11"/>
      <c r="F39" s="11"/>
      <c r="G39" s="11"/>
      <c r="I39" s="238">
        <f t="shared" si="0"/>
        <v>0</v>
      </c>
      <c r="J39" s="239">
        <f t="shared" si="1"/>
        <v>0</v>
      </c>
      <c r="K39" s="239">
        <f t="shared" si="2"/>
        <v>0</v>
      </c>
    </row>
    <row r="40" spans="1:11" ht="12">
      <c r="A40" s="207"/>
      <c r="B40" s="11"/>
      <c r="C40" s="11"/>
      <c r="D40" s="11"/>
      <c r="E40" s="11"/>
      <c r="F40" s="11"/>
      <c r="G40" s="11"/>
      <c r="I40" s="238">
        <f t="shared" si="0"/>
        <v>0</v>
      </c>
      <c r="J40" s="239">
        <f t="shared" si="1"/>
        <v>0</v>
      </c>
      <c r="K40" s="239">
        <f t="shared" si="2"/>
        <v>0</v>
      </c>
    </row>
    <row r="41" spans="1:11" ht="12">
      <c r="A41" s="207"/>
      <c r="B41" s="11"/>
      <c r="C41" s="11"/>
      <c r="D41" s="11"/>
      <c r="E41" s="11"/>
      <c r="F41" s="11"/>
      <c r="G41" s="11"/>
      <c r="I41" s="238">
        <f t="shared" si="0"/>
        <v>0</v>
      </c>
      <c r="J41" s="239">
        <f t="shared" si="1"/>
        <v>0</v>
      </c>
      <c r="K41" s="239">
        <f t="shared" si="2"/>
        <v>0</v>
      </c>
    </row>
    <row r="42" spans="1:11" ht="12">
      <c r="A42" s="207"/>
      <c r="B42" s="11"/>
      <c r="C42" s="11"/>
      <c r="D42" s="11"/>
      <c r="E42" s="11"/>
      <c r="F42" s="11"/>
      <c r="G42" s="11"/>
      <c r="I42" s="238">
        <f t="shared" si="0"/>
        <v>0</v>
      </c>
      <c r="J42" s="239">
        <f t="shared" si="1"/>
        <v>0</v>
      </c>
      <c r="K42" s="239">
        <f t="shared" si="2"/>
        <v>0</v>
      </c>
    </row>
    <row r="43" spans="1:11" ht="12">
      <c r="A43" s="207"/>
      <c r="B43" s="11"/>
      <c r="C43" s="11"/>
      <c r="D43" s="11"/>
      <c r="E43" s="11"/>
      <c r="F43" s="11"/>
      <c r="G43" s="11"/>
      <c r="I43" s="238">
        <f t="shared" si="0"/>
        <v>0</v>
      </c>
      <c r="J43" s="239">
        <f t="shared" si="1"/>
        <v>0</v>
      </c>
      <c r="K43" s="239">
        <f t="shared" si="2"/>
        <v>0</v>
      </c>
    </row>
    <row r="44" spans="1:11" ht="12">
      <c r="A44" s="207"/>
      <c r="B44" s="11"/>
      <c r="C44" s="11"/>
      <c r="D44" s="11"/>
      <c r="E44" s="11"/>
      <c r="F44" s="11"/>
      <c r="G44" s="11"/>
      <c r="I44" s="238">
        <f t="shared" si="0"/>
        <v>0</v>
      </c>
      <c r="J44" s="239">
        <f t="shared" si="1"/>
        <v>0</v>
      </c>
      <c r="K44" s="239">
        <f t="shared" si="2"/>
        <v>0</v>
      </c>
    </row>
    <row r="45" spans="1:11" ht="12">
      <c r="A45" s="207"/>
      <c r="B45" s="11"/>
      <c r="C45" s="11"/>
      <c r="D45" s="11"/>
      <c r="E45" s="11"/>
      <c r="F45" s="11"/>
      <c r="G45" s="11"/>
      <c r="I45" s="238">
        <f t="shared" si="0"/>
        <v>0</v>
      </c>
      <c r="J45" s="239">
        <f t="shared" si="1"/>
        <v>0</v>
      </c>
      <c r="K45" s="239">
        <f t="shared" si="2"/>
        <v>0</v>
      </c>
    </row>
    <row r="46" spans="1:11" ht="12">
      <c r="A46" s="207"/>
      <c r="B46" s="11"/>
      <c r="C46" s="11"/>
      <c r="D46" s="11"/>
      <c r="E46" s="11"/>
      <c r="F46" s="11"/>
      <c r="G46" s="11"/>
      <c r="I46" s="238">
        <f t="shared" si="0"/>
        <v>0</v>
      </c>
      <c r="J46" s="239">
        <f t="shared" si="1"/>
        <v>0</v>
      </c>
      <c r="K46" s="239">
        <f t="shared" si="2"/>
        <v>0</v>
      </c>
    </row>
    <row r="47" spans="1:11" ht="12">
      <c r="A47" s="207"/>
      <c r="B47" s="11"/>
      <c r="C47" s="11"/>
      <c r="D47" s="11"/>
      <c r="E47" s="11"/>
      <c r="F47" s="11"/>
      <c r="G47" s="11"/>
      <c r="I47" s="238">
        <f t="shared" si="0"/>
        <v>0</v>
      </c>
      <c r="J47" s="239">
        <f t="shared" si="1"/>
        <v>0</v>
      </c>
      <c r="K47" s="239">
        <f t="shared" si="2"/>
        <v>0</v>
      </c>
    </row>
    <row r="48" spans="1:11" ht="12">
      <c r="A48" s="207"/>
      <c r="B48" s="11"/>
      <c r="C48" s="11"/>
      <c r="D48" s="11"/>
      <c r="E48" s="11"/>
      <c r="F48" s="11"/>
      <c r="G48" s="11"/>
      <c r="I48" s="238">
        <f t="shared" si="0"/>
        <v>0</v>
      </c>
      <c r="J48" s="239">
        <f t="shared" si="1"/>
        <v>0</v>
      </c>
      <c r="K48" s="239">
        <f t="shared" si="2"/>
        <v>0</v>
      </c>
    </row>
    <row r="49" spans="1:11" ht="12">
      <c r="A49" s="207"/>
      <c r="B49" s="11"/>
      <c r="C49" s="11"/>
      <c r="D49" s="11"/>
      <c r="E49" s="11"/>
      <c r="F49" s="11"/>
      <c r="G49" s="11"/>
      <c r="I49" s="238">
        <f t="shared" si="0"/>
        <v>0</v>
      </c>
      <c r="J49" s="239">
        <f t="shared" si="1"/>
        <v>0</v>
      </c>
      <c r="K49" s="239">
        <f t="shared" si="2"/>
        <v>0</v>
      </c>
    </row>
    <row r="50" spans="1:11" ht="12">
      <c r="A50" s="207"/>
      <c r="B50" s="11"/>
      <c r="C50" s="11"/>
      <c r="D50" s="11"/>
      <c r="E50" s="11"/>
      <c r="F50" s="11"/>
      <c r="G50" s="11"/>
      <c r="I50" s="238">
        <f t="shared" si="0"/>
        <v>0</v>
      </c>
      <c r="J50" s="239">
        <f t="shared" si="1"/>
        <v>0</v>
      </c>
      <c r="K50" s="239">
        <f t="shared" si="2"/>
        <v>0</v>
      </c>
    </row>
    <row r="51" spans="1:11" ht="12">
      <c r="A51" s="207"/>
      <c r="B51" s="11"/>
      <c r="C51" s="11"/>
      <c r="D51" s="11"/>
      <c r="E51" s="11"/>
      <c r="F51" s="11"/>
      <c r="G51" s="11"/>
      <c r="I51" s="238">
        <f t="shared" si="0"/>
        <v>0</v>
      </c>
      <c r="J51" s="239">
        <f t="shared" si="1"/>
        <v>0</v>
      </c>
      <c r="K51" s="239">
        <f t="shared" si="2"/>
        <v>0</v>
      </c>
    </row>
    <row r="52" spans="1:11" ht="12">
      <c r="A52" s="207"/>
      <c r="B52" s="11"/>
      <c r="C52" s="11"/>
      <c r="D52" s="11"/>
      <c r="E52" s="11"/>
      <c r="F52" s="11"/>
      <c r="G52" s="11"/>
      <c r="I52" s="238">
        <f t="shared" si="0"/>
        <v>0</v>
      </c>
      <c r="J52" s="239">
        <f t="shared" si="1"/>
        <v>0</v>
      </c>
      <c r="K52" s="239">
        <f t="shared" si="2"/>
        <v>0</v>
      </c>
    </row>
    <row r="53" spans="1:11" ht="12">
      <c r="A53" s="207"/>
      <c r="B53" s="11"/>
      <c r="C53" s="11"/>
      <c r="D53" s="11"/>
      <c r="E53" s="11"/>
      <c r="F53" s="11"/>
      <c r="G53" s="11"/>
      <c r="I53" s="238">
        <f t="shared" si="0"/>
        <v>0</v>
      </c>
      <c r="J53" s="239">
        <f t="shared" si="1"/>
        <v>0</v>
      </c>
      <c r="K53" s="239">
        <f t="shared" si="2"/>
        <v>0</v>
      </c>
    </row>
    <row r="54" spans="1:11" ht="12">
      <c r="A54" s="207"/>
      <c r="B54" s="11"/>
      <c r="C54" s="11"/>
      <c r="D54" s="11"/>
      <c r="E54" s="11"/>
      <c r="F54" s="11"/>
      <c r="G54" s="11"/>
      <c r="I54" s="238">
        <f t="shared" si="0"/>
        <v>0</v>
      </c>
      <c r="J54" s="239">
        <f t="shared" si="1"/>
        <v>0</v>
      </c>
      <c r="K54" s="239">
        <f t="shared" si="2"/>
        <v>0</v>
      </c>
    </row>
    <row r="55" spans="1:11" ht="12">
      <c r="A55" s="207"/>
      <c r="B55" s="11"/>
      <c r="C55" s="11"/>
      <c r="D55" s="11"/>
      <c r="E55" s="11"/>
      <c r="F55" s="11"/>
      <c r="G55" s="11"/>
      <c r="I55" s="238">
        <f t="shared" si="0"/>
        <v>0</v>
      </c>
      <c r="J55" s="239">
        <f t="shared" si="1"/>
        <v>0</v>
      </c>
      <c r="K55" s="239">
        <f t="shared" si="2"/>
        <v>0</v>
      </c>
    </row>
    <row r="56" spans="1:11" ht="12">
      <c r="A56" s="207"/>
      <c r="B56" s="11"/>
      <c r="C56" s="11"/>
      <c r="D56" s="11"/>
      <c r="E56" s="11"/>
      <c r="F56" s="11"/>
      <c r="G56" s="11"/>
      <c r="I56" s="238">
        <f t="shared" si="0"/>
        <v>0</v>
      </c>
      <c r="J56" s="239">
        <f t="shared" si="1"/>
        <v>0</v>
      </c>
      <c r="K56" s="239">
        <f t="shared" si="2"/>
        <v>0</v>
      </c>
    </row>
    <row r="57" spans="1:11" ht="12">
      <c r="A57" s="207"/>
      <c r="B57" s="11"/>
      <c r="C57" s="11"/>
      <c r="D57" s="11"/>
      <c r="E57" s="11"/>
      <c r="F57" s="11"/>
      <c r="G57" s="11"/>
      <c r="I57" s="238">
        <f t="shared" si="0"/>
        <v>0</v>
      </c>
      <c r="J57" s="239">
        <f t="shared" si="1"/>
        <v>0</v>
      </c>
      <c r="K57" s="239">
        <f t="shared" si="2"/>
        <v>0</v>
      </c>
    </row>
    <row r="58" spans="1:11" ht="12">
      <c r="A58" s="207"/>
      <c r="B58" s="11"/>
      <c r="C58" s="11"/>
      <c r="D58" s="11"/>
      <c r="E58" s="11"/>
      <c r="F58" s="11"/>
      <c r="G58" s="11"/>
      <c r="I58" s="238">
        <f t="shared" si="0"/>
        <v>0</v>
      </c>
      <c r="J58" s="239">
        <f t="shared" si="1"/>
        <v>0</v>
      </c>
      <c r="K58" s="239">
        <f t="shared" si="2"/>
        <v>0</v>
      </c>
    </row>
    <row r="59" spans="1:11" ht="12">
      <c r="A59" s="207"/>
      <c r="B59" s="11"/>
      <c r="C59" s="11"/>
      <c r="D59" s="11"/>
      <c r="E59" s="11"/>
      <c r="F59" s="11"/>
      <c r="G59" s="11"/>
      <c r="I59" s="238">
        <f t="shared" si="0"/>
        <v>0</v>
      </c>
      <c r="J59" s="239">
        <f t="shared" si="1"/>
        <v>0</v>
      </c>
      <c r="K59" s="239">
        <f t="shared" si="2"/>
        <v>0</v>
      </c>
    </row>
    <row r="60" spans="1:11" ht="12">
      <c r="A60" s="207"/>
      <c r="B60" s="11"/>
      <c r="C60" s="11"/>
      <c r="D60" s="11"/>
      <c r="E60" s="11"/>
      <c r="F60" s="11"/>
      <c r="G60" s="11"/>
      <c r="I60" s="238">
        <f t="shared" si="0"/>
        <v>0</v>
      </c>
      <c r="J60" s="239">
        <f t="shared" si="1"/>
        <v>0</v>
      </c>
      <c r="K60" s="239">
        <f t="shared" si="2"/>
        <v>0</v>
      </c>
    </row>
    <row r="61" spans="1:11" ht="12">
      <c r="A61" s="207"/>
      <c r="B61" s="11"/>
      <c r="C61" s="11"/>
      <c r="D61" s="11"/>
      <c r="E61" s="11"/>
      <c r="F61" s="11"/>
      <c r="G61" s="11"/>
      <c r="I61" s="238">
        <f t="shared" si="0"/>
        <v>0</v>
      </c>
      <c r="J61" s="239">
        <f t="shared" si="1"/>
        <v>0</v>
      </c>
      <c r="K61" s="239">
        <f t="shared" si="2"/>
        <v>0</v>
      </c>
    </row>
    <row r="62" spans="1:11" ht="12">
      <c r="A62" s="207"/>
      <c r="B62" s="11"/>
      <c r="C62" s="11"/>
      <c r="D62" s="11"/>
      <c r="E62" s="11"/>
      <c r="F62" s="11"/>
      <c r="G62" s="11"/>
      <c r="I62" s="238">
        <f t="shared" si="0"/>
        <v>0</v>
      </c>
      <c r="J62" s="239">
        <f t="shared" si="1"/>
        <v>0</v>
      </c>
      <c r="K62" s="239">
        <f t="shared" si="2"/>
        <v>0</v>
      </c>
    </row>
    <row r="63" spans="1:11" ht="12">
      <c r="A63" s="207"/>
      <c r="B63" s="11"/>
      <c r="C63" s="11"/>
      <c r="D63" s="11"/>
      <c r="E63" s="11"/>
      <c r="F63" s="11"/>
      <c r="G63" s="11"/>
      <c r="I63" s="238">
        <f t="shared" si="0"/>
        <v>0</v>
      </c>
      <c r="J63" s="239">
        <f t="shared" si="1"/>
        <v>0</v>
      </c>
      <c r="K63" s="239">
        <f t="shared" si="2"/>
        <v>0</v>
      </c>
    </row>
    <row r="64" spans="1:11" ht="12">
      <c r="A64" s="207"/>
      <c r="B64" s="11"/>
      <c r="C64" s="11"/>
      <c r="D64" s="11"/>
      <c r="E64" s="11"/>
      <c r="F64" s="11"/>
      <c r="G64" s="11"/>
      <c r="I64" s="238">
        <f t="shared" si="0"/>
        <v>0</v>
      </c>
      <c r="J64" s="239">
        <f t="shared" si="1"/>
        <v>0</v>
      </c>
      <c r="K64" s="239">
        <f t="shared" si="2"/>
        <v>0</v>
      </c>
    </row>
    <row r="65" spans="1:11" ht="12">
      <c r="A65" s="207"/>
      <c r="B65" s="11"/>
      <c r="C65" s="11"/>
      <c r="D65" s="11"/>
      <c r="E65" s="11"/>
      <c r="F65" s="11"/>
      <c r="G65" s="11"/>
      <c r="I65" s="238">
        <f t="shared" si="0"/>
        <v>0</v>
      </c>
      <c r="J65" s="239">
        <f t="shared" si="1"/>
        <v>0</v>
      </c>
      <c r="K65" s="239">
        <f t="shared" si="2"/>
        <v>0</v>
      </c>
    </row>
    <row r="66" spans="1:11" ht="12">
      <c r="A66" s="207"/>
      <c r="B66" s="11"/>
      <c r="C66" s="11"/>
      <c r="D66" s="11"/>
      <c r="E66" s="11"/>
      <c r="F66" s="11"/>
      <c r="G66" s="11"/>
      <c r="I66" s="238">
        <f t="shared" si="0"/>
        <v>0</v>
      </c>
      <c r="J66" s="239">
        <f t="shared" si="1"/>
        <v>0</v>
      </c>
      <c r="K66" s="239">
        <f t="shared" si="2"/>
        <v>0</v>
      </c>
    </row>
    <row r="67" spans="1:11" ht="12">
      <c r="A67" s="207"/>
      <c r="B67" s="11"/>
      <c r="C67" s="11"/>
      <c r="D67" s="11"/>
      <c r="E67" s="11"/>
      <c r="F67" s="11"/>
      <c r="G67" s="11"/>
      <c r="I67" s="238">
        <f t="shared" si="0"/>
        <v>0</v>
      </c>
      <c r="J67" s="239">
        <f t="shared" si="1"/>
        <v>0</v>
      </c>
      <c r="K67" s="239">
        <f t="shared" si="2"/>
        <v>0</v>
      </c>
    </row>
    <row r="68" spans="1:11" ht="12">
      <c r="A68" s="207"/>
      <c r="B68" s="11"/>
      <c r="C68" s="11"/>
      <c r="D68" s="11"/>
      <c r="E68" s="11"/>
      <c r="F68" s="11"/>
      <c r="G68" s="11"/>
      <c r="I68" s="238">
        <f aca="true" t="shared" si="3" ref="I68:I131">IF(I$3=G68,F68,0)</f>
        <v>0</v>
      </c>
      <c r="J68" s="239">
        <f aca="true" t="shared" si="4" ref="J68:J131">IF(J$3=G68,F68,0)</f>
        <v>0</v>
      </c>
      <c r="K68" s="239">
        <f aca="true" t="shared" si="5" ref="K68:K131">IF(K$3=G68,F68,0)</f>
        <v>0</v>
      </c>
    </row>
    <row r="69" spans="1:11" ht="12">
      <c r="A69" s="207"/>
      <c r="B69" s="11"/>
      <c r="C69" s="11"/>
      <c r="D69" s="11"/>
      <c r="E69" s="11"/>
      <c r="F69" s="11"/>
      <c r="G69" s="11"/>
      <c r="I69" s="238">
        <f t="shared" si="3"/>
        <v>0</v>
      </c>
      <c r="J69" s="239">
        <f t="shared" si="4"/>
        <v>0</v>
      </c>
      <c r="K69" s="239">
        <f t="shared" si="5"/>
        <v>0</v>
      </c>
    </row>
    <row r="70" spans="1:11" ht="12">
      <c r="A70" s="207"/>
      <c r="B70" s="11"/>
      <c r="C70" s="11"/>
      <c r="D70" s="11"/>
      <c r="E70" s="11"/>
      <c r="F70" s="11"/>
      <c r="G70" s="11"/>
      <c r="I70" s="238">
        <f t="shared" si="3"/>
        <v>0</v>
      </c>
      <c r="J70" s="239">
        <f t="shared" si="4"/>
        <v>0</v>
      </c>
      <c r="K70" s="239">
        <f t="shared" si="5"/>
        <v>0</v>
      </c>
    </row>
    <row r="71" spans="1:11" ht="12">
      <c r="A71" s="207"/>
      <c r="B71" s="11"/>
      <c r="C71" s="11"/>
      <c r="D71" s="11"/>
      <c r="E71" s="11"/>
      <c r="F71" s="11"/>
      <c r="G71" s="11"/>
      <c r="I71" s="238">
        <f t="shared" si="3"/>
        <v>0</v>
      </c>
      <c r="J71" s="239">
        <f t="shared" si="4"/>
        <v>0</v>
      </c>
      <c r="K71" s="239">
        <f t="shared" si="5"/>
        <v>0</v>
      </c>
    </row>
    <row r="72" spans="1:11" ht="12">
      <c r="A72" s="207"/>
      <c r="B72" s="11"/>
      <c r="C72" s="11"/>
      <c r="D72" s="11"/>
      <c r="E72" s="11"/>
      <c r="F72" s="11"/>
      <c r="G72" s="11"/>
      <c r="I72" s="238">
        <f t="shared" si="3"/>
        <v>0</v>
      </c>
      <c r="J72" s="239">
        <f t="shared" si="4"/>
        <v>0</v>
      </c>
      <c r="K72" s="239">
        <f t="shared" si="5"/>
        <v>0</v>
      </c>
    </row>
    <row r="73" spans="1:11" ht="12">
      <c r="A73" s="207"/>
      <c r="B73" s="11"/>
      <c r="C73" s="11"/>
      <c r="D73" s="11"/>
      <c r="E73" s="11"/>
      <c r="F73" s="11"/>
      <c r="G73" s="11"/>
      <c r="I73" s="238">
        <f t="shared" si="3"/>
        <v>0</v>
      </c>
      <c r="J73" s="239">
        <f t="shared" si="4"/>
        <v>0</v>
      </c>
      <c r="K73" s="239">
        <f t="shared" si="5"/>
        <v>0</v>
      </c>
    </row>
    <row r="74" spans="1:11" ht="12">
      <c r="A74" s="207"/>
      <c r="B74" s="11"/>
      <c r="C74" s="11"/>
      <c r="D74" s="11"/>
      <c r="E74" s="11"/>
      <c r="F74" s="11"/>
      <c r="G74" s="11"/>
      <c r="I74" s="238">
        <f t="shared" si="3"/>
        <v>0</v>
      </c>
      <c r="J74" s="239">
        <f t="shared" si="4"/>
        <v>0</v>
      </c>
      <c r="K74" s="239">
        <f t="shared" si="5"/>
        <v>0</v>
      </c>
    </row>
    <row r="75" spans="1:11" ht="12">
      <c r="A75" s="207"/>
      <c r="B75" s="11"/>
      <c r="C75" s="11"/>
      <c r="D75" s="11"/>
      <c r="E75" s="11"/>
      <c r="F75" s="11"/>
      <c r="G75" s="11"/>
      <c r="I75" s="238">
        <f t="shared" si="3"/>
        <v>0</v>
      </c>
      <c r="J75" s="239">
        <f t="shared" si="4"/>
        <v>0</v>
      </c>
      <c r="K75" s="239">
        <f t="shared" si="5"/>
        <v>0</v>
      </c>
    </row>
    <row r="76" spans="1:11" ht="12">
      <c r="A76" s="207"/>
      <c r="B76" s="11"/>
      <c r="C76" s="11"/>
      <c r="D76" s="11"/>
      <c r="E76" s="11"/>
      <c r="F76" s="11"/>
      <c r="G76" s="11"/>
      <c r="I76" s="238">
        <f t="shared" si="3"/>
        <v>0</v>
      </c>
      <c r="J76" s="239">
        <f t="shared" si="4"/>
        <v>0</v>
      </c>
      <c r="K76" s="239">
        <f t="shared" si="5"/>
        <v>0</v>
      </c>
    </row>
    <row r="77" spans="1:11" ht="12">
      <c r="A77" s="207"/>
      <c r="B77" s="11"/>
      <c r="C77" s="11"/>
      <c r="D77" s="11"/>
      <c r="E77" s="11"/>
      <c r="F77" s="11"/>
      <c r="G77" s="11"/>
      <c r="I77" s="238">
        <f t="shared" si="3"/>
        <v>0</v>
      </c>
      <c r="J77" s="239">
        <f t="shared" si="4"/>
        <v>0</v>
      </c>
      <c r="K77" s="239">
        <f t="shared" si="5"/>
        <v>0</v>
      </c>
    </row>
    <row r="78" spans="1:11" ht="12">
      <c r="A78" s="207"/>
      <c r="B78" s="11"/>
      <c r="C78" s="11"/>
      <c r="D78" s="11"/>
      <c r="E78" s="11"/>
      <c r="F78" s="11"/>
      <c r="G78" s="11"/>
      <c r="I78" s="238">
        <f t="shared" si="3"/>
        <v>0</v>
      </c>
      <c r="J78" s="239">
        <f t="shared" si="4"/>
        <v>0</v>
      </c>
      <c r="K78" s="239">
        <f t="shared" si="5"/>
        <v>0</v>
      </c>
    </row>
    <row r="79" spans="1:11" ht="12">
      <c r="A79" s="207"/>
      <c r="B79" s="11"/>
      <c r="C79" s="11"/>
      <c r="D79" s="11"/>
      <c r="E79" s="11"/>
      <c r="F79" s="11"/>
      <c r="G79" s="11"/>
      <c r="I79" s="238">
        <f t="shared" si="3"/>
        <v>0</v>
      </c>
      <c r="J79" s="239">
        <f t="shared" si="4"/>
        <v>0</v>
      </c>
      <c r="K79" s="239">
        <f t="shared" si="5"/>
        <v>0</v>
      </c>
    </row>
    <row r="80" spans="1:11" ht="12">
      <c r="A80" s="207"/>
      <c r="B80" s="11"/>
      <c r="C80" s="11"/>
      <c r="D80" s="11"/>
      <c r="E80" s="11"/>
      <c r="F80" s="11"/>
      <c r="G80" s="11"/>
      <c r="I80" s="238">
        <f t="shared" si="3"/>
        <v>0</v>
      </c>
      <c r="J80" s="239">
        <f t="shared" si="4"/>
        <v>0</v>
      </c>
      <c r="K80" s="239">
        <f t="shared" si="5"/>
        <v>0</v>
      </c>
    </row>
    <row r="81" spans="1:11" ht="12">
      <c r="A81" s="207"/>
      <c r="B81" s="11"/>
      <c r="C81" s="11"/>
      <c r="D81" s="11"/>
      <c r="E81" s="11"/>
      <c r="F81" s="11"/>
      <c r="G81" s="11"/>
      <c r="I81" s="238">
        <f t="shared" si="3"/>
        <v>0</v>
      </c>
      <c r="J81" s="239">
        <f t="shared" si="4"/>
        <v>0</v>
      </c>
      <c r="K81" s="239">
        <f t="shared" si="5"/>
        <v>0</v>
      </c>
    </row>
    <row r="82" spans="1:11" ht="12">
      <c r="A82" s="207"/>
      <c r="B82" s="11"/>
      <c r="C82" s="11"/>
      <c r="D82" s="11"/>
      <c r="E82" s="11"/>
      <c r="F82" s="11"/>
      <c r="G82" s="11"/>
      <c r="I82" s="238">
        <f t="shared" si="3"/>
        <v>0</v>
      </c>
      <c r="J82" s="239">
        <f t="shared" si="4"/>
        <v>0</v>
      </c>
      <c r="K82" s="239">
        <f t="shared" si="5"/>
        <v>0</v>
      </c>
    </row>
    <row r="83" spans="1:11" ht="12">
      <c r="A83" s="207"/>
      <c r="B83" s="11"/>
      <c r="C83" s="11"/>
      <c r="D83" s="11"/>
      <c r="E83" s="11"/>
      <c r="F83" s="11"/>
      <c r="G83" s="11"/>
      <c r="I83" s="238">
        <f t="shared" si="3"/>
        <v>0</v>
      </c>
      <c r="J83" s="239">
        <f t="shared" si="4"/>
        <v>0</v>
      </c>
      <c r="K83" s="239">
        <f t="shared" si="5"/>
        <v>0</v>
      </c>
    </row>
    <row r="84" spans="1:11" ht="12">
      <c r="A84" s="207"/>
      <c r="B84" s="11"/>
      <c r="C84" s="11"/>
      <c r="D84" s="11"/>
      <c r="E84" s="11"/>
      <c r="F84" s="11"/>
      <c r="G84" s="11"/>
      <c r="I84" s="238">
        <f t="shared" si="3"/>
        <v>0</v>
      </c>
      <c r="J84" s="239">
        <f t="shared" si="4"/>
        <v>0</v>
      </c>
      <c r="K84" s="239">
        <f t="shared" si="5"/>
        <v>0</v>
      </c>
    </row>
    <row r="85" spans="1:11" ht="12">
      <c r="A85" s="207"/>
      <c r="B85" s="11"/>
      <c r="C85" s="11"/>
      <c r="D85" s="11"/>
      <c r="E85" s="11"/>
      <c r="F85" s="11"/>
      <c r="G85" s="11"/>
      <c r="I85" s="238">
        <f t="shared" si="3"/>
        <v>0</v>
      </c>
      <c r="J85" s="239">
        <f t="shared" si="4"/>
        <v>0</v>
      </c>
      <c r="K85" s="239">
        <f t="shared" si="5"/>
        <v>0</v>
      </c>
    </row>
    <row r="86" spans="1:11" ht="12">
      <c r="A86" s="207"/>
      <c r="B86" s="11"/>
      <c r="C86" s="11"/>
      <c r="D86" s="11"/>
      <c r="E86" s="11"/>
      <c r="F86" s="11"/>
      <c r="G86" s="11"/>
      <c r="I86" s="238">
        <f t="shared" si="3"/>
        <v>0</v>
      </c>
      <c r="J86" s="239">
        <f t="shared" si="4"/>
        <v>0</v>
      </c>
      <c r="K86" s="239">
        <f t="shared" si="5"/>
        <v>0</v>
      </c>
    </row>
    <row r="87" spans="1:11" ht="12">
      <c r="A87" s="207"/>
      <c r="B87" s="11"/>
      <c r="C87" s="11"/>
      <c r="D87" s="11"/>
      <c r="E87" s="11"/>
      <c r="F87" s="11"/>
      <c r="G87" s="11"/>
      <c r="I87" s="238">
        <f t="shared" si="3"/>
        <v>0</v>
      </c>
      <c r="J87" s="239">
        <f t="shared" si="4"/>
        <v>0</v>
      </c>
      <c r="K87" s="239">
        <f t="shared" si="5"/>
        <v>0</v>
      </c>
    </row>
    <row r="88" spans="1:11" ht="12">
      <c r="A88" s="207"/>
      <c r="B88" s="11"/>
      <c r="C88" s="11"/>
      <c r="D88" s="11"/>
      <c r="E88" s="11"/>
      <c r="F88" s="11"/>
      <c r="G88" s="11"/>
      <c r="I88" s="238">
        <f t="shared" si="3"/>
        <v>0</v>
      </c>
      <c r="J88" s="239">
        <f t="shared" si="4"/>
        <v>0</v>
      </c>
      <c r="K88" s="239">
        <f t="shared" si="5"/>
        <v>0</v>
      </c>
    </row>
    <row r="89" spans="1:11" ht="12">
      <c r="A89" s="207"/>
      <c r="B89" s="11"/>
      <c r="C89" s="11"/>
      <c r="D89" s="11"/>
      <c r="E89" s="11"/>
      <c r="F89" s="11"/>
      <c r="G89" s="11"/>
      <c r="I89" s="238">
        <f t="shared" si="3"/>
        <v>0</v>
      </c>
      <c r="J89" s="239">
        <f t="shared" si="4"/>
        <v>0</v>
      </c>
      <c r="K89" s="239">
        <f t="shared" si="5"/>
        <v>0</v>
      </c>
    </row>
    <row r="90" spans="1:11" ht="12">
      <c r="A90" s="207"/>
      <c r="B90" s="11"/>
      <c r="C90" s="11"/>
      <c r="D90" s="11"/>
      <c r="E90" s="11"/>
      <c r="F90" s="11"/>
      <c r="G90" s="11"/>
      <c r="I90" s="238">
        <f t="shared" si="3"/>
        <v>0</v>
      </c>
      <c r="J90" s="239">
        <f t="shared" si="4"/>
        <v>0</v>
      </c>
      <c r="K90" s="239">
        <f t="shared" si="5"/>
        <v>0</v>
      </c>
    </row>
    <row r="91" spans="1:11" ht="12">
      <c r="A91" s="207"/>
      <c r="B91" s="11"/>
      <c r="C91" s="11"/>
      <c r="D91" s="11"/>
      <c r="E91" s="11"/>
      <c r="F91" s="11"/>
      <c r="G91" s="11"/>
      <c r="I91" s="238">
        <f t="shared" si="3"/>
        <v>0</v>
      </c>
      <c r="J91" s="239">
        <f t="shared" si="4"/>
        <v>0</v>
      </c>
      <c r="K91" s="239">
        <f t="shared" si="5"/>
        <v>0</v>
      </c>
    </row>
    <row r="92" spans="1:11" ht="12">
      <c r="A92" s="207"/>
      <c r="B92" s="11"/>
      <c r="C92" s="11"/>
      <c r="D92" s="11"/>
      <c r="E92" s="11"/>
      <c r="F92" s="11"/>
      <c r="G92" s="11"/>
      <c r="I92" s="238">
        <f t="shared" si="3"/>
        <v>0</v>
      </c>
      <c r="J92" s="239">
        <f t="shared" si="4"/>
        <v>0</v>
      </c>
      <c r="K92" s="239">
        <f t="shared" si="5"/>
        <v>0</v>
      </c>
    </row>
    <row r="93" spans="1:11" ht="12">
      <c r="A93" s="207"/>
      <c r="B93" s="11"/>
      <c r="C93" s="11"/>
      <c r="D93" s="11"/>
      <c r="E93" s="11"/>
      <c r="F93" s="11"/>
      <c r="G93" s="11"/>
      <c r="I93" s="238">
        <f t="shared" si="3"/>
        <v>0</v>
      </c>
      <c r="J93" s="239">
        <f t="shared" si="4"/>
        <v>0</v>
      </c>
      <c r="K93" s="239">
        <f t="shared" si="5"/>
        <v>0</v>
      </c>
    </row>
    <row r="94" spans="1:11" ht="12">
      <c r="A94" s="207"/>
      <c r="B94" s="11"/>
      <c r="C94" s="11"/>
      <c r="D94" s="11"/>
      <c r="E94" s="11"/>
      <c r="F94" s="11"/>
      <c r="G94" s="11"/>
      <c r="I94" s="238">
        <f t="shared" si="3"/>
        <v>0</v>
      </c>
      <c r="J94" s="239">
        <f t="shared" si="4"/>
        <v>0</v>
      </c>
      <c r="K94" s="239">
        <f t="shared" si="5"/>
        <v>0</v>
      </c>
    </row>
    <row r="95" spans="1:11" ht="12">
      <c r="A95" s="207"/>
      <c r="B95" s="11"/>
      <c r="C95" s="11"/>
      <c r="D95" s="11"/>
      <c r="E95" s="11"/>
      <c r="F95" s="11"/>
      <c r="G95" s="11"/>
      <c r="I95" s="238">
        <f t="shared" si="3"/>
        <v>0</v>
      </c>
      <c r="J95" s="239">
        <f t="shared" si="4"/>
        <v>0</v>
      </c>
      <c r="K95" s="239">
        <f t="shared" si="5"/>
        <v>0</v>
      </c>
    </row>
    <row r="96" spans="1:11" ht="12">
      <c r="A96" s="207"/>
      <c r="B96" s="11"/>
      <c r="C96" s="11"/>
      <c r="D96" s="11"/>
      <c r="E96" s="11"/>
      <c r="F96" s="11"/>
      <c r="G96" s="11"/>
      <c r="I96" s="238">
        <f t="shared" si="3"/>
        <v>0</v>
      </c>
      <c r="J96" s="239">
        <f t="shared" si="4"/>
        <v>0</v>
      </c>
      <c r="K96" s="239">
        <f t="shared" si="5"/>
        <v>0</v>
      </c>
    </row>
    <row r="97" spans="1:11" ht="12">
      <c r="A97" s="207"/>
      <c r="B97" s="11"/>
      <c r="C97" s="11"/>
      <c r="D97" s="11"/>
      <c r="E97" s="11"/>
      <c r="F97" s="11"/>
      <c r="G97" s="11"/>
      <c r="I97" s="238">
        <f t="shared" si="3"/>
        <v>0</v>
      </c>
      <c r="J97" s="239">
        <f t="shared" si="4"/>
        <v>0</v>
      </c>
      <c r="K97" s="239">
        <f t="shared" si="5"/>
        <v>0</v>
      </c>
    </row>
    <row r="98" spans="1:11" ht="12">
      <c r="A98" s="207"/>
      <c r="B98" s="11"/>
      <c r="C98" s="11"/>
      <c r="D98" s="11"/>
      <c r="E98" s="11"/>
      <c r="F98" s="11"/>
      <c r="G98" s="11"/>
      <c r="I98" s="238">
        <f t="shared" si="3"/>
        <v>0</v>
      </c>
      <c r="J98" s="239">
        <f t="shared" si="4"/>
        <v>0</v>
      </c>
      <c r="K98" s="239">
        <f t="shared" si="5"/>
        <v>0</v>
      </c>
    </row>
    <row r="99" spans="1:11" ht="12">
      <c r="A99" s="207"/>
      <c r="B99" s="11"/>
      <c r="C99" s="11"/>
      <c r="D99" s="11"/>
      <c r="E99" s="11"/>
      <c r="F99" s="11"/>
      <c r="G99" s="11"/>
      <c r="I99" s="238">
        <f t="shared" si="3"/>
        <v>0</v>
      </c>
      <c r="J99" s="239">
        <f t="shared" si="4"/>
        <v>0</v>
      </c>
      <c r="K99" s="239">
        <f t="shared" si="5"/>
        <v>0</v>
      </c>
    </row>
    <row r="100" spans="1:11" ht="12">
      <c r="A100" s="207"/>
      <c r="B100" s="11"/>
      <c r="C100" s="11"/>
      <c r="D100" s="11"/>
      <c r="E100" s="11"/>
      <c r="F100" s="11"/>
      <c r="G100" s="11"/>
      <c r="I100" s="238">
        <f t="shared" si="3"/>
        <v>0</v>
      </c>
      <c r="J100" s="239">
        <f t="shared" si="4"/>
        <v>0</v>
      </c>
      <c r="K100" s="239">
        <f t="shared" si="5"/>
        <v>0</v>
      </c>
    </row>
    <row r="101" spans="1:11" ht="12">
      <c r="A101" s="207"/>
      <c r="B101" s="11"/>
      <c r="C101" s="11"/>
      <c r="D101" s="11"/>
      <c r="E101" s="11"/>
      <c r="F101" s="11"/>
      <c r="G101" s="11"/>
      <c r="I101" s="238">
        <f t="shared" si="3"/>
        <v>0</v>
      </c>
      <c r="J101" s="239">
        <f t="shared" si="4"/>
        <v>0</v>
      </c>
      <c r="K101" s="239">
        <f t="shared" si="5"/>
        <v>0</v>
      </c>
    </row>
    <row r="102" spans="1:11" ht="12">
      <c r="A102" s="207"/>
      <c r="B102" s="11"/>
      <c r="C102" s="11"/>
      <c r="D102" s="11"/>
      <c r="E102" s="11"/>
      <c r="F102" s="11"/>
      <c r="G102" s="11"/>
      <c r="I102" s="238">
        <f t="shared" si="3"/>
        <v>0</v>
      </c>
      <c r="J102" s="239">
        <f t="shared" si="4"/>
        <v>0</v>
      </c>
      <c r="K102" s="239">
        <f t="shared" si="5"/>
        <v>0</v>
      </c>
    </row>
    <row r="103" spans="1:11" ht="12">
      <c r="A103" s="207"/>
      <c r="B103" s="11"/>
      <c r="C103" s="11"/>
      <c r="D103" s="11"/>
      <c r="E103" s="11"/>
      <c r="F103" s="11"/>
      <c r="G103" s="11"/>
      <c r="I103" s="238">
        <f t="shared" si="3"/>
        <v>0</v>
      </c>
      <c r="J103" s="239">
        <f t="shared" si="4"/>
        <v>0</v>
      </c>
      <c r="K103" s="239">
        <f t="shared" si="5"/>
        <v>0</v>
      </c>
    </row>
    <row r="104" spans="1:11" ht="12">
      <c r="A104" s="207"/>
      <c r="B104" s="11"/>
      <c r="C104" s="11"/>
      <c r="D104" s="11"/>
      <c r="E104" s="11"/>
      <c r="F104" s="11"/>
      <c r="G104" s="11"/>
      <c r="I104" s="238">
        <f t="shared" si="3"/>
        <v>0</v>
      </c>
      <c r="J104" s="239">
        <f t="shared" si="4"/>
        <v>0</v>
      </c>
      <c r="K104" s="239">
        <f t="shared" si="5"/>
        <v>0</v>
      </c>
    </row>
    <row r="105" spans="1:11" ht="12">
      <c r="A105" s="207"/>
      <c r="B105" s="11"/>
      <c r="C105" s="11"/>
      <c r="D105" s="11"/>
      <c r="E105" s="11"/>
      <c r="F105" s="11"/>
      <c r="G105" s="11"/>
      <c r="I105" s="238">
        <f t="shared" si="3"/>
        <v>0</v>
      </c>
      <c r="J105" s="239">
        <f t="shared" si="4"/>
        <v>0</v>
      </c>
      <c r="K105" s="239">
        <f t="shared" si="5"/>
        <v>0</v>
      </c>
    </row>
    <row r="106" spans="1:11" ht="12">
      <c r="A106" s="207"/>
      <c r="B106" s="11"/>
      <c r="C106" s="11"/>
      <c r="D106" s="11"/>
      <c r="E106" s="11"/>
      <c r="F106" s="11"/>
      <c r="G106" s="11"/>
      <c r="I106" s="238">
        <f t="shared" si="3"/>
        <v>0</v>
      </c>
      <c r="J106" s="239">
        <f t="shared" si="4"/>
        <v>0</v>
      </c>
      <c r="K106" s="239">
        <f t="shared" si="5"/>
        <v>0</v>
      </c>
    </row>
    <row r="107" spans="1:11" ht="12">
      <c r="A107" s="207"/>
      <c r="B107" s="11"/>
      <c r="C107" s="11"/>
      <c r="D107" s="11"/>
      <c r="E107" s="11"/>
      <c r="F107" s="11"/>
      <c r="G107" s="11"/>
      <c r="I107" s="238">
        <f t="shared" si="3"/>
        <v>0</v>
      </c>
      <c r="J107" s="239">
        <f t="shared" si="4"/>
        <v>0</v>
      </c>
      <c r="K107" s="239">
        <f t="shared" si="5"/>
        <v>0</v>
      </c>
    </row>
    <row r="108" spans="1:11" ht="12">
      <c r="A108" s="207"/>
      <c r="B108" s="11"/>
      <c r="C108" s="11"/>
      <c r="D108" s="11"/>
      <c r="E108" s="11"/>
      <c r="F108" s="11"/>
      <c r="G108" s="11"/>
      <c r="I108" s="238">
        <f t="shared" si="3"/>
        <v>0</v>
      </c>
      <c r="J108" s="239">
        <f t="shared" si="4"/>
        <v>0</v>
      </c>
      <c r="K108" s="239">
        <f t="shared" si="5"/>
        <v>0</v>
      </c>
    </row>
    <row r="109" spans="1:11" ht="12">
      <c r="A109" s="207"/>
      <c r="B109" s="11"/>
      <c r="C109" s="11"/>
      <c r="D109" s="11"/>
      <c r="E109" s="11"/>
      <c r="F109" s="11"/>
      <c r="G109" s="11"/>
      <c r="I109" s="238">
        <f t="shared" si="3"/>
        <v>0</v>
      </c>
      <c r="J109" s="239">
        <f t="shared" si="4"/>
        <v>0</v>
      </c>
      <c r="K109" s="239">
        <f t="shared" si="5"/>
        <v>0</v>
      </c>
    </row>
    <row r="110" spans="1:11" ht="12">
      <c r="A110" s="207"/>
      <c r="B110" s="11"/>
      <c r="C110" s="11"/>
      <c r="D110" s="11"/>
      <c r="E110" s="11"/>
      <c r="F110" s="11"/>
      <c r="G110" s="11"/>
      <c r="I110" s="238">
        <f t="shared" si="3"/>
        <v>0</v>
      </c>
      <c r="J110" s="239">
        <f t="shared" si="4"/>
        <v>0</v>
      </c>
      <c r="K110" s="239">
        <f t="shared" si="5"/>
        <v>0</v>
      </c>
    </row>
    <row r="111" spans="1:11" ht="12">
      <c r="A111" s="207"/>
      <c r="B111" s="11"/>
      <c r="C111" s="11"/>
      <c r="D111" s="11"/>
      <c r="E111" s="11"/>
      <c r="F111" s="11"/>
      <c r="G111" s="11"/>
      <c r="I111" s="238">
        <f t="shared" si="3"/>
        <v>0</v>
      </c>
      <c r="J111" s="239">
        <f t="shared" si="4"/>
        <v>0</v>
      </c>
      <c r="K111" s="239">
        <f t="shared" si="5"/>
        <v>0</v>
      </c>
    </row>
    <row r="112" spans="1:11" ht="12">
      <c r="A112" s="207"/>
      <c r="B112" s="11"/>
      <c r="C112" s="11"/>
      <c r="D112" s="11"/>
      <c r="E112" s="11"/>
      <c r="F112" s="11"/>
      <c r="G112" s="11"/>
      <c r="I112" s="238">
        <f t="shared" si="3"/>
        <v>0</v>
      </c>
      <c r="J112" s="239">
        <f t="shared" si="4"/>
        <v>0</v>
      </c>
      <c r="K112" s="239">
        <f t="shared" si="5"/>
        <v>0</v>
      </c>
    </row>
    <row r="113" spans="1:11" ht="12">
      <c r="A113" s="207"/>
      <c r="B113" s="11"/>
      <c r="C113" s="11"/>
      <c r="D113" s="11"/>
      <c r="E113" s="11"/>
      <c r="F113" s="11"/>
      <c r="G113" s="11"/>
      <c r="I113" s="238">
        <f t="shared" si="3"/>
        <v>0</v>
      </c>
      <c r="J113" s="239">
        <f t="shared" si="4"/>
        <v>0</v>
      </c>
      <c r="K113" s="239">
        <f t="shared" si="5"/>
        <v>0</v>
      </c>
    </row>
    <row r="114" spans="1:11" ht="12">
      <c r="A114" s="207"/>
      <c r="B114" s="11"/>
      <c r="C114" s="11"/>
      <c r="D114" s="11"/>
      <c r="E114" s="11"/>
      <c r="F114" s="11"/>
      <c r="G114" s="11"/>
      <c r="I114" s="238">
        <f t="shared" si="3"/>
        <v>0</v>
      </c>
      <c r="J114" s="239">
        <f t="shared" si="4"/>
        <v>0</v>
      </c>
      <c r="K114" s="239">
        <f t="shared" si="5"/>
        <v>0</v>
      </c>
    </row>
    <row r="115" spans="1:11" ht="12">
      <c r="A115" s="207"/>
      <c r="B115" s="11"/>
      <c r="C115" s="11"/>
      <c r="D115" s="11"/>
      <c r="E115" s="11"/>
      <c r="F115" s="11"/>
      <c r="G115" s="11"/>
      <c r="I115" s="238">
        <f t="shared" si="3"/>
        <v>0</v>
      </c>
      <c r="J115" s="239">
        <f t="shared" si="4"/>
        <v>0</v>
      </c>
      <c r="K115" s="239">
        <f t="shared" si="5"/>
        <v>0</v>
      </c>
    </row>
    <row r="116" spans="1:11" ht="12">
      <c r="A116" s="207"/>
      <c r="B116" s="11"/>
      <c r="C116" s="11"/>
      <c r="D116" s="11"/>
      <c r="E116" s="11"/>
      <c r="F116" s="11"/>
      <c r="G116" s="11"/>
      <c r="I116" s="238">
        <f t="shared" si="3"/>
        <v>0</v>
      </c>
      <c r="J116" s="239">
        <f t="shared" si="4"/>
        <v>0</v>
      </c>
      <c r="K116" s="239">
        <f t="shared" si="5"/>
        <v>0</v>
      </c>
    </row>
    <row r="117" spans="1:11" ht="12">
      <c r="A117" s="207"/>
      <c r="B117" s="11"/>
      <c r="C117" s="11"/>
      <c r="D117" s="11"/>
      <c r="E117" s="11"/>
      <c r="F117" s="11"/>
      <c r="G117" s="11"/>
      <c r="I117" s="238">
        <f t="shared" si="3"/>
        <v>0</v>
      </c>
      <c r="J117" s="239">
        <f t="shared" si="4"/>
        <v>0</v>
      </c>
      <c r="K117" s="239">
        <f t="shared" si="5"/>
        <v>0</v>
      </c>
    </row>
    <row r="118" spans="1:11" ht="12">
      <c r="A118" s="207"/>
      <c r="B118" s="11"/>
      <c r="C118" s="11"/>
      <c r="D118" s="11"/>
      <c r="E118" s="11"/>
      <c r="F118" s="11"/>
      <c r="G118" s="11"/>
      <c r="I118" s="238">
        <f t="shared" si="3"/>
        <v>0</v>
      </c>
      <c r="J118" s="239">
        <f t="shared" si="4"/>
        <v>0</v>
      </c>
      <c r="K118" s="239">
        <f t="shared" si="5"/>
        <v>0</v>
      </c>
    </row>
    <row r="119" spans="1:11" ht="12">
      <c r="A119" s="207"/>
      <c r="B119" s="11"/>
      <c r="C119" s="11"/>
      <c r="D119" s="11"/>
      <c r="E119" s="11"/>
      <c r="F119" s="11"/>
      <c r="G119" s="11"/>
      <c r="I119" s="238">
        <f t="shared" si="3"/>
        <v>0</v>
      </c>
      <c r="J119" s="239">
        <f t="shared" si="4"/>
        <v>0</v>
      </c>
      <c r="K119" s="239">
        <f t="shared" si="5"/>
        <v>0</v>
      </c>
    </row>
    <row r="120" spans="1:11" ht="12">
      <c r="A120" s="207"/>
      <c r="B120" s="11"/>
      <c r="C120" s="11"/>
      <c r="D120" s="11"/>
      <c r="E120" s="11"/>
      <c r="F120" s="11"/>
      <c r="G120" s="11"/>
      <c r="I120" s="238">
        <f t="shared" si="3"/>
        <v>0</v>
      </c>
      <c r="J120" s="239">
        <f t="shared" si="4"/>
        <v>0</v>
      </c>
      <c r="K120" s="239">
        <f t="shared" si="5"/>
        <v>0</v>
      </c>
    </row>
    <row r="121" spans="1:11" ht="12">
      <c r="A121" s="207"/>
      <c r="B121" s="11"/>
      <c r="C121" s="11"/>
      <c r="D121" s="11"/>
      <c r="E121" s="11"/>
      <c r="F121" s="11"/>
      <c r="G121" s="11"/>
      <c r="I121" s="238">
        <f t="shared" si="3"/>
        <v>0</v>
      </c>
      <c r="J121" s="239">
        <f t="shared" si="4"/>
        <v>0</v>
      </c>
      <c r="K121" s="239">
        <f t="shared" si="5"/>
        <v>0</v>
      </c>
    </row>
    <row r="122" spans="1:11" ht="12">
      <c r="A122" s="207"/>
      <c r="B122" s="11"/>
      <c r="C122" s="11"/>
      <c r="D122" s="11"/>
      <c r="E122" s="11"/>
      <c r="F122" s="11"/>
      <c r="G122" s="11"/>
      <c r="I122" s="238">
        <f t="shared" si="3"/>
        <v>0</v>
      </c>
      <c r="J122" s="239">
        <f t="shared" si="4"/>
        <v>0</v>
      </c>
      <c r="K122" s="239">
        <f t="shared" si="5"/>
        <v>0</v>
      </c>
    </row>
    <row r="123" spans="1:11" ht="12">
      <c r="A123" s="207"/>
      <c r="B123" s="11"/>
      <c r="C123" s="11"/>
      <c r="D123" s="11"/>
      <c r="E123" s="11"/>
      <c r="F123" s="11"/>
      <c r="G123" s="11"/>
      <c r="I123" s="238">
        <f t="shared" si="3"/>
        <v>0</v>
      </c>
      <c r="J123" s="239">
        <f t="shared" si="4"/>
        <v>0</v>
      </c>
      <c r="K123" s="239">
        <f t="shared" si="5"/>
        <v>0</v>
      </c>
    </row>
    <row r="124" spans="1:11" ht="12">
      <c r="A124" s="207"/>
      <c r="B124" s="11"/>
      <c r="C124" s="11"/>
      <c r="D124" s="11"/>
      <c r="E124" s="11"/>
      <c r="F124" s="11"/>
      <c r="G124" s="11"/>
      <c r="I124" s="238">
        <f t="shared" si="3"/>
        <v>0</v>
      </c>
      <c r="J124" s="239">
        <f t="shared" si="4"/>
        <v>0</v>
      </c>
      <c r="K124" s="239">
        <f t="shared" si="5"/>
        <v>0</v>
      </c>
    </row>
    <row r="125" spans="1:11" ht="12">
      <c r="A125" s="207"/>
      <c r="B125" s="11"/>
      <c r="C125" s="11"/>
      <c r="D125" s="11"/>
      <c r="E125" s="11"/>
      <c r="F125" s="11"/>
      <c r="G125" s="11"/>
      <c r="I125" s="238">
        <f t="shared" si="3"/>
        <v>0</v>
      </c>
      <c r="J125" s="239">
        <f t="shared" si="4"/>
        <v>0</v>
      </c>
      <c r="K125" s="239">
        <f t="shared" si="5"/>
        <v>0</v>
      </c>
    </row>
    <row r="126" spans="1:11" ht="12">
      <c r="A126" s="207"/>
      <c r="B126" s="11"/>
      <c r="C126" s="11"/>
      <c r="D126" s="11"/>
      <c r="E126" s="11"/>
      <c r="F126" s="11"/>
      <c r="G126" s="11"/>
      <c r="I126" s="238">
        <f t="shared" si="3"/>
        <v>0</v>
      </c>
      <c r="J126" s="239">
        <f t="shared" si="4"/>
        <v>0</v>
      </c>
      <c r="K126" s="239">
        <f t="shared" si="5"/>
        <v>0</v>
      </c>
    </row>
    <row r="127" spans="1:11" ht="12">
      <c r="A127" s="207"/>
      <c r="B127" s="11"/>
      <c r="C127" s="11"/>
      <c r="D127" s="11"/>
      <c r="E127" s="11"/>
      <c r="F127" s="11"/>
      <c r="G127" s="11"/>
      <c r="I127" s="238">
        <f t="shared" si="3"/>
        <v>0</v>
      </c>
      <c r="J127" s="239">
        <f t="shared" si="4"/>
        <v>0</v>
      </c>
      <c r="K127" s="239">
        <f t="shared" si="5"/>
        <v>0</v>
      </c>
    </row>
    <row r="128" spans="1:11" ht="12">
      <c r="A128" s="207"/>
      <c r="B128" s="11"/>
      <c r="C128" s="11"/>
      <c r="D128" s="11"/>
      <c r="E128" s="11"/>
      <c r="F128" s="11"/>
      <c r="G128" s="11"/>
      <c r="I128" s="238">
        <f t="shared" si="3"/>
        <v>0</v>
      </c>
      <c r="J128" s="239">
        <f t="shared" si="4"/>
        <v>0</v>
      </c>
      <c r="K128" s="239">
        <f t="shared" si="5"/>
        <v>0</v>
      </c>
    </row>
    <row r="129" spans="1:11" ht="12">
      <c r="A129" s="207"/>
      <c r="B129" s="11"/>
      <c r="C129" s="11"/>
      <c r="D129" s="11"/>
      <c r="E129" s="11"/>
      <c r="F129" s="11"/>
      <c r="G129" s="11"/>
      <c r="I129" s="238">
        <f t="shared" si="3"/>
        <v>0</v>
      </c>
      <c r="J129" s="239">
        <f t="shared" si="4"/>
        <v>0</v>
      </c>
      <c r="K129" s="239">
        <f t="shared" si="5"/>
        <v>0</v>
      </c>
    </row>
    <row r="130" spans="1:11" ht="12">
      <c r="A130" s="207"/>
      <c r="B130" s="11"/>
      <c r="C130" s="11"/>
      <c r="D130" s="11"/>
      <c r="E130" s="11"/>
      <c r="F130" s="11"/>
      <c r="G130" s="11"/>
      <c r="I130" s="238">
        <f t="shared" si="3"/>
        <v>0</v>
      </c>
      <c r="J130" s="239">
        <f t="shared" si="4"/>
        <v>0</v>
      </c>
      <c r="K130" s="239">
        <f t="shared" si="5"/>
        <v>0</v>
      </c>
    </row>
    <row r="131" spans="1:11" ht="12">
      <c r="A131" s="207"/>
      <c r="B131" s="11"/>
      <c r="C131" s="11"/>
      <c r="D131" s="11"/>
      <c r="E131" s="11"/>
      <c r="F131" s="11"/>
      <c r="G131" s="11"/>
      <c r="I131" s="238">
        <f t="shared" si="3"/>
        <v>0</v>
      </c>
      <c r="J131" s="239">
        <f t="shared" si="4"/>
        <v>0</v>
      </c>
      <c r="K131" s="239">
        <f t="shared" si="5"/>
        <v>0</v>
      </c>
    </row>
    <row r="132" spans="1:11" ht="12">
      <c r="A132" s="207"/>
      <c r="B132" s="11"/>
      <c r="C132" s="11"/>
      <c r="D132" s="11"/>
      <c r="E132" s="11"/>
      <c r="F132" s="11"/>
      <c r="G132" s="11"/>
      <c r="I132" s="238">
        <f aca="true" t="shared" si="6" ref="I132:I195">IF(I$3=G132,F132,0)</f>
        <v>0</v>
      </c>
      <c r="J132" s="239">
        <f aca="true" t="shared" si="7" ref="J132:J195">IF(J$3=G132,F132,0)</f>
        <v>0</v>
      </c>
      <c r="K132" s="239">
        <f aca="true" t="shared" si="8" ref="K132:K195">IF(K$3=G132,F132,0)</f>
        <v>0</v>
      </c>
    </row>
    <row r="133" spans="1:11" ht="12">
      <c r="A133" s="207"/>
      <c r="B133" s="11"/>
      <c r="C133" s="11"/>
      <c r="D133" s="11"/>
      <c r="E133" s="11"/>
      <c r="F133" s="11"/>
      <c r="G133" s="11"/>
      <c r="I133" s="238">
        <f t="shared" si="6"/>
        <v>0</v>
      </c>
      <c r="J133" s="239">
        <f t="shared" si="7"/>
        <v>0</v>
      </c>
      <c r="K133" s="239">
        <f t="shared" si="8"/>
        <v>0</v>
      </c>
    </row>
    <row r="134" spans="1:11" ht="12">
      <c r="A134" s="207"/>
      <c r="B134" s="11"/>
      <c r="C134" s="11"/>
      <c r="D134" s="11"/>
      <c r="E134" s="11"/>
      <c r="F134" s="11"/>
      <c r="G134" s="11"/>
      <c r="I134" s="238">
        <f t="shared" si="6"/>
        <v>0</v>
      </c>
      <c r="J134" s="239">
        <f t="shared" si="7"/>
        <v>0</v>
      </c>
      <c r="K134" s="239">
        <f t="shared" si="8"/>
        <v>0</v>
      </c>
    </row>
    <row r="135" spans="1:11" ht="12">
      <c r="A135" s="207"/>
      <c r="B135" s="11"/>
      <c r="C135" s="11"/>
      <c r="D135" s="11"/>
      <c r="E135" s="11"/>
      <c r="F135" s="11"/>
      <c r="G135" s="11"/>
      <c r="I135" s="238">
        <f t="shared" si="6"/>
        <v>0</v>
      </c>
      <c r="J135" s="239">
        <f t="shared" si="7"/>
        <v>0</v>
      </c>
      <c r="K135" s="239">
        <f t="shared" si="8"/>
        <v>0</v>
      </c>
    </row>
    <row r="136" spans="1:11" ht="12">
      <c r="A136" s="207"/>
      <c r="B136" s="11"/>
      <c r="C136" s="11"/>
      <c r="D136" s="11"/>
      <c r="E136" s="11"/>
      <c r="F136" s="11"/>
      <c r="G136" s="11"/>
      <c r="I136" s="238">
        <f t="shared" si="6"/>
        <v>0</v>
      </c>
      <c r="J136" s="239">
        <f t="shared" si="7"/>
        <v>0</v>
      </c>
      <c r="K136" s="239">
        <f t="shared" si="8"/>
        <v>0</v>
      </c>
    </row>
    <row r="137" spans="1:11" ht="12">
      <c r="A137" s="207"/>
      <c r="B137" s="11"/>
      <c r="C137" s="11"/>
      <c r="D137" s="11"/>
      <c r="E137" s="11"/>
      <c r="F137" s="11"/>
      <c r="G137" s="11"/>
      <c r="I137" s="238">
        <f t="shared" si="6"/>
        <v>0</v>
      </c>
      <c r="J137" s="239">
        <f t="shared" si="7"/>
        <v>0</v>
      </c>
      <c r="K137" s="239">
        <f t="shared" si="8"/>
        <v>0</v>
      </c>
    </row>
    <row r="138" spans="1:11" ht="12">
      <c r="A138" s="207"/>
      <c r="B138" s="11"/>
      <c r="C138" s="11"/>
      <c r="D138" s="11"/>
      <c r="E138" s="11"/>
      <c r="F138" s="11"/>
      <c r="G138" s="11"/>
      <c r="I138" s="238">
        <f t="shared" si="6"/>
        <v>0</v>
      </c>
      <c r="J138" s="239">
        <f t="shared" si="7"/>
        <v>0</v>
      </c>
      <c r="K138" s="239">
        <f t="shared" si="8"/>
        <v>0</v>
      </c>
    </row>
    <row r="139" spans="1:11" ht="12">
      <c r="A139" s="207"/>
      <c r="B139" s="11"/>
      <c r="C139" s="11"/>
      <c r="D139" s="11"/>
      <c r="E139" s="11"/>
      <c r="F139" s="11"/>
      <c r="G139" s="11"/>
      <c r="I139" s="238">
        <f t="shared" si="6"/>
        <v>0</v>
      </c>
      <c r="J139" s="239">
        <f t="shared" si="7"/>
        <v>0</v>
      </c>
      <c r="K139" s="239">
        <f t="shared" si="8"/>
        <v>0</v>
      </c>
    </row>
    <row r="140" spans="1:11" ht="12">
      <c r="A140" s="207"/>
      <c r="B140" s="11"/>
      <c r="C140" s="11"/>
      <c r="D140" s="11"/>
      <c r="E140" s="11"/>
      <c r="F140" s="11"/>
      <c r="G140" s="11"/>
      <c r="I140" s="238">
        <f t="shared" si="6"/>
        <v>0</v>
      </c>
      <c r="J140" s="239">
        <f t="shared" si="7"/>
        <v>0</v>
      </c>
      <c r="K140" s="239">
        <f t="shared" si="8"/>
        <v>0</v>
      </c>
    </row>
    <row r="141" spans="1:11" ht="12">
      <c r="A141" s="207"/>
      <c r="B141" s="11"/>
      <c r="C141" s="11"/>
      <c r="D141" s="11"/>
      <c r="E141" s="11"/>
      <c r="F141" s="11"/>
      <c r="G141" s="11"/>
      <c r="I141" s="238">
        <f t="shared" si="6"/>
        <v>0</v>
      </c>
      <c r="J141" s="239">
        <f t="shared" si="7"/>
        <v>0</v>
      </c>
      <c r="K141" s="239">
        <f t="shared" si="8"/>
        <v>0</v>
      </c>
    </row>
    <row r="142" spans="1:11" ht="12">
      <c r="A142" s="207"/>
      <c r="B142" s="11"/>
      <c r="C142" s="11"/>
      <c r="D142" s="11"/>
      <c r="E142" s="11"/>
      <c r="F142" s="11"/>
      <c r="G142" s="11"/>
      <c r="I142" s="238">
        <f t="shared" si="6"/>
        <v>0</v>
      </c>
      <c r="J142" s="239">
        <f t="shared" si="7"/>
        <v>0</v>
      </c>
      <c r="K142" s="239">
        <f t="shared" si="8"/>
        <v>0</v>
      </c>
    </row>
    <row r="143" spans="1:11" ht="12">
      <c r="A143" s="207"/>
      <c r="B143" s="11"/>
      <c r="C143" s="11"/>
      <c r="D143" s="11"/>
      <c r="E143" s="11"/>
      <c r="F143" s="11"/>
      <c r="G143" s="11"/>
      <c r="I143" s="238">
        <f t="shared" si="6"/>
        <v>0</v>
      </c>
      <c r="J143" s="239">
        <f t="shared" si="7"/>
        <v>0</v>
      </c>
      <c r="K143" s="239">
        <f t="shared" si="8"/>
        <v>0</v>
      </c>
    </row>
    <row r="144" spans="1:11" ht="12">
      <c r="A144" s="207"/>
      <c r="B144" s="11"/>
      <c r="C144" s="11"/>
      <c r="D144" s="11"/>
      <c r="E144" s="11"/>
      <c r="F144" s="11"/>
      <c r="G144" s="11"/>
      <c r="I144" s="238">
        <f t="shared" si="6"/>
        <v>0</v>
      </c>
      <c r="J144" s="239">
        <f t="shared" si="7"/>
        <v>0</v>
      </c>
      <c r="K144" s="239">
        <f t="shared" si="8"/>
        <v>0</v>
      </c>
    </row>
    <row r="145" spans="1:11" ht="12">
      <c r="A145" s="207"/>
      <c r="B145" s="11"/>
      <c r="C145" s="11"/>
      <c r="D145" s="11"/>
      <c r="E145" s="11"/>
      <c r="F145" s="11"/>
      <c r="G145" s="11"/>
      <c r="I145" s="238">
        <f t="shared" si="6"/>
        <v>0</v>
      </c>
      <c r="J145" s="239">
        <f t="shared" si="7"/>
        <v>0</v>
      </c>
      <c r="K145" s="239">
        <f t="shared" si="8"/>
        <v>0</v>
      </c>
    </row>
    <row r="146" spans="1:11" ht="12">
      <c r="A146" s="207"/>
      <c r="B146" s="11"/>
      <c r="C146" s="11"/>
      <c r="D146" s="11"/>
      <c r="E146" s="11"/>
      <c r="F146" s="11"/>
      <c r="G146" s="11"/>
      <c r="I146" s="238">
        <f t="shared" si="6"/>
        <v>0</v>
      </c>
      <c r="J146" s="239">
        <f t="shared" si="7"/>
        <v>0</v>
      </c>
      <c r="K146" s="239">
        <f t="shared" si="8"/>
        <v>0</v>
      </c>
    </row>
    <row r="147" spans="1:11" ht="12">
      <c r="A147" s="207"/>
      <c r="B147" s="11"/>
      <c r="C147" s="11"/>
      <c r="D147" s="11"/>
      <c r="E147" s="11"/>
      <c r="F147" s="11"/>
      <c r="G147" s="11"/>
      <c r="I147" s="238">
        <f t="shared" si="6"/>
        <v>0</v>
      </c>
      <c r="J147" s="239">
        <f t="shared" si="7"/>
        <v>0</v>
      </c>
      <c r="K147" s="239">
        <f t="shared" si="8"/>
        <v>0</v>
      </c>
    </row>
    <row r="148" spans="1:11" ht="12">
      <c r="A148" s="207"/>
      <c r="B148" s="11"/>
      <c r="C148" s="11"/>
      <c r="D148" s="11"/>
      <c r="E148" s="11"/>
      <c r="F148" s="11"/>
      <c r="G148" s="11"/>
      <c r="I148" s="238">
        <f t="shared" si="6"/>
        <v>0</v>
      </c>
      <c r="J148" s="239">
        <f t="shared" si="7"/>
        <v>0</v>
      </c>
      <c r="K148" s="239">
        <f t="shared" si="8"/>
        <v>0</v>
      </c>
    </row>
    <row r="149" spans="1:11" ht="12">
      <c r="A149" s="207"/>
      <c r="B149" s="11"/>
      <c r="C149" s="11"/>
      <c r="D149" s="11"/>
      <c r="E149" s="11"/>
      <c r="F149" s="11"/>
      <c r="G149" s="11"/>
      <c r="I149" s="238">
        <f t="shared" si="6"/>
        <v>0</v>
      </c>
      <c r="J149" s="239">
        <f t="shared" si="7"/>
        <v>0</v>
      </c>
      <c r="K149" s="239">
        <f t="shared" si="8"/>
        <v>0</v>
      </c>
    </row>
    <row r="150" spans="1:11" ht="12">
      <c r="A150" s="207"/>
      <c r="B150" s="11"/>
      <c r="C150" s="11"/>
      <c r="D150" s="11"/>
      <c r="E150" s="11"/>
      <c r="F150" s="11"/>
      <c r="G150" s="11"/>
      <c r="I150" s="238">
        <f t="shared" si="6"/>
        <v>0</v>
      </c>
      <c r="J150" s="239">
        <f t="shared" si="7"/>
        <v>0</v>
      </c>
      <c r="K150" s="239">
        <f t="shared" si="8"/>
        <v>0</v>
      </c>
    </row>
    <row r="151" spans="1:11" ht="12">
      <c r="A151" s="207"/>
      <c r="B151" s="11"/>
      <c r="C151" s="11"/>
      <c r="D151" s="11"/>
      <c r="E151" s="11"/>
      <c r="F151" s="11"/>
      <c r="G151" s="11"/>
      <c r="I151" s="238">
        <f t="shared" si="6"/>
        <v>0</v>
      </c>
      <c r="J151" s="239">
        <f t="shared" si="7"/>
        <v>0</v>
      </c>
      <c r="K151" s="239">
        <f t="shared" si="8"/>
        <v>0</v>
      </c>
    </row>
    <row r="152" spans="1:11" ht="12">
      <c r="A152" s="207"/>
      <c r="B152" s="11"/>
      <c r="C152" s="11"/>
      <c r="D152" s="11"/>
      <c r="E152" s="11"/>
      <c r="F152" s="11"/>
      <c r="G152" s="11"/>
      <c r="I152" s="238">
        <f t="shared" si="6"/>
        <v>0</v>
      </c>
      <c r="J152" s="239">
        <f t="shared" si="7"/>
        <v>0</v>
      </c>
      <c r="K152" s="239">
        <f t="shared" si="8"/>
        <v>0</v>
      </c>
    </row>
    <row r="153" spans="1:11" ht="12">
      <c r="A153" s="207"/>
      <c r="B153" s="11"/>
      <c r="C153" s="11"/>
      <c r="D153" s="11"/>
      <c r="E153" s="11"/>
      <c r="F153" s="11"/>
      <c r="G153" s="11"/>
      <c r="I153" s="238">
        <f t="shared" si="6"/>
        <v>0</v>
      </c>
      <c r="J153" s="239">
        <f t="shared" si="7"/>
        <v>0</v>
      </c>
      <c r="K153" s="239">
        <f t="shared" si="8"/>
        <v>0</v>
      </c>
    </row>
    <row r="154" spans="1:11" ht="12">
      <c r="A154" s="207"/>
      <c r="B154" s="11"/>
      <c r="C154" s="11"/>
      <c r="D154" s="11"/>
      <c r="E154" s="11"/>
      <c r="F154" s="11"/>
      <c r="G154" s="11"/>
      <c r="I154" s="238">
        <f t="shared" si="6"/>
        <v>0</v>
      </c>
      <c r="J154" s="239">
        <f t="shared" si="7"/>
        <v>0</v>
      </c>
      <c r="K154" s="239">
        <f t="shared" si="8"/>
        <v>0</v>
      </c>
    </row>
    <row r="155" spans="1:11" ht="12">
      <c r="A155" s="207"/>
      <c r="B155" s="11"/>
      <c r="C155" s="11"/>
      <c r="D155" s="11"/>
      <c r="E155" s="11"/>
      <c r="F155" s="11"/>
      <c r="G155" s="11"/>
      <c r="I155" s="238">
        <f t="shared" si="6"/>
        <v>0</v>
      </c>
      <c r="J155" s="239">
        <f t="shared" si="7"/>
        <v>0</v>
      </c>
      <c r="K155" s="239">
        <f t="shared" si="8"/>
        <v>0</v>
      </c>
    </row>
    <row r="156" spans="1:11" ht="12">
      <c r="A156" s="207"/>
      <c r="B156" s="11"/>
      <c r="C156" s="11"/>
      <c r="D156" s="11"/>
      <c r="E156" s="11"/>
      <c r="F156" s="11"/>
      <c r="G156" s="11"/>
      <c r="I156" s="238">
        <f t="shared" si="6"/>
        <v>0</v>
      </c>
      <c r="J156" s="239">
        <f t="shared" si="7"/>
        <v>0</v>
      </c>
      <c r="K156" s="239">
        <f t="shared" si="8"/>
        <v>0</v>
      </c>
    </row>
    <row r="157" spans="1:11" ht="12">
      <c r="A157" s="207"/>
      <c r="B157" s="11"/>
      <c r="C157" s="11"/>
      <c r="D157" s="11"/>
      <c r="E157" s="11"/>
      <c r="F157" s="11"/>
      <c r="G157" s="11"/>
      <c r="I157" s="238">
        <f t="shared" si="6"/>
        <v>0</v>
      </c>
      <c r="J157" s="239">
        <f t="shared" si="7"/>
        <v>0</v>
      </c>
      <c r="K157" s="239">
        <f t="shared" si="8"/>
        <v>0</v>
      </c>
    </row>
    <row r="158" spans="1:11" ht="12">
      <c r="A158" s="207"/>
      <c r="B158" s="11"/>
      <c r="C158" s="11"/>
      <c r="D158" s="11"/>
      <c r="E158" s="11"/>
      <c r="F158" s="11"/>
      <c r="G158" s="11"/>
      <c r="I158" s="238">
        <f t="shared" si="6"/>
        <v>0</v>
      </c>
      <c r="J158" s="239">
        <f t="shared" si="7"/>
        <v>0</v>
      </c>
      <c r="K158" s="239">
        <f t="shared" si="8"/>
        <v>0</v>
      </c>
    </row>
    <row r="159" spans="1:11" ht="12">
      <c r="A159" s="207"/>
      <c r="B159" s="11"/>
      <c r="C159" s="11"/>
      <c r="D159" s="11"/>
      <c r="E159" s="11"/>
      <c r="F159" s="11"/>
      <c r="G159" s="11"/>
      <c r="I159" s="238">
        <f t="shared" si="6"/>
        <v>0</v>
      </c>
      <c r="J159" s="239">
        <f t="shared" si="7"/>
        <v>0</v>
      </c>
      <c r="K159" s="239">
        <f t="shared" si="8"/>
        <v>0</v>
      </c>
    </row>
    <row r="160" spans="1:11" ht="12">
      <c r="A160" s="207"/>
      <c r="B160" s="11"/>
      <c r="C160" s="11"/>
      <c r="D160" s="11"/>
      <c r="E160" s="11"/>
      <c r="F160" s="11"/>
      <c r="G160" s="11"/>
      <c r="I160" s="238">
        <f t="shared" si="6"/>
        <v>0</v>
      </c>
      <c r="J160" s="239">
        <f t="shared" si="7"/>
        <v>0</v>
      </c>
      <c r="K160" s="239">
        <f t="shared" si="8"/>
        <v>0</v>
      </c>
    </row>
    <row r="161" spans="1:11" ht="12">
      <c r="A161" s="207"/>
      <c r="B161" s="11"/>
      <c r="C161" s="11"/>
      <c r="D161" s="11"/>
      <c r="E161" s="11"/>
      <c r="F161" s="11"/>
      <c r="G161" s="11"/>
      <c r="I161" s="238">
        <f t="shared" si="6"/>
        <v>0</v>
      </c>
      <c r="J161" s="239">
        <f t="shared" si="7"/>
        <v>0</v>
      </c>
      <c r="K161" s="239">
        <f t="shared" si="8"/>
        <v>0</v>
      </c>
    </row>
    <row r="162" spans="1:11" ht="12">
      <c r="A162" s="207"/>
      <c r="B162" s="11"/>
      <c r="C162" s="11"/>
      <c r="D162" s="11"/>
      <c r="E162" s="11"/>
      <c r="F162" s="11"/>
      <c r="G162" s="11"/>
      <c r="I162" s="238">
        <f t="shared" si="6"/>
        <v>0</v>
      </c>
      <c r="J162" s="239">
        <f t="shared" si="7"/>
        <v>0</v>
      </c>
      <c r="K162" s="239">
        <f t="shared" si="8"/>
        <v>0</v>
      </c>
    </row>
    <row r="163" spans="1:11" ht="12">
      <c r="A163" s="207"/>
      <c r="B163" s="11"/>
      <c r="C163" s="11"/>
      <c r="D163" s="11"/>
      <c r="E163" s="11"/>
      <c r="F163" s="11"/>
      <c r="G163" s="11"/>
      <c r="I163" s="238">
        <f t="shared" si="6"/>
        <v>0</v>
      </c>
      <c r="J163" s="239">
        <f t="shared" si="7"/>
        <v>0</v>
      </c>
      <c r="K163" s="239">
        <f t="shared" si="8"/>
        <v>0</v>
      </c>
    </row>
    <row r="164" spans="1:11" ht="12">
      <c r="A164" s="207"/>
      <c r="B164" s="11"/>
      <c r="C164" s="11"/>
      <c r="D164" s="11"/>
      <c r="E164" s="11"/>
      <c r="F164" s="11"/>
      <c r="G164" s="11"/>
      <c r="I164" s="238">
        <f t="shared" si="6"/>
        <v>0</v>
      </c>
      <c r="J164" s="239">
        <f t="shared" si="7"/>
        <v>0</v>
      </c>
      <c r="K164" s="239">
        <f t="shared" si="8"/>
        <v>0</v>
      </c>
    </row>
    <row r="165" spans="1:11" ht="12">
      <c r="A165" s="207"/>
      <c r="B165" s="11"/>
      <c r="C165" s="11"/>
      <c r="D165" s="11"/>
      <c r="E165" s="11"/>
      <c r="F165" s="11"/>
      <c r="G165" s="11"/>
      <c r="I165" s="238">
        <f t="shared" si="6"/>
        <v>0</v>
      </c>
      <c r="J165" s="239">
        <f t="shared" si="7"/>
        <v>0</v>
      </c>
      <c r="K165" s="239">
        <f t="shared" si="8"/>
        <v>0</v>
      </c>
    </row>
    <row r="166" spans="1:11" ht="12">
      <c r="A166" s="207"/>
      <c r="B166" s="11"/>
      <c r="C166" s="11"/>
      <c r="D166" s="11"/>
      <c r="E166" s="11"/>
      <c r="F166" s="11"/>
      <c r="G166" s="11"/>
      <c r="I166" s="238">
        <f t="shared" si="6"/>
        <v>0</v>
      </c>
      <c r="J166" s="239">
        <f t="shared" si="7"/>
        <v>0</v>
      </c>
      <c r="K166" s="239">
        <f t="shared" si="8"/>
        <v>0</v>
      </c>
    </row>
    <row r="167" spans="1:11" ht="12">
      <c r="A167" s="207"/>
      <c r="B167" s="11"/>
      <c r="C167" s="11"/>
      <c r="D167" s="11"/>
      <c r="E167" s="11"/>
      <c r="F167" s="11"/>
      <c r="G167" s="11"/>
      <c r="I167" s="238">
        <f t="shared" si="6"/>
        <v>0</v>
      </c>
      <c r="J167" s="239">
        <f t="shared" si="7"/>
        <v>0</v>
      </c>
      <c r="K167" s="239">
        <f t="shared" si="8"/>
        <v>0</v>
      </c>
    </row>
    <row r="168" spans="1:11" ht="12">
      <c r="A168" s="207"/>
      <c r="B168" s="11"/>
      <c r="C168" s="11"/>
      <c r="D168" s="11"/>
      <c r="E168" s="11"/>
      <c r="F168" s="11"/>
      <c r="G168" s="11"/>
      <c r="I168" s="238">
        <f t="shared" si="6"/>
        <v>0</v>
      </c>
      <c r="J168" s="239">
        <f t="shared" si="7"/>
        <v>0</v>
      </c>
      <c r="K168" s="239">
        <f t="shared" si="8"/>
        <v>0</v>
      </c>
    </row>
    <row r="169" spans="1:11" ht="12">
      <c r="A169" s="207"/>
      <c r="B169" s="11"/>
      <c r="C169" s="11"/>
      <c r="D169" s="11"/>
      <c r="E169" s="11"/>
      <c r="F169" s="11"/>
      <c r="G169" s="11"/>
      <c r="I169" s="238">
        <f t="shared" si="6"/>
        <v>0</v>
      </c>
      <c r="J169" s="239">
        <f t="shared" si="7"/>
        <v>0</v>
      </c>
      <c r="K169" s="239">
        <f t="shared" si="8"/>
        <v>0</v>
      </c>
    </row>
    <row r="170" spans="1:11" ht="12">
      <c r="A170" s="207"/>
      <c r="B170" s="11"/>
      <c r="C170" s="11"/>
      <c r="D170" s="11"/>
      <c r="E170" s="11"/>
      <c r="F170" s="11"/>
      <c r="G170" s="11"/>
      <c r="I170" s="238">
        <f t="shared" si="6"/>
        <v>0</v>
      </c>
      <c r="J170" s="239">
        <f t="shared" si="7"/>
        <v>0</v>
      </c>
      <c r="K170" s="239">
        <f t="shared" si="8"/>
        <v>0</v>
      </c>
    </row>
    <row r="171" spans="1:11" ht="12">
      <c r="A171" s="207"/>
      <c r="B171" s="11"/>
      <c r="C171" s="11"/>
      <c r="D171" s="11"/>
      <c r="E171" s="11"/>
      <c r="F171" s="11"/>
      <c r="G171" s="11"/>
      <c r="I171" s="238">
        <f t="shared" si="6"/>
        <v>0</v>
      </c>
      <c r="J171" s="239">
        <f t="shared" si="7"/>
        <v>0</v>
      </c>
      <c r="K171" s="239">
        <f t="shared" si="8"/>
        <v>0</v>
      </c>
    </row>
    <row r="172" spans="1:11" ht="12">
      <c r="A172" s="207"/>
      <c r="B172" s="11"/>
      <c r="C172" s="11"/>
      <c r="D172" s="11"/>
      <c r="E172" s="11"/>
      <c r="F172" s="11"/>
      <c r="G172" s="11"/>
      <c r="I172" s="238">
        <f t="shared" si="6"/>
        <v>0</v>
      </c>
      <c r="J172" s="239">
        <f t="shared" si="7"/>
        <v>0</v>
      </c>
      <c r="K172" s="239">
        <f t="shared" si="8"/>
        <v>0</v>
      </c>
    </row>
    <row r="173" spans="1:11" ht="12">
      <c r="A173" s="207"/>
      <c r="B173" s="11"/>
      <c r="C173" s="11"/>
      <c r="D173" s="11"/>
      <c r="E173" s="11"/>
      <c r="F173" s="11"/>
      <c r="G173" s="11"/>
      <c r="I173" s="238">
        <f t="shared" si="6"/>
        <v>0</v>
      </c>
      <c r="J173" s="239">
        <f t="shared" si="7"/>
        <v>0</v>
      </c>
      <c r="K173" s="239">
        <f t="shared" si="8"/>
        <v>0</v>
      </c>
    </row>
    <row r="174" spans="1:11" ht="12">
      <c r="A174" s="207"/>
      <c r="B174" s="11"/>
      <c r="C174" s="11"/>
      <c r="D174" s="11"/>
      <c r="E174" s="11"/>
      <c r="F174" s="11"/>
      <c r="G174" s="11"/>
      <c r="I174" s="238">
        <f t="shared" si="6"/>
        <v>0</v>
      </c>
      <c r="J174" s="239">
        <f t="shared" si="7"/>
        <v>0</v>
      </c>
      <c r="K174" s="239">
        <f t="shared" si="8"/>
        <v>0</v>
      </c>
    </row>
    <row r="175" spans="1:11" ht="12">
      <c r="A175" s="207"/>
      <c r="B175" s="11"/>
      <c r="C175" s="11"/>
      <c r="D175" s="11"/>
      <c r="E175" s="11"/>
      <c r="F175" s="11"/>
      <c r="G175" s="11"/>
      <c r="I175" s="238">
        <f t="shared" si="6"/>
        <v>0</v>
      </c>
      <c r="J175" s="239">
        <f t="shared" si="7"/>
        <v>0</v>
      </c>
      <c r="K175" s="239">
        <f t="shared" si="8"/>
        <v>0</v>
      </c>
    </row>
    <row r="176" spans="1:11" ht="12">
      <c r="A176" s="207"/>
      <c r="B176" s="11"/>
      <c r="C176" s="11"/>
      <c r="D176" s="11"/>
      <c r="E176" s="11"/>
      <c r="F176" s="11"/>
      <c r="G176" s="11"/>
      <c r="I176" s="238">
        <f t="shared" si="6"/>
        <v>0</v>
      </c>
      <c r="J176" s="239">
        <f t="shared" si="7"/>
        <v>0</v>
      </c>
      <c r="K176" s="239">
        <f t="shared" si="8"/>
        <v>0</v>
      </c>
    </row>
    <row r="177" spans="1:11" ht="12">
      <c r="A177" s="207"/>
      <c r="B177" s="11"/>
      <c r="C177" s="11"/>
      <c r="D177" s="11"/>
      <c r="E177" s="11"/>
      <c r="F177" s="11"/>
      <c r="G177" s="11"/>
      <c r="I177" s="238">
        <f t="shared" si="6"/>
        <v>0</v>
      </c>
      <c r="J177" s="239">
        <f t="shared" si="7"/>
        <v>0</v>
      </c>
      <c r="K177" s="239">
        <f t="shared" si="8"/>
        <v>0</v>
      </c>
    </row>
    <row r="178" spans="1:11" ht="12">
      <c r="A178" s="207"/>
      <c r="B178" s="11"/>
      <c r="C178" s="11"/>
      <c r="D178" s="11"/>
      <c r="E178" s="11"/>
      <c r="F178" s="11"/>
      <c r="G178" s="11"/>
      <c r="I178" s="238">
        <f t="shared" si="6"/>
        <v>0</v>
      </c>
      <c r="J178" s="239">
        <f t="shared" si="7"/>
        <v>0</v>
      </c>
      <c r="K178" s="239">
        <f t="shared" si="8"/>
        <v>0</v>
      </c>
    </row>
    <row r="179" spans="1:11" ht="12">
      <c r="A179" s="207"/>
      <c r="B179" s="11"/>
      <c r="C179" s="11"/>
      <c r="D179" s="11"/>
      <c r="E179" s="11"/>
      <c r="F179" s="11"/>
      <c r="G179" s="11"/>
      <c r="I179" s="238">
        <f t="shared" si="6"/>
        <v>0</v>
      </c>
      <c r="J179" s="239">
        <f t="shared" si="7"/>
        <v>0</v>
      </c>
      <c r="K179" s="239">
        <f t="shared" si="8"/>
        <v>0</v>
      </c>
    </row>
    <row r="180" spans="1:11" ht="12">
      <c r="A180" s="207"/>
      <c r="B180" s="11"/>
      <c r="C180" s="11"/>
      <c r="D180" s="11"/>
      <c r="E180" s="11"/>
      <c r="F180" s="11"/>
      <c r="G180" s="11"/>
      <c r="I180" s="238">
        <f t="shared" si="6"/>
        <v>0</v>
      </c>
      <c r="J180" s="239">
        <f t="shared" si="7"/>
        <v>0</v>
      </c>
      <c r="K180" s="239">
        <f t="shared" si="8"/>
        <v>0</v>
      </c>
    </row>
    <row r="181" spans="1:11" ht="12">
      <c r="A181" s="207"/>
      <c r="B181" s="11"/>
      <c r="C181" s="11"/>
      <c r="D181" s="11"/>
      <c r="E181" s="11"/>
      <c r="F181" s="11"/>
      <c r="G181" s="11"/>
      <c r="I181" s="238">
        <f t="shared" si="6"/>
        <v>0</v>
      </c>
      <c r="J181" s="239">
        <f t="shared" si="7"/>
        <v>0</v>
      </c>
      <c r="K181" s="239">
        <f t="shared" si="8"/>
        <v>0</v>
      </c>
    </row>
    <row r="182" spans="1:11" ht="12">
      <c r="A182" s="207"/>
      <c r="B182" s="11"/>
      <c r="C182" s="11"/>
      <c r="D182" s="11"/>
      <c r="E182" s="11"/>
      <c r="F182" s="11"/>
      <c r="G182" s="11"/>
      <c r="I182" s="238">
        <f t="shared" si="6"/>
        <v>0</v>
      </c>
      <c r="J182" s="239">
        <f t="shared" si="7"/>
        <v>0</v>
      </c>
      <c r="K182" s="239">
        <f t="shared" si="8"/>
        <v>0</v>
      </c>
    </row>
    <row r="183" spans="1:11" ht="12">
      <c r="A183" s="207"/>
      <c r="B183" s="11"/>
      <c r="C183" s="11"/>
      <c r="D183" s="11"/>
      <c r="E183" s="11"/>
      <c r="F183" s="11"/>
      <c r="G183" s="11"/>
      <c r="I183" s="238">
        <f t="shared" si="6"/>
        <v>0</v>
      </c>
      <c r="J183" s="239">
        <f t="shared" si="7"/>
        <v>0</v>
      </c>
      <c r="K183" s="239">
        <f t="shared" si="8"/>
        <v>0</v>
      </c>
    </row>
    <row r="184" spans="1:11" ht="12">
      <c r="A184" s="207"/>
      <c r="B184" s="11"/>
      <c r="C184" s="11"/>
      <c r="D184" s="11"/>
      <c r="E184" s="11"/>
      <c r="F184" s="11"/>
      <c r="G184" s="11"/>
      <c r="I184" s="238">
        <f t="shared" si="6"/>
        <v>0</v>
      </c>
      <c r="J184" s="239">
        <f t="shared" si="7"/>
        <v>0</v>
      </c>
      <c r="K184" s="239">
        <f t="shared" si="8"/>
        <v>0</v>
      </c>
    </row>
    <row r="185" spans="1:11" ht="12">
      <c r="A185" s="207"/>
      <c r="B185" s="11"/>
      <c r="C185" s="11"/>
      <c r="D185" s="11"/>
      <c r="E185" s="11"/>
      <c r="F185" s="11"/>
      <c r="G185" s="11"/>
      <c r="I185" s="238">
        <f t="shared" si="6"/>
        <v>0</v>
      </c>
      <c r="J185" s="239">
        <f t="shared" si="7"/>
        <v>0</v>
      </c>
      <c r="K185" s="239">
        <f t="shared" si="8"/>
        <v>0</v>
      </c>
    </row>
    <row r="186" spans="1:11" ht="12">
      <c r="A186" s="207"/>
      <c r="B186" s="11"/>
      <c r="C186" s="11"/>
      <c r="D186" s="11"/>
      <c r="E186" s="11"/>
      <c r="F186" s="11"/>
      <c r="G186" s="11"/>
      <c r="I186" s="238">
        <f t="shared" si="6"/>
        <v>0</v>
      </c>
      <c r="J186" s="239">
        <f t="shared" si="7"/>
        <v>0</v>
      </c>
      <c r="K186" s="239">
        <f t="shared" si="8"/>
        <v>0</v>
      </c>
    </row>
    <row r="187" spans="1:11" ht="12">
      <c r="A187" s="207"/>
      <c r="B187" s="11"/>
      <c r="C187" s="11"/>
      <c r="D187" s="11"/>
      <c r="E187" s="11"/>
      <c r="F187" s="11"/>
      <c r="G187" s="11"/>
      <c r="I187" s="238">
        <f t="shared" si="6"/>
        <v>0</v>
      </c>
      <c r="J187" s="239">
        <f t="shared" si="7"/>
        <v>0</v>
      </c>
      <c r="K187" s="239">
        <f t="shared" si="8"/>
        <v>0</v>
      </c>
    </row>
    <row r="188" spans="1:11" ht="12">
      <c r="A188" s="207"/>
      <c r="B188" s="11"/>
      <c r="C188" s="11"/>
      <c r="D188" s="11"/>
      <c r="E188" s="11"/>
      <c r="F188" s="11"/>
      <c r="G188" s="11"/>
      <c r="I188" s="238">
        <f t="shared" si="6"/>
        <v>0</v>
      </c>
      <c r="J188" s="239">
        <f t="shared" si="7"/>
        <v>0</v>
      </c>
      <c r="K188" s="239">
        <f t="shared" si="8"/>
        <v>0</v>
      </c>
    </row>
    <row r="189" spans="1:11" ht="12">
      <c r="A189" s="207"/>
      <c r="B189" s="11"/>
      <c r="C189" s="11"/>
      <c r="D189" s="11"/>
      <c r="E189" s="11"/>
      <c r="F189" s="11"/>
      <c r="G189" s="11"/>
      <c r="I189" s="238">
        <f t="shared" si="6"/>
        <v>0</v>
      </c>
      <c r="J189" s="239">
        <f t="shared" si="7"/>
        <v>0</v>
      </c>
      <c r="K189" s="239">
        <f t="shared" si="8"/>
        <v>0</v>
      </c>
    </row>
    <row r="190" spans="1:11" ht="12">
      <c r="A190" s="207"/>
      <c r="B190" s="11"/>
      <c r="C190" s="11"/>
      <c r="D190" s="11"/>
      <c r="E190" s="11"/>
      <c r="F190" s="11"/>
      <c r="G190" s="11"/>
      <c r="I190" s="238">
        <f t="shared" si="6"/>
        <v>0</v>
      </c>
      <c r="J190" s="239">
        <f t="shared" si="7"/>
        <v>0</v>
      </c>
      <c r="K190" s="239">
        <f t="shared" si="8"/>
        <v>0</v>
      </c>
    </row>
    <row r="191" spans="1:11" ht="12">
      <c r="A191" s="207"/>
      <c r="B191" s="11"/>
      <c r="C191" s="11"/>
      <c r="D191" s="11"/>
      <c r="E191" s="11"/>
      <c r="F191" s="11"/>
      <c r="G191" s="11"/>
      <c r="I191" s="238">
        <f t="shared" si="6"/>
        <v>0</v>
      </c>
      <c r="J191" s="239">
        <f t="shared" si="7"/>
        <v>0</v>
      </c>
      <c r="K191" s="239">
        <f t="shared" si="8"/>
        <v>0</v>
      </c>
    </row>
    <row r="192" spans="1:11" ht="12">
      <c r="A192" s="207"/>
      <c r="B192" s="11"/>
      <c r="C192" s="11"/>
      <c r="D192" s="11"/>
      <c r="E192" s="11"/>
      <c r="F192" s="11"/>
      <c r="G192" s="11"/>
      <c r="I192" s="238">
        <f t="shared" si="6"/>
        <v>0</v>
      </c>
      <c r="J192" s="239">
        <f t="shared" si="7"/>
        <v>0</v>
      </c>
      <c r="K192" s="239">
        <f t="shared" si="8"/>
        <v>0</v>
      </c>
    </row>
    <row r="193" spans="1:11" ht="12">
      <c r="A193" s="207"/>
      <c r="B193" s="11"/>
      <c r="C193" s="11"/>
      <c r="D193" s="11"/>
      <c r="E193" s="11"/>
      <c r="F193" s="11"/>
      <c r="G193" s="11"/>
      <c r="I193" s="238">
        <f t="shared" si="6"/>
        <v>0</v>
      </c>
      <c r="J193" s="239">
        <f t="shared" si="7"/>
        <v>0</v>
      </c>
      <c r="K193" s="239">
        <f t="shared" si="8"/>
        <v>0</v>
      </c>
    </row>
    <row r="194" spans="1:11" ht="12">
      <c r="A194" s="207"/>
      <c r="B194" s="11"/>
      <c r="C194" s="11"/>
      <c r="D194" s="11"/>
      <c r="E194" s="11"/>
      <c r="F194" s="11"/>
      <c r="G194" s="11"/>
      <c r="I194" s="238">
        <f t="shared" si="6"/>
        <v>0</v>
      </c>
      <c r="J194" s="239">
        <f t="shared" si="7"/>
        <v>0</v>
      </c>
      <c r="K194" s="239">
        <f t="shared" si="8"/>
        <v>0</v>
      </c>
    </row>
    <row r="195" spans="1:11" ht="12">
      <c r="A195" s="207"/>
      <c r="B195" s="11"/>
      <c r="C195" s="11"/>
      <c r="D195" s="11"/>
      <c r="E195" s="11"/>
      <c r="F195" s="11"/>
      <c r="G195" s="11"/>
      <c r="I195" s="238">
        <f t="shared" si="6"/>
        <v>0</v>
      </c>
      <c r="J195" s="239">
        <f t="shared" si="7"/>
        <v>0</v>
      </c>
      <c r="K195" s="239">
        <f t="shared" si="8"/>
        <v>0</v>
      </c>
    </row>
    <row r="196" spans="1:11" ht="12">
      <c r="A196" s="207"/>
      <c r="B196" s="11"/>
      <c r="C196" s="11"/>
      <c r="D196" s="11"/>
      <c r="E196" s="11"/>
      <c r="F196" s="11"/>
      <c r="G196" s="11"/>
      <c r="I196" s="238">
        <f aca="true" t="shared" si="9" ref="I196:I259">IF(I$3=G196,F196,0)</f>
        <v>0</v>
      </c>
      <c r="J196" s="239">
        <f aca="true" t="shared" si="10" ref="J196:J259">IF(J$3=G196,F196,0)</f>
        <v>0</v>
      </c>
      <c r="K196" s="239">
        <f aca="true" t="shared" si="11" ref="K196:K259">IF(K$3=G196,F196,0)</f>
        <v>0</v>
      </c>
    </row>
    <row r="197" spans="1:11" ht="12">
      <c r="A197" s="207"/>
      <c r="B197" s="11"/>
      <c r="C197" s="11"/>
      <c r="D197" s="11"/>
      <c r="E197" s="11"/>
      <c r="F197" s="11"/>
      <c r="G197" s="11"/>
      <c r="I197" s="238">
        <f t="shared" si="9"/>
        <v>0</v>
      </c>
      <c r="J197" s="239">
        <f t="shared" si="10"/>
        <v>0</v>
      </c>
      <c r="K197" s="239">
        <f t="shared" si="11"/>
        <v>0</v>
      </c>
    </row>
    <row r="198" spans="1:11" ht="12">
      <c r="A198" s="207"/>
      <c r="B198" s="11"/>
      <c r="C198" s="11"/>
      <c r="D198" s="11"/>
      <c r="E198" s="11"/>
      <c r="F198" s="11"/>
      <c r="G198" s="11"/>
      <c r="I198" s="238">
        <f t="shared" si="9"/>
        <v>0</v>
      </c>
      <c r="J198" s="239">
        <f t="shared" si="10"/>
        <v>0</v>
      </c>
      <c r="K198" s="239">
        <f t="shared" si="11"/>
        <v>0</v>
      </c>
    </row>
    <row r="199" spans="1:11" ht="12">
      <c r="A199" s="207"/>
      <c r="B199" s="11"/>
      <c r="C199" s="11"/>
      <c r="D199" s="11"/>
      <c r="E199" s="11"/>
      <c r="F199" s="11"/>
      <c r="G199" s="11"/>
      <c r="I199" s="238">
        <f t="shared" si="9"/>
        <v>0</v>
      </c>
      <c r="J199" s="239">
        <f t="shared" si="10"/>
        <v>0</v>
      </c>
      <c r="K199" s="239">
        <f t="shared" si="11"/>
        <v>0</v>
      </c>
    </row>
    <row r="200" spans="1:11" ht="12">
      <c r="A200" s="207"/>
      <c r="B200" s="11"/>
      <c r="C200" s="11"/>
      <c r="D200" s="11"/>
      <c r="E200" s="11"/>
      <c r="F200" s="11"/>
      <c r="G200" s="11"/>
      <c r="I200" s="238">
        <f t="shared" si="9"/>
        <v>0</v>
      </c>
      <c r="J200" s="239">
        <f t="shared" si="10"/>
        <v>0</v>
      </c>
      <c r="K200" s="239">
        <f t="shared" si="11"/>
        <v>0</v>
      </c>
    </row>
    <row r="201" spans="1:11" ht="12">
      <c r="A201" s="207"/>
      <c r="B201" s="11"/>
      <c r="C201" s="11"/>
      <c r="D201" s="11"/>
      <c r="E201" s="11"/>
      <c r="F201" s="11"/>
      <c r="G201" s="11"/>
      <c r="I201" s="238">
        <f t="shared" si="9"/>
        <v>0</v>
      </c>
      <c r="J201" s="239">
        <f t="shared" si="10"/>
        <v>0</v>
      </c>
      <c r="K201" s="239">
        <f t="shared" si="11"/>
        <v>0</v>
      </c>
    </row>
    <row r="202" spans="1:11" ht="12">
      <c r="A202" s="207"/>
      <c r="B202" s="11"/>
      <c r="C202" s="11"/>
      <c r="D202" s="11"/>
      <c r="E202" s="11"/>
      <c r="F202" s="11"/>
      <c r="G202" s="11"/>
      <c r="I202" s="238">
        <f t="shared" si="9"/>
        <v>0</v>
      </c>
      <c r="J202" s="239">
        <f t="shared" si="10"/>
        <v>0</v>
      </c>
      <c r="K202" s="239">
        <f t="shared" si="11"/>
        <v>0</v>
      </c>
    </row>
    <row r="203" spans="1:11" ht="12">
      <c r="A203" s="207"/>
      <c r="B203" s="11"/>
      <c r="C203" s="11"/>
      <c r="D203" s="11"/>
      <c r="E203" s="11"/>
      <c r="F203" s="11"/>
      <c r="G203" s="11"/>
      <c r="I203" s="238">
        <f t="shared" si="9"/>
        <v>0</v>
      </c>
      <c r="J203" s="239">
        <f t="shared" si="10"/>
        <v>0</v>
      </c>
      <c r="K203" s="239">
        <f t="shared" si="11"/>
        <v>0</v>
      </c>
    </row>
    <row r="204" spans="1:11" ht="12">
      <c r="A204" s="207"/>
      <c r="B204" s="11"/>
      <c r="C204" s="11"/>
      <c r="D204" s="11"/>
      <c r="E204" s="11"/>
      <c r="F204" s="11"/>
      <c r="G204" s="11"/>
      <c r="I204" s="238">
        <f t="shared" si="9"/>
        <v>0</v>
      </c>
      <c r="J204" s="239">
        <f t="shared" si="10"/>
        <v>0</v>
      </c>
      <c r="K204" s="239">
        <f t="shared" si="11"/>
        <v>0</v>
      </c>
    </row>
    <row r="205" spans="1:11" ht="12">
      <c r="A205" s="207"/>
      <c r="B205" s="11"/>
      <c r="C205" s="11"/>
      <c r="D205" s="11"/>
      <c r="E205" s="11"/>
      <c r="F205" s="11"/>
      <c r="G205" s="11"/>
      <c r="I205" s="238">
        <f t="shared" si="9"/>
        <v>0</v>
      </c>
      <c r="J205" s="239">
        <f t="shared" si="10"/>
        <v>0</v>
      </c>
      <c r="K205" s="239">
        <f t="shared" si="11"/>
        <v>0</v>
      </c>
    </row>
    <row r="206" spans="1:11" ht="12">
      <c r="A206" s="207"/>
      <c r="B206" s="11"/>
      <c r="C206" s="11"/>
      <c r="D206" s="11"/>
      <c r="E206" s="11"/>
      <c r="F206" s="11"/>
      <c r="G206" s="11"/>
      <c r="I206" s="238">
        <f t="shared" si="9"/>
        <v>0</v>
      </c>
      <c r="J206" s="239">
        <f t="shared" si="10"/>
        <v>0</v>
      </c>
      <c r="K206" s="239">
        <f t="shared" si="11"/>
        <v>0</v>
      </c>
    </row>
    <row r="207" spans="1:11" ht="12">
      <c r="A207" s="207"/>
      <c r="B207" s="11"/>
      <c r="C207" s="11"/>
      <c r="D207" s="11"/>
      <c r="E207" s="11"/>
      <c r="F207" s="11"/>
      <c r="G207" s="11"/>
      <c r="I207" s="238">
        <f t="shared" si="9"/>
        <v>0</v>
      </c>
      <c r="J207" s="239">
        <f t="shared" si="10"/>
        <v>0</v>
      </c>
      <c r="K207" s="239">
        <f t="shared" si="11"/>
        <v>0</v>
      </c>
    </row>
    <row r="208" spans="1:11" ht="12">
      <c r="A208" s="207"/>
      <c r="B208" s="11"/>
      <c r="C208" s="11"/>
      <c r="D208" s="11"/>
      <c r="E208" s="11"/>
      <c r="F208" s="11"/>
      <c r="G208" s="11"/>
      <c r="I208" s="238">
        <f t="shared" si="9"/>
        <v>0</v>
      </c>
      <c r="J208" s="239">
        <f t="shared" si="10"/>
        <v>0</v>
      </c>
      <c r="K208" s="239">
        <f t="shared" si="11"/>
        <v>0</v>
      </c>
    </row>
    <row r="209" spans="1:11" ht="12">
      <c r="A209" s="207"/>
      <c r="B209" s="11"/>
      <c r="C209" s="11"/>
      <c r="D209" s="11"/>
      <c r="E209" s="11"/>
      <c r="F209" s="11"/>
      <c r="G209" s="11"/>
      <c r="I209" s="238">
        <f t="shared" si="9"/>
        <v>0</v>
      </c>
      <c r="J209" s="239">
        <f t="shared" si="10"/>
        <v>0</v>
      </c>
      <c r="K209" s="239">
        <f t="shared" si="11"/>
        <v>0</v>
      </c>
    </row>
    <row r="210" spans="1:11" ht="12">
      <c r="A210" s="207"/>
      <c r="B210" s="11"/>
      <c r="C210" s="11"/>
      <c r="D210" s="11"/>
      <c r="E210" s="11"/>
      <c r="F210" s="11"/>
      <c r="G210" s="11"/>
      <c r="I210" s="238">
        <f t="shared" si="9"/>
        <v>0</v>
      </c>
      <c r="J210" s="239">
        <f t="shared" si="10"/>
        <v>0</v>
      </c>
      <c r="K210" s="239">
        <f t="shared" si="11"/>
        <v>0</v>
      </c>
    </row>
    <row r="211" spans="1:11" ht="12">
      <c r="A211" s="207"/>
      <c r="B211" s="11"/>
      <c r="C211" s="11"/>
      <c r="D211" s="11"/>
      <c r="E211" s="11"/>
      <c r="F211" s="11"/>
      <c r="G211" s="11"/>
      <c r="I211" s="238">
        <f t="shared" si="9"/>
        <v>0</v>
      </c>
      <c r="J211" s="239">
        <f t="shared" si="10"/>
        <v>0</v>
      </c>
      <c r="K211" s="239">
        <f t="shared" si="11"/>
        <v>0</v>
      </c>
    </row>
    <row r="212" spans="1:11" ht="12">
      <c r="A212" s="207"/>
      <c r="B212" s="11"/>
      <c r="C212" s="11"/>
      <c r="D212" s="11"/>
      <c r="E212" s="11"/>
      <c r="F212" s="11"/>
      <c r="G212" s="11"/>
      <c r="I212" s="238">
        <f t="shared" si="9"/>
        <v>0</v>
      </c>
      <c r="J212" s="239">
        <f t="shared" si="10"/>
        <v>0</v>
      </c>
      <c r="K212" s="239">
        <f t="shared" si="11"/>
        <v>0</v>
      </c>
    </row>
    <row r="213" spans="1:11" ht="12">
      <c r="A213" s="207"/>
      <c r="B213" s="11"/>
      <c r="C213" s="11"/>
      <c r="D213" s="11"/>
      <c r="E213" s="11"/>
      <c r="F213" s="11"/>
      <c r="G213" s="11"/>
      <c r="I213" s="238">
        <f t="shared" si="9"/>
        <v>0</v>
      </c>
      <c r="J213" s="239">
        <f t="shared" si="10"/>
        <v>0</v>
      </c>
      <c r="K213" s="239">
        <f t="shared" si="11"/>
        <v>0</v>
      </c>
    </row>
    <row r="214" spans="1:11" ht="12">
      <c r="A214" s="207"/>
      <c r="B214" s="11"/>
      <c r="C214" s="11"/>
      <c r="D214" s="11"/>
      <c r="E214" s="11"/>
      <c r="F214" s="11"/>
      <c r="G214" s="11"/>
      <c r="I214" s="238">
        <f t="shared" si="9"/>
        <v>0</v>
      </c>
      <c r="J214" s="239">
        <f t="shared" si="10"/>
        <v>0</v>
      </c>
      <c r="K214" s="239">
        <f t="shared" si="11"/>
        <v>0</v>
      </c>
    </row>
    <row r="215" spans="1:11" ht="12">
      <c r="A215" s="207"/>
      <c r="B215" s="11"/>
      <c r="C215" s="11"/>
      <c r="D215" s="11"/>
      <c r="E215" s="11"/>
      <c r="F215" s="11"/>
      <c r="G215" s="11"/>
      <c r="I215" s="238">
        <f t="shared" si="9"/>
        <v>0</v>
      </c>
      <c r="J215" s="239">
        <f t="shared" si="10"/>
        <v>0</v>
      </c>
      <c r="K215" s="239">
        <f t="shared" si="11"/>
        <v>0</v>
      </c>
    </row>
    <row r="216" spans="1:11" ht="12">
      <c r="A216" s="207"/>
      <c r="B216" s="11"/>
      <c r="C216" s="11"/>
      <c r="D216" s="11"/>
      <c r="E216" s="11"/>
      <c r="F216" s="11"/>
      <c r="G216" s="11"/>
      <c r="I216" s="238">
        <f t="shared" si="9"/>
        <v>0</v>
      </c>
      <c r="J216" s="239">
        <f t="shared" si="10"/>
        <v>0</v>
      </c>
      <c r="K216" s="239">
        <f t="shared" si="11"/>
        <v>0</v>
      </c>
    </row>
    <row r="217" spans="1:11" ht="12">
      <c r="A217" s="207"/>
      <c r="B217" s="11"/>
      <c r="C217" s="11"/>
      <c r="D217" s="11"/>
      <c r="E217" s="11"/>
      <c r="F217" s="11"/>
      <c r="G217" s="11"/>
      <c r="I217" s="238">
        <f t="shared" si="9"/>
        <v>0</v>
      </c>
      <c r="J217" s="239">
        <f t="shared" si="10"/>
        <v>0</v>
      </c>
      <c r="K217" s="239">
        <f t="shared" si="11"/>
        <v>0</v>
      </c>
    </row>
    <row r="218" spans="1:11" ht="12">
      <c r="A218" s="207"/>
      <c r="B218" s="11"/>
      <c r="C218" s="11"/>
      <c r="D218" s="11"/>
      <c r="E218" s="11"/>
      <c r="F218" s="11"/>
      <c r="G218" s="11"/>
      <c r="I218" s="238">
        <f t="shared" si="9"/>
        <v>0</v>
      </c>
      <c r="J218" s="239">
        <f t="shared" si="10"/>
        <v>0</v>
      </c>
      <c r="K218" s="239">
        <f t="shared" si="11"/>
        <v>0</v>
      </c>
    </row>
    <row r="219" spans="1:11" ht="12">
      <c r="A219" s="207"/>
      <c r="B219" s="11"/>
      <c r="C219" s="11"/>
      <c r="D219" s="11"/>
      <c r="E219" s="11"/>
      <c r="F219" s="11"/>
      <c r="G219" s="11"/>
      <c r="I219" s="238">
        <f t="shared" si="9"/>
        <v>0</v>
      </c>
      <c r="J219" s="239">
        <f t="shared" si="10"/>
        <v>0</v>
      </c>
      <c r="K219" s="239">
        <f t="shared" si="11"/>
        <v>0</v>
      </c>
    </row>
    <row r="220" spans="1:11" ht="12">
      <c r="A220" s="207"/>
      <c r="B220" s="11"/>
      <c r="C220" s="11"/>
      <c r="D220" s="11"/>
      <c r="E220" s="11"/>
      <c r="F220" s="11"/>
      <c r="G220" s="11"/>
      <c r="I220" s="238">
        <f t="shared" si="9"/>
        <v>0</v>
      </c>
      <c r="J220" s="239">
        <f t="shared" si="10"/>
        <v>0</v>
      </c>
      <c r="K220" s="239">
        <f t="shared" si="11"/>
        <v>0</v>
      </c>
    </row>
    <row r="221" spans="1:11" ht="12">
      <c r="A221" s="207"/>
      <c r="B221" s="11"/>
      <c r="C221" s="11"/>
      <c r="D221" s="11"/>
      <c r="E221" s="11"/>
      <c r="F221" s="11"/>
      <c r="G221" s="11"/>
      <c r="I221" s="238">
        <f t="shared" si="9"/>
        <v>0</v>
      </c>
      <c r="J221" s="239">
        <f t="shared" si="10"/>
        <v>0</v>
      </c>
      <c r="K221" s="239">
        <f t="shared" si="11"/>
        <v>0</v>
      </c>
    </row>
    <row r="222" spans="1:11" ht="12">
      <c r="A222" s="207"/>
      <c r="B222" s="11"/>
      <c r="C222" s="11"/>
      <c r="D222" s="11"/>
      <c r="E222" s="11"/>
      <c r="F222" s="11"/>
      <c r="G222" s="11"/>
      <c r="I222" s="238">
        <f t="shared" si="9"/>
        <v>0</v>
      </c>
      <c r="J222" s="239">
        <f t="shared" si="10"/>
        <v>0</v>
      </c>
      <c r="K222" s="239">
        <f t="shared" si="11"/>
        <v>0</v>
      </c>
    </row>
    <row r="223" spans="1:11" ht="12">
      <c r="A223" s="207"/>
      <c r="B223" s="11"/>
      <c r="C223" s="11"/>
      <c r="D223" s="11"/>
      <c r="E223" s="11"/>
      <c r="F223" s="11"/>
      <c r="G223" s="11"/>
      <c r="I223" s="238">
        <f t="shared" si="9"/>
        <v>0</v>
      </c>
      <c r="J223" s="239">
        <f t="shared" si="10"/>
        <v>0</v>
      </c>
      <c r="K223" s="239">
        <f t="shared" si="11"/>
        <v>0</v>
      </c>
    </row>
    <row r="224" spans="1:11" ht="12">
      <c r="A224" s="207"/>
      <c r="B224" s="11"/>
      <c r="C224" s="11"/>
      <c r="D224" s="11"/>
      <c r="E224" s="11"/>
      <c r="F224" s="11"/>
      <c r="G224" s="11"/>
      <c r="I224" s="238">
        <f t="shared" si="9"/>
        <v>0</v>
      </c>
      <c r="J224" s="239">
        <f t="shared" si="10"/>
        <v>0</v>
      </c>
      <c r="K224" s="239">
        <f t="shared" si="11"/>
        <v>0</v>
      </c>
    </row>
    <row r="225" spans="1:11" ht="12">
      <c r="A225" s="207"/>
      <c r="B225" s="11"/>
      <c r="C225" s="11"/>
      <c r="D225" s="11"/>
      <c r="E225" s="11"/>
      <c r="F225" s="11"/>
      <c r="G225" s="11"/>
      <c r="I225" s="238">
        <f t="shared" si="9"/>
        <v>0</v>
      </c>
      <c r="J225" s="239">
        <f t="shared" si="10"/>
        <v>0</v>
      </c>
      <c r="K225" s="239">
        <f t="shared" si="11"/>
        <v>0</v>
      </c>
    </row>
    <row r="226" spans="1:11" ht="12">
      <c r="A226" s="207"/>
      <c r="B226" s="11"/>
      <c r="C226" s="11"/>
      <c r="D226" s="11"/>
      <c r="E226" s="11"/>
      <c r="F226" s="11"/>
      <c r="G226" s="11"/>
      <c r="I226" s="238">
        <f t="shared" si="9"/>
        <v>0</v>
      </c>
      <c r="J226" s="239">
        <f t="shared" si="10"/>
        <v>0</v>
      </c>
      <c r="K226" s="239">
        <f t="shared" si="11"/>
        <v>0</v>
      </c>
    </row>
    <row r="227" spans="1:11" ht="12">
      <c r="A227" s="207"/>
      <c r="B227" s="11"/>
      <c r="C227" s="11"/>
      <c r="D227" s="11"/>
      <c r="E227" s="11"/>
      <c r="F227" s="11"/>
      <c r="G227" s="11"/>
      <c r="I227" s="238">
        <f t="shared" si="9"/>
        <v>0</v>
      </c>
      <c r="J227" s="239">
        <f t="shared" si="10"/>
        <v>0</v>
      </c>
      <c r="K227" s="239">
        <f t="shared" si="11"/>
        <v>0</v>
      </c>
    </row>
    <row r="228" spans="1:11" ht="12">
      <c r="A228" s="207"/>
      <c r="B228" s="11"/>
      <c r="C228" s="11"/>
      <c r="D228" s="11"/>
      <c r="E228" s="11"/>
      <c r="F228" s="11"/>
      <c r="G228" s="11"/>
      <c r="I228" s="238">
        <f t="shared" si="9"/>
        <v>0</v>
      </c>
      <c r="J228" s="239">
        <f t="shared" si="10"/>
        <v>0</v>
      </c>
      <c r="K228" s="239">
        <f t="shared" si="11"/>
        <v>0</v>
      </c>
    </row>
    <row r="229" spans="1:11" ht="12">
      <c r="A229" s="207"/>
      <c r="B229" s="11"/>
      <c r="C229" s="11"/>
      <c r="D229" s="11"/>
      <c r="E229" s="11"/>
      <c r="F229" s="11"/>
      <c r="G229" s="11"/>
      <c r="I229" s="238">
        <f t="shared" si="9"/>
        <v>0</v>
      </c>
      <c r="J229" s="239">
        <f t="shared" si="10"/>
        <v>0</v>
      </c>
      <c r="K229" s="239">
        <f t="shared" si="11"/>
        <v>0</v>
      </c>
    </row>
    <row r="230" spans="1:11" ht="12">
      <c r="A230" s="207"/>
      <c r="B230" s="11"/>
      <c r="C230" s="11"/>
      <c r="D230" s="11"/>
      <c r="E230" s="11"/>
      <c r="F230" s="11"/>
      <c r="G230" s="11"/>
      <c r="I230" s="238">
        <f t="shared" si="9"/>
        <v>0</v>
      </c>
      <c r="J230" s="239">
        <f t="shared" si="10"/>
        <v>0</v>
      </c>
      <c r="K230" s="239">
        <f t="shared" si="11"/>
        <v>0</v>
      </c>
    </row>
    <row r="231" spans="1:11" ht="12">
      <c r="A231" s="207"/>
      <c r="B231" s="11"/>
      <c r="C231" s="11"/>
      <c r="D231" s="11"/>
      <c r="E231" s="11"/>
      <c r="F231" s="11"/>
      <c r="G231" s="11"/>
      <c r="I231" s="238">
        <f t="shared" si="9"/>
        <v>0</v>
      </c>
      <c r="J231" s="239">
        <f t="shared" si="10"/>
        <v>0</v>
      </c>
      <c r="K231" s="239">
        <f t="shared" si="11"/>
        <v>0</v>
      </c>
    </row>
    <row r="232" spans="1:11" ht="12">
      <c r="A232" s="207"/>
      <c r="B232" s="11"/>
      <c r="C232" s="11"/>
      <c r="D232" s="11"/>
      <c r="E232" s="11"/>
      <c r="F232" s="11"/>
      <c r="G232" s="11"/>
      <c r="I232" s="238">
        <f t="shared" si="9"/>
        <v>0</v>
      </c>
      <c r="J232" s="239">
        <f t="shared" si="10"/>
        <v>0</v>
      </c>
      <c r="K232" s="239">
        <f t="shared" si="11"/>
        <v>0</v>
      </c>
    </row>
    <row r="233" spans="1:11" ht="12">
      <c r="A233" s="207"/>
      <c r="B233" s="11"/>
      <c r="C233" s="11"/>
      <c r="D233" s="11"/>
      <c r="E233" s="11"/>
      <c r="F233" s="11"/>
      <c r="G233" s="11"/>
      <c r="I233" s="238">
        <f t="shared" si="9"/>
        <v>0</v>
      </c>
      <c r="J233" s="239">
        <f t="shared" si="10"/>
        <v>0</v>
      </c>
      <c r="K233" s="239">
        <f t="shared" si="11"/>
        <v>0</v>
      </c>
    </row>
    <row r="234" spans="1:11" ht="12">
      <c r="A234" s="207"/>
      <c r="B234" s="11"/>
      <c r="C234" s="11"/>
      <c r="D234" s="11"/>
      <c r="E234" s="11"/>
      <c r="F234" s="11"/>
      <c r="G234" s="11"/>
      <c r="I234" s="238">
        <f t="shared" si="9"/>
        <v>0</v>
      </c>
      <c r="J234" s="239">
        <f t="shared" si="10"/>
        <v>0</v>
      </c>
      <c r="K234" s="239">
        <f t="shared" si="11"/>
        <v>0</v>
      </c>
    </row>
    <row r="235" spans="1:11" ht="12">
      <c r="A235" s="207"/>
      <c r="B235" s="11"/>
      <c r="C235" s="11"/>
      <c r="D235" s="11"/>
      <c r="E235" s="11"/>
      <c r="F235" s="11"/>
      <c r="G235" s="11"/>
      <c r="I235" s="238">
        <f t="shared" si="9"/>
        <v>0</v>
      </c>
      <c r="J235" s="239">
        <f t="shared" si="10"/>
        <v>0</v>
      </c>
      <c r="K235" s="239">
        <f t="shared" si="11"/>
        <v>0</v>
      </c>
    </row>
    <row r="236" spans="1:11" ht="12">
      <c r="A236" s="207"/>
      <c r="B236" s="11"/>
      <c r="C236" s="11"/>
      <c r="D236" s="11"/>
      <c r="E236" s="11"/>
      <c r="F236" s="11"/>
      <c r="G236" s="11"/>
      <c r="I236" s="238">
        <f t="shared" si="9"/>
        <v>0</v>
      </c>
      <c r="J236" s="239">
        <f t="shared" si="10"/>
        <v>0</v>
      </c>
      <c r="K236" s="239">
        <f t="shared" si="11"/>
        <v>0</v>
      </c>
    </row>
    <row r="237" spans="1:11" ht="12">
      <c r="A237" s="207"/>
      <c r="B237" s="11"/>
      <c r="C237" s="11"/>
      <c r="D237" s="11"/>
      <c r="E237" s="11"/>
      <c r="F237" s="11"/>
      <c r="G237" s="11"/>
      <c r="I237" s="238">
        <f t="shared" si="9"/>
        <v>0</v>
      </c>
      <c r="J237" s="239">
        <f t="shared" si="10"/>
        <v>0</v>
      </c>
      <c r="K237" s="239">
        <f t="shared" si="11"/>
        <v>0</v>
      </c>
    </row>
    <row r="238" spans="1:11" ht="12">
      <c r="A238" s="207"/>
      <c r="B238" s="11"/>
      <c r="C238" s="11"/>
      <c r="D238" s="11"/>
      <c r="E238" s="11"/>
      <c r="F238" s="11"/>
      <c r="G238" s="11"/>
      <c r="I238" s="238">
        <f t="shared" si="9"/>
        <v>0</v>
      </c>
      <c r="J238" s="239">
        <f t="shared" si="10"/>
        <v>0</v>
      </c>
      <c r="K238" s="239">
        <f t="shared" si="11"/>
        <v>0</v>
      </c>
    </row>
    <row r="239" spans="1:11" ht="12">
      <c r="A239" s="207"/>
      <c r="B239" s="11"/>
      <c r="C239" s="11"/>
      <c r="D239" s="11"/>
      <c r="E239" s="11"/>
      <c r="F239" s="11"/>
      <c r="G239" s="11"/>
      <c r="I239" s="238">
        <f t="shared" si="9"/>
        <v>0</v>
      </c>
      <c r="J239" s="239">
        <f t="shared" si="10"/>
        <v>0</v>
      </c>
      <c r="K239" s="239">
        <f t="shared" si="11"/>
        <v>0</v>
      </c>
    </row>
    <row r="240" spans="1:11" ht="12">
      <c r="A240" s="207"/>
      <c r="B240" s="11"/>
      <c r="C240" s="11"/>
      <c r="D240" s="11"/>
      <c r="E240" s="11"/>
      <c r="F240" s="11"/>
      <c r="G240" s="11"/>
      <c r="I240" s="238">
        <f t="shared" si="9"/>
        <v>0</v>
      </c>
      <c r="J240" s="239">
        <f t="shared" si="10"/>
        <v>0</v>
      </c>
      <c r="K240" s="239">
        <f t="shared" si="11"/>
        <v>0</v>
      </c>
    </row>
    <row r="241" spans="1:11" ht="12">
      <c r="A241" s="207"/>
      <c r="B241" s="11"/>
      <c r="C241" s="11"/>
      <c r="D241" s="11"/>
      <c r="E241" s="11"/>
      <c r="F241" s="11"/>
      <c r="G241" s="11"/>
      <c r="I241" s="238">
        <f t="shared" si="9"/>
        <v>0</v>
      </c>
      <c r="J241" s="239">
        <f t="shared" si="10"/>
        <v>0</v>
      </c>
      <c r="K241" s="239">
        <f t="shared" si="11"/>
        <v>0</v>
      </c>
    </row>
    <row r="242" spans="1:11" ht="12">
      <c r="A242" s="207"/>
      <c r="B242" s="11"/>
      <c r="C242" s="11"/>
      <c r="D242" s="11"/>
      <c r="E242" s="11"/>
      <c r="F242" s="11"/>
      <c r="G242" s="11"/>
      <c r="I242" s="238">
        <f t="shared" si="9"/>
        <v>0</v>
      </c>
      <c r="J242" s="239">
        <f t="shared" si="10"/>
        <v>0</v>
      </c>
      <c r="K242" s="239">
        <f t="shared" si="11"/>
        <v>0</v>
      </c>
    </row>
    <row r="243" spans="1:11" ht="12">
      <c r="A243" s="207"/>
      <c r="B243" s="11"/>
      <c r="C243" s="11"/>
      <c r="D243" s="11"/>
      <c r="E243" s="11"/>
      <c r="F243" s="11"/>
      <c r="G243" s="11"/>
      <c r="I243" s="238">
        <f t="shared" si="9"/>
        <v>0</v>
      </c>
      <c r="J243" s="239">
        <f t="shared" si="10"/>
        <v>0</v>
      </c>
      <c r="K243" s="239">
        <f t="shared" si="11"/>
        <v>0</v>
      </c>
    </row>
    <row r="244" spans="1:11" ht="12">
      <c r="A244" s="207"/>
      <c r="B244" s="11"/>
      <c r="C244" s="11"/>
      <c r="D244" s="11"/>
      <c r="E244" s="11"/>
      <c r="F244" s="11"/>
      <c r="G244" s="11"/>
      <c r="I244" s="238">
        <f t="shared" si="9"/>
        <v>0</v>
      </c>
      <c r="J244" s="239">
        <f t="shared" si="10"/>
        <v>0</v>
      </c>
      <c r="K244" s="239">
        <f t="shared" si="11"/>
        <v>0</v>
      </c>
    </row>
    <row r="245" spans="1:11" ht="12">
      <c r="A245" s="207"/>
      <c r="B245" s="11"/>
      <c r="C245" s="11"/>
      <c r="D245" s="11"/>
      <c r="E245" s="11"/>
      <c r="F245" s="11"/>
      <c r="G245" s="11"/>
      <c r="I245" s="238">
        <f t="shared" si="9"/>
        <v>0</v>
      </c>
      <c r="J245" s="239">
        <f t="shared" si="10"/>
        <v>0</v>
      </c>
      <c r="K245" s="239">
        <f t="shared" si="11"/>
        <v>0</v>
      </c>
    </row>
    <row r="246" spans="1:11" ht="12">
      <c r="A246" s="207"/>
      <c r="B246" s="11"/>
      <c r="C246" s="11"/>
      <c r="D246" s="11"/>
      <c r="E246" s="11"/>
      <c r="F246" s="11"/>
      <c r="G246" s="11"/>
      <c r="I246" s="238">
        <f t="shared" si="9"/>
        <v>0</v>
      </c>
      <c r="J246" s="239">
        <f t="shared" si="10"/>
        <v>0</v>
      </c>
      <c r="K246" s="239">
        <f t="shared" si="11"/>
        <v>0</v>
      </c>
    </row>
    <row r="247" spans="1:11" ht="12">
      <c r="A247" s="207"/>
      <c r="B247" s="11"/>
      <c r="C247" s="11"/>
      <c r="D247" s="11"/>
      <c r="E247" s="11"/>
      <c r="F247" s="11"/>
      <c r="G247" s="11"/>
      <c r="I247" s="238">
        <f t="shared" si="9"/>
        <v>0</v>
      </c>
      <c r="J247" s="239">
        <f t="shared" si="10"/>
        <v>0</v>
      </c>
      <c r="K247" s="239">
        <f t="shared" si="11"/>
        <v>0</v>
      </c>
    </row>
    <row r="248" spans="1:11" ht="12">
      <c r="A248" s="207"/>
      <c r="B248" s="11"/>
      <c r="C248" s="11"/>
      <c r="D248" s="11"/>
      <c r="E248" s="11"/>
      <c r="F248" s="11"/>
      <c r="G248" s="11"/>
      <c r="I248" s="238">
        <f t="shared" si="9"/>
        <v>0</v>
      </c>
      <c r="J248" s="239">
        <f t="shared" si="10"/>
        <v>0</v>
      </c>
      <c r="K248" s="239">
        <f t="shared" si="11"/>
        <v>0</v>
      </c>
    </row>
    <row r="249" spans="1:11" ht="12">
      <c r="A249" s="207"/>
      <c r="B249" s="11"/>
      <c r="C249" s="11"/>
      <c r="D249" s="11"/>
      <c r="E249" s="11"/>
      <c r="F249" s="11"/>
      <c r="G249" s="11"/>
      <c r="I249" s="238">
        <f t="shared" si="9"/>
        <v>0</v>
      </c>
      <c r="J249" s="239">
        <f t="shared" si="10"/>
        <v>0</v>
      </c>
      <c r="K249" s="239">
        <f t="shared" si="11"/>
        <v>0</v>
      </c>
    </row>
    <row r="250" spans="1:11" ht="12">
      <c r="A250" s="207"/>
      <c r="B250" s="11"/>
      <c r="C250" s="11"/>
      <c r="D250" s="11"/>
      <c r="E250" s="11"/>
      <c r="F250" s="11"/>
      <c r="G250" s="11"/>
      <c r="I250" s="238">
        <f t="shared" si="9"/>
        <v>0</v>
      </c>
      <c r="J250" s="239">
        <f t="shared" si="10"/>
        <v>0</v>
      </c>
      <c r="K250" s="239">
        <f t="shared" si="11"/>
        <v>0</v>
      </c>
    </row>
    <row r="251" spans="1:11" ht="12">
      <c r="A251" s="207"/>
      <c r="B251" s="11"/>
      <c r="C251" s="11"/>
      <c r="D251" s="11"/>
      <c r="E251" s="11"/>
      <c r="F251" s="11"/>
      <c r="G251" s="11"/>
      <c r="I251" s="238">
        <f t="shared" si="9"/>
        <v>0</v>
      </c>
      <c r="J251" s="239">
        <f t="shared" si="10"/>
        <v>0</v>
      </c>
      <c r="K251" s="239">
        <f t="shared" si="11"/>
        <v>0</v>
      </c>
    </row>
    <row r="252" spans="1:11" ht="12">
      <c r="A252" s="207"/>
      <c r="B252" s="11"/>
      <c r="C252" s="11"/>
      <c r="D252" s="11"/>
      <c r="E252" s="11"/>
      <c r="F252" s="11"/>
      <c r="G252" s="11"/>
      <c r="I252" s="238">
        <f t="shared" si="9"/>
        <v>0</v>
      </c>
      <c r="J252" s="239">
        <f t="shared" si="10"/>
        <v>0</v>
      </c>
      <c r="K252" s="239">
        <f t="shared" si="11"/>
        <v>0</v>
      </c>
    </row>
    <row r="253" spans="1:11" ht="12">
      <c r="A253" s="207"/>
      <c r="B253" s="11"/>
      <c r="C253" s="11"/>
      <c r="D253" s="11"/>
      <c r="E253" s="11"/>
      <c r="F253" s="11"/>
      <c r="G253" s="11"/>
      <c r="I253" s="238">
        <f t="shared" si="9"/>
        <v>0</v>
      </c>
      <c r="J253" s="239">
        <f t="shared" si="10"/>
        <v>0</v>
      </c>
      <c r="K253" s="239">
        <f t="shared" si="11"/>
        <v>0</v>
      </c>
    </row>
    <row r="254" spans="1:11" ht="12">
      <c r="A254" s="207"/>
      <c r="B254" s="11"/>
      <c r="C254" s="11"/>
      <c r="D254" s="11"/>
      <c r="E254" s="11"/>
      <c r="F254" s="11"/>
      <c r="G254" s="11"/>
      <c r="I254" s="238">
        <f t="shared" si="9"/>
        <v>0</v>
      </c>
      <c r="J254" s="239">
        <f t="shared" si="10"/>
        <v>0</v>
      </c>
      <c r="K254" s="239">
        <f t="shared" si="11"/>
        <v>0</v>
      </c>
    </row>
    <row r="255" spans="1:11" ht="12">
      <c r="A255" s="207"/>
      <c r="B255" s="11"/>
      <c r="C255" s="11"/>
      <c r="D255" s="11"/>
      <c r="E255" s="11"/>
      <c r="F255" s="11"/>
      <c r="G255" s="11"/>
      <c r="I255" s="238">
        <f t="shared" si="9"/>
        <v>0</v>
      </c>
      <c r="J255" s="239">
        <f t="shared" si="10"/>
        <v>0</v>
      </c>
      <c r="K255" s="239">
        <f t="shared" si="11"/>
        <v>0</v>
      </c>
    </row>
    <row r="256" spans="1:11" ht="12">
      <c r="A256" s="207"/>
      <c r="B256" s="11"/>
      <c r="C256" s="11"/>
      <c r="D256" s="11"/>
      <c r="E256" s="11"/>
      <c r="F256" s="11"/>
      <c r="G256" s="11"/>
      <c r="I256" s="238">
        <f t="shared" si="9"/>
        <v>0</v>
      </c>
      <c r="J256" s="239">
        <f t="shared" si="10"/>
        <v>0</v>
      </c>
      <c r="K256" s="239">
        <f t="shared" si="11"/>
        <v>0</v>
      </c>
    </row>
    <row r="257" spans="1:11" ht="12">
      <c r="A257" s="207"/>
      <c r="B257" s="11"/>
      <c r="C257" s="11"/>
      <c r="D257" s="11"/>
      <c r="E257" s="11"/>
      <c r="F257" s="11"/>
      <c r="G257" s="11"/>
      <c r="I257" s="238">
        <f t="shared" si="9"/>
        <v>0</v>
      </c>
      <c r="J257" s="239">
        <f t="shared" si="10"/>
        <v>0</v>
      </c>
      <c r="K257" s="239">
        <f t="shared" si="11"/>
        <v>0</v>
      </c>
    </row>
    <row r="258" spans="1:11" ht="12">
      <c r="A258" s="207"/>
      <c r="B258" s="11"/>
      <c r="C258" s="11"/>
      <c r="D258" s="11"/>
      <c r="E258" s="11"/>
      <c r="F258" s="11"/>
      <c r="G258" s="11"/>
      <c r="I258" s="238">
        <f t="shared" si="9"/>
        <v>0</v>
      </c>
      <c r="J258" s="239">
        <f t="shared" si="10"/>
        <v>0</v>
      </c>
      <c r="K258" s="239">
        <f t="shared" si="11"/>
        <v>0</v>
      </c>
    </row>
    <row r="259" spans="1:11" ht="12">
      <c r="A259" s="207"/>
      <c r="B259" s="11"/>
      <c r="C259" s="11"/>
      <c r="D259" s="11"/>
      <c r="E259" s="11"/>
      <c r="F259" s="11"/>
      <c r="G259" s="11"/>
      <c r="I259" s="238">
        <f t="shared" si="9"/>
        <v>0</v>
      </c>
      <c r="J259" s="239">
        <f t="shared" si="10"/>
        <v>0</v>
      </c>
      <c r="K259" s="239">
        <f t="shared" si="11"/>
        <v>0</v>
      </c>
    </row>
    <row r="260" spans="1:11" ht="12">
      <c r="A260" s="207"/>
      <c r="B260" s="11"/>
      <c r="C260" s="11"/>
      <c r="D260" s="11"/>
      <c r="E260" s="11"/>
      <c r="F260" s="11"/>
      <c r="G260" s="11"/>
      <c r="I260" s="238">
        <f aca="true" t="shared" si="12" ref="I260:I323">IF(I$3=G260,F260,0)</f>
        <v>0</v>
      </c>
      <c r="J260" s="239">
        <f aca="true" t="shared" si="13" ref="J260:J323">IF(J$3=G260,F260,0)</f>
        <v>0</v>
      </c>
      <c r="K260" s="239">
        <f aca="true" t="shared" si="14" ref="K260:K323">IF(K$3=G260,F260,0)</f>
        <v>0</v>
      </c>
    </row>
    <row r="261" spans="1:11" ht="12">
      <c r="A261" s="207"/>
      <c r="B261" s="11"/>
      <c r="C261" s="11"/>
      <c r="D261" s="11"/>
      <c r="E261" s="11"/>
      <c r="F261" s="11"/>
      <c r="G261" s="11"/>
      <c r="I261" s="238">
        <f t="shared" si="12"/>
        <v>0</v>
      </c>
      <c r="J261" s="239">
        <f t="shared" si="13"/>
        <v>0</v>
      </c>
      <c r="K261" s="239">
        <f t="shared" si="14"/>
        <v>0</v>
      </c>
    </row>
    <row r="262" spans="1:11" ht="12">
      <c r="A262" s="207"/>
      <c r="B262" s="11"/>
      <c r="C262" s="11"/>
      <c r="D262" s="11"/>
      <c r="E262" s="11"/>
      <c r="F262" s="11"/>
      <c r="G262" s="11"/>
      <c r="I262" s="238">
        <f t="shared" si="12"/>
        <v>0</v>
      </c>
      <c r="J262" s="239">
        <f t="shared" si="13"/>
        <v>0</v>
      </c>
      <c r="K262" s="239">
        <f t="shared" si="14"/>
        <v>0</v>
      </c>
    </row>
    <row r="263" spans="1:11" ht="12">
      <c r="A263" s="207"/>
      <c r="B263" s="11"/>
      <c r="C263" s="11"/>
      <c r="D263" s="11"/>
      <c r="E263" s="11"/>
      <c r="F263" s="11"/>
      <c r="G263" s="11"/>
      <c r="I263" s="238">
        <f t="shared" si="12"/>
        <v>0</v>
      </c>
      <c r="J263" s="239">
        <f t="shared" si="13"/>
        <v>0</v>
      </c>
      <c r="K263" s="239">
        <f t="shared" si="14"/>
        <v>0</v>
      </c>
    </row>
    <row r="264" spans="1:11" ht="12">
      <c r="A264" s="207"/>
      <c r="B264" s="11"/>
      <c r="C264" s="11"/>
      <c r="D264" s="11"/>
      <c r="E264" s="11"/>
      <c r="F264" s="11"/>
      <c r="G264" s="11"/>
      <c r="I264" s="238">
        <f t="shared" si="12"/>
        <v>0</v>
      </c>
      <c r="J264" s="239">
        <f t="shared" si="13"/>
        <v>0</v>
      </c>
      <c r="K264" s="239">
        <f t="shared" si="14"/>
        <v>0</v>
      </c>
    </row>
    <row r="265" spans="1:11" ht="12">
      <c r="A265" s="207"/>
      <c r="B265" s="11"/>
      <c r="C265" s="11"/>
      <c r="D265" s="11"/>
      <c r="E265" s="11"/>
      <c r="F265" s="11"/>
      <c r="G265" s="11"/>
      <c r="I265" s="238">
        <f t="shared" si="12"/>
        <v>0</v>
      </c>
      <c r="J265" s="239">
        <f t="shared" si="13"/>
        <v>0</v>
      </c>
      <c r="K265" s="239">
        <f t="shared" si="14"/>
        <v>0</v>
      </c>
    </row>
    <row r="266" spans="1:11" ht="12">
      <c r="A266" s="207"/>
      <c r="B266" s="11"/>
      <c r="C266" s="11"/>
      <c r="D266" s="11"/>
      <c r="E266" s="11"/>
      <c r="F266" s="11"/>
      <c r="G266" s="11"/>
      <c r="I266" s="238">
        <f t="shared" si="12"/>
        <v>0</v>
      </c>
      <c r="J266" s="239">
        <f t="shared" si="13"/>
        <v>0</v>
      </c>
      <c r="K266" s="239">
        <f t="shared" si="14"/>
        <v>0</v>
      </c>
    </row>
    <row r="267" spans="1:11" ht="12">
      <c r="A267" s="207"/>
      <c r="B267" s="11"/>
      <c r="C267" s="11"/>
      <c r="D267" s="11"/>
      <c r="E267" s="11"/>
      <c r="F267" s="11"/>
      <c r="G267" s="11"/>
      <c r="I267" s="238">
        <f t="shared" si="12"/>
        <v>0</v>
      </c>
      <c r="J267" s="239">
        <f t="shared" si="13"/>
        <v>0</v>
      </c>
      <c r="K267" s="239">
        <f t="shared" si="14"/>
        <v>0</v>
      </c>
    </row>
    <row r="268" spans="1:11" ht="12">
      <c r="A268" s="207"/>
      <c r="B268" s="11"/>
      <c r="C268" s="11"/>
      <c r="D268" s="11"/>
      <c r="E268" s="11"/>
      <c r="F268" s="11"/>
      <c r="G268" s="11"/>
      <c r="I268" s="238">
        <f t="shared" si="12"/>
        <v>0</v>
      </c>
      <c r="J268" s="239">
        <f t="shared" si="13"/>
        <v>0</v>
      </c>
      <c r="K268" s="239">
        <f t="shared" si="14"/>
        <v>0</v>
      </c>
    </row>
    <row r="269" spans="1:11" ht="12">
      <c r="A269" s="207"/>
      <c r="B269" s="11"/>
      <c r="C269" s="11"/>
      <c r="D269" s="11"/>
      <c r="E269" s="11"/>
      <c r="F269" s="11"/>
      <c r="G269" s="11"/>
      <c r="I269" s="238">
        <f t="shared" si="12"/>
        <v>0</v>
      </c>
      <c r="J269" s="239">
        <f t="shared" si="13"/>
        <v>0</v>
      </c>
      <c r="K269" s="239">
        <f t="shared" si="14"/>
        <v>0</v>
      </c>
    </row>
    <row r="270" spans="1:11" ht="12">
      <c r="A270" s="207"/>
      <c r="B270" s="11"/>
      <c r="C270" s="11"/>
      <c r="D270" s="11"/>
      <c r="E270" s="11"/>
      <c r="F270" s="11"/>
      <c r="G270" s="11"/>
      <c r="I270" s="238">
        <f t="shared" si="12"/>
        <v>0</v>
      </c>
      <c r="J270" s="239">
        <f t="shared" si="13"/>
        <v>0</v>
      </c>
      <c r="K270" s="239">
        <f t="shared" si="14"/>
        <v>0</v>
      </c>
    </row>
    <row r="271" spans="1:11" ht="12">
      <c r="A271" s="207"/>
      <c r="B271" s="11"/>
      <c r="C271" s="11"/>
      <c r="D271" s="11"/>
      <c r="E271" s="11"/>
      <c r="F271" s="11"/>
      <c r="G271" s="11"/>
      <c r="I271" s="238">
        <f t="shared" si="12"/>
        <v>0</v>
      </c>
      <c r="J271" s="239">
        <f t="shared" si="13"/>
        <v>0</v>
      </c>
      <c r="K271" s="239">
        <f t="shared" si="14"/>
        <v>0</v>
      </c>
    </row>
    <row r="272" spans="1:11" ht="12">
      <c r="A272" s="207"/>
      <c r="B272" s="11"/>
      <c r="C272" s="11"/>
      <c r="D272" s="11"/>
      <c r="E272" s="11"/>
      <c r="F272" s="11"/>
      <c r="G272" s="11"/>
      <c r="I272" s="238">
        <f t="shared" si="12"/>
        <v>0</v>
      </c>
      <c r="J272" s="239">
        <f t="shared" si="13"/>
        <v>0</v>
      </c>
      <c r="K272" s="239">
        <f t="shared" si="14"/>
        <v>0</v>
      </c>
    </row>
    <row r="273" spans="1:11" ht="12">
      <c r="A273" s="207"/>
      <c r="B273" s="11"/>
      <c r="C273" s="11"/>
      <c r="D273" s="11"/>
      <c r="E273" s="11"/>
      <c r="F273" s="11"/>
      <c r="G273" s="11"/>
      <c r="I273" s="238">
        <f t="shared" si="12"/>
        <v>0</v>
      </c>
      <c r="J273" s="239">
        <f t="shared" si="13"/>
        <v>0</v>
      </c>
      <c r="K273" s="239">
        <f t="shared" si="14"/>
        <v>0</v>
      </c>
    </row>
    <row r="274" spans="1:11" ht="12">
      <c r="A274" s="207"/>
      <c r="B274" s="11"/>
      <c r="C274" s="11"/>
      <c r="D274" s="11"/>
      <c r="E274" s="11"/>
      <c r="F274" s="11"/>
      <c r="G274" s="11"/>
      <c r="I274" s="238">
        <f t="shared" si="12"/>
        <v>0</v>
      </c>
      <c r="J274" s="239">
        <f t="shared" si="13"/>
        <v>0</v>
      </c>
      <c r="K274" s="239">
        <f t="shared" si="14"/>
        <v>0</v>
      </c>
    </row>
    <row r="275" spans="1:11" ht="12">
      <c r="A275" s="207"/>
      <c r="B275" s="11"/>
      <c r="C275" s="11"/>
      <c r="D275" s="11"/>
      <c r="E275" s="11"/>
      <c r="F275" s="11"/>
      <c r="G275" s="11"/>
      <c r="I275" s="238">
        <f t="shared" si="12"/>
        <v>0</v>
      </c>
      <c r="J275" s="239">
        <f t="shared" si="13"/>
        <v>0</v>
      </c>
      <c r="K275" s="239">
        <f t="shared" si="14"/>
        <v>0</v>
      </c>
    </row>
    <row r="276" spans="1:11" ht="12">
      <c r="A276" s="207"/>
      <c r="B276" s="11"/>
      <c r="C276" s="11"/>
      <c r="D276" s="11"/>
      <c r="E276" s="11"/>
      <c r="F276" s="11"/>
      <c r="G276" s="11"/>
      <c r="I276" s="238">
        <f t="shared" si="12"/>
        <v>0</v>
      </c>
      <c r="J276" s="239">
        <f t="shared" si="13"/>
        <v>0</v>
      </c>
      <c r="K276" s="239">
        <f t="shared" si="14"/>
        <v>0</v>
      </c>
    </row>
    <row r="277" spans="1:11" ht="12">
      <c r="A277" s="207"/>
      <c r="B277" s="11"/>
      <c r="C277" s="11"/>
      <c r="D277" s="11"/>
      <c r="E277" s="11"/>
      <c r="F277" s="11"/>
      <c r="G277" s="11"/>
      <c r="I277" s="238">
        <f t="shared" si="12"/>
        <v>0</v>
      </c>
      <c r="J277" s="239">
        <f t="shared" si="13"/>
        <v>0</v>
      </c>
      <c r="K277" s="239">
        <f t="shared" si="14"/>
        <v>0</v>
      </c>
    </row>
    <row r="278" spans="1:11" ht="12">
      <c r="A278" s="207"/>
      <c r="B278" s="11"/>
      <c r="C278" s="11"/>
      <c r="D278" s="11"/>
      <c r="E278" s="11"/>
      <c r="F278" s="11"/>
      <c r="G278" s="11"/>
      <c r="I278" s="238">
        <f t="shared" si="12"/>
        <v>0</v>
      </c>
      <c r="J278" s="239">
        <f t="shared" si="13"/>
        <v>0</v>
      </c>
      <c r="K278" s="239">
        <f t="shared" si="14"/>
        <v>0</v>
      </c>
    </row>
    <row r="279" spans="1:11" ht="12">
      <c r="A279" s="207"/>
      <c r="B279" s="11"/>
      <c r="C279" s="11"/>
      <c r="D279" s="11"/>
      <c r="E279" s="11"/>
      <c r="F279" s="11"/>
      <c r="G279" s="11"/>
      <c r="I279" s="238">
        <f t="shared" si="12"/>
        <v>0</v>
      </c>
      <c r="J279" s="239">
        <f t="shared" si="13"/>
        <v>0</v>
      </c>
      <c r="K279" s="239">
        <f t="shared" si="14"/>
        <v>0</v>
      </c>
    </row>
    <row r="280" spans="1:11" ht="12">
      <c r="A280" s="207"/>
      <c r="B280" s="11"/>
      <c r="C280" s="11"/>
      <c r="D280" s="11"/>
      <c r="E280" s="11"/>
      <c r="F280" s="11"/>
      <c r="G280" s="11"/>
      <c r="I280" s="238">
        <f t="shared" si="12"/>
        <v>0</v>
      </c>
      <c r="J280" s="239">
        <f t="shared" si="13"/>
        <v>0</v>
      </c>
      <c r="K280" s="239">
        <f t="shared" si="14"/>
        <v>0</v>
      </c>
    </row>
    <row r="281" spans="1:11" ht="12">
      <c r="A281" s="207"/>
      <c r="B281" s="11"/>
      <c r="C281" s="11"/>
      <c r="D281" s="11"/>
      <c r="E281" s="11"/>
      <c r="F281" s="11"/>
      <c r="G281" s="11"/>
      <c r="I281" s="238">
        <f t="shared" si="12"/>
        <v>0</v>
      </c>
      <c r="J281" s="239">
        <f t="shared" si="13"/>
        <v>0</v>
      </c>
      <c r="K281" s="239">
        <f t="shared" si="14"/>
        <v>0</v>
      </c>
    </row>
    <row r="282" spans="1:11" ht="12">
      <c r="A282" s="207"/>
      <c r="B282" s="11"/>
      <c r="C282" s="11"/>
      <c r="D282" s="11"/>
      <c r="E282" s="11"/>
      <c r="F282" s="11"/>
      <c r="G282" s="11"/>
      <c r="I282" s="238">
        <f t="shared" si="12"/>
        <v>0</v>
      </c>
      <c r="J282" s="239">
        <f t="shared" si="13"/>
        <v>0</v>
      </c>
      <c r="K282" s="239">
        <f t="shared" si="14"/>
        <v>0</v>
      </c>
    </row>
    <row r="283" spans="1:11" ht="12">
      <c r="A283" s="207"/>
      <c r="B283" s="11"/>
      <c r="C283" s="11"/>
      <c r="D283" s="11"/>
      <c r="E283" s="11"/>
      <c r="F283" s="11"/>
      <c r="G283" s="11"/>
      <c r="I283" s="238">
        <f t="shared" si="12"/>
        <v>0</v>
      </c>
      <c r="J283" s="239">
        <f t="shared" si="13"/>
        <v>0</v>
      </c>
      <c r="K283" s="239">
        <f t="shared" si="14"/>
        <v>0</v>
      </c>
    </row>
    <row r="284" spans="1:11" ht="12">
      <c r="A284" s="207"/>
      <c r="B284" s="11"/>
      <c r="C284" s="11"/>
      <c r="D284" s="11"/>
      <c r="E284" s="11"/>
      <c r="F284" s="11"/>
      <c r="G284" s="11"/>
      <c r="I284" s="238">
        <f t="shared" si="12"/>
        <v>0</v>
      </c>
      <c r="J284" s="239">
        <f t="shared" si="13"/>
        <v>0</v>
      </c>
      <c r="K284" s="239">
        <f t="shared" si="14"/>
        <v>0</v>
      </c>
    </row>
    <row r="285" spans="1:11" ht="12">
      <c r="A285" s="207"/>
      <c r="B285" s="11"/>
      <c r="C285" s="11"/>
      <c r="D285" s="11"/>
      <c r="E285" s="11"/>
      <c r="F285" s="11"/>
      <c r="G285" s="11"/>
      <c r="I285" s="238">
        <f t="shared" si="12"/>
        <v>0</v>
      </c>
      <c r="J285" s="239">
        <f t="shared" si="13"/>
        <v>0</v>
      </c>
      <c r="K285" s="239">
        <f t="shared" si="14"/>
        <v>0</v>
      </c>
    </row>
    <row r="286" spans="1:11" ht="12">
      <c r="A286" s="207"/>
      <c r="B286" s="11"/>
      <c r="C286" s="11"/>
      <c r="D286" s="11"/>
      <c r="E286" s="11"/>
      <c r="F286" s="11"/>
      <c r="G286" s="11"/>
      <c r="I286" s="238">
        <f t="shared" si="12"/>
        <v>0</v>
      </c>
      <c r="J286" s="239">
        <f t="shared" si="13"/>
        <v>0</v>
      </c>
      <c r="K286" s="239">
        <f t="shared" si="14"/>
        <v>0</v>
      </c>
    </row>
    <row r="287" spans="1:11" ht="12">
      <c r="A287" s="207"/>
      <c r="B287" s="11"/>
      <c r="C287" s="11"/>
      <c r="D287" s="11"/>
      <c r="E287" s="11"/>
      <c r="F287" s="11"/>
      <c r="G287" s="11"/>
      <c r="I287" s="238">
        <f t="shared" si="12"/>
        <v>0</v>
      </c>
      <c r="J287" s="239">
        <f t="shared" si="13"/>
        <v>0</v>
      </c>
      <c r="K287" s="239">
        <f t="shared" si="14"/>
        <v>0</v>
      </c>
    </row>
    <row r="288" spans="1:11" ht="12">
      <c r="A288" s="207"/>
      <c r="B288" s="11"/>
      <c r="C288" s="11"/>
      <c r="D288" s="11"/>
      <c r="E288" s="11"/>
      <c r="F288" s="11"/>
      <c r="G288" s="11"/>
      <c r="I288" s="238">
        <f t="shared" si="12"/>
        <v>0</v>
      </c>
      <c r="J288" s="239">
        <f t="shared" si="13"/>
        <v>0</v>
      </c>
      <c r="K288" s="239">
        <f t="shared" si="14"/>
        <v>0</v>
      </c>
    </row>
    <row r="289" spans="1:11" ht="12">
      <c r="A289" s="207"/>
      <c r="B289" s="11"/>
      <c r="C289" s="11"/>
      <c r="D289" s="11"/>
      <c r="E289" s="11"/>
      <c r="F289" s="11"/>
      <c r="G289" s="11"/>
      <c r="I289" s="238">
        <f t="shared" si="12"/>
        <v>0</v>
      </c>
      <c r="J289" s="239">
        <f t="shared" si="13"/>
        <v>0</v>
      </c>
      <c r="K289" s="239">
        <f t="shared" si="14"/>
        <v>0</v>
      </c>
    </row>
    <row r="290" spans="1:11" ht="12">
      <c r="A290" s="207"/>
      <c r="B290" s="11"/>
      <c r="C290" s="11"/>
      <c r="D290" s="11"/>
      <c r="E290" s="11"/>
      <c r="F290" s="11"/>
      <c r="G290" s="11"/>
      <c r="I290" s="238">
        <f t="shared" si="12"/>
        <v>0</v>
      </c>
      <c r="J290" s="239">
        <f t="shared" si="13"/>
        <v>0</v>
      </c>
      <c r="K290" s="239">
        <f t="shared" si="14"/>
        <v>0</v>
      </c>
    </row>
    <row r="291" spans="1:11" ht="12">
      <c r="A291" s="207"/>
      <c r="B291" s="11"/>
      <c r="C291" s="11"/>
      <c r="D291" s="11"/>
      <c r="E291" s="11"/>
      <c r="F291" s="11"/>
      <c r="G291" s="11"/>
      <c r="I291" s="238">
        <f t="shared" si="12"/>
        <v>0</v>
      </c>
      <c r="J291" s="239">
        <f t="shared" si="13"/>
        <v>0</v>
      </c>
      <c r="K291" s="239">
        <f t="shared" si="14"/>
        <v>0</v>
      </c>
    </row>
    <row r="292" spans="1:11" ht="12">
      <c r="A292" s="207"/>
      <c r="B292" s="11"/>
      <c r="C292" s="11"/>
      <c r="D292" s="11"/>
      <c r="E292" s="11"/>
      <c r="F292" s="11"/>
      <c r="G292" s="11"/>
      <c r="I292" s="238">
        <f t="shared" si="12"/>
        <v>0</v>
      </c>
      <c r="J292" s="239">
        <f t="shared" si="13"/>
        <v>0</v>
      </c>
      <c r="K292" s="239">
        <f t="shared" si="14"/>
        <v>0</v>
      </c>
    </row>
    <row r="293" spans="1:11" ht="12">
      <c r="A293" s="207"/>
      <c r="B293" s="11"/>
      <c r="C293" s="11"/>
      <c r="D293" s="11"/>
      <c r="E293" s="11"/>
      <c r="F293" s="11"/>
      <c r="G293" s="11"/>
      <c r="I293" s="238">
        <f t="shared" si="12"/>
        <v>0</v>
      </c>
      <c r="J293" s="239">
        <f t="shared" si="13"/>
        <v>0</v>
      </c>
      <c r="K293" s="239">
        <f t="shared" si="14"/>
        <v>0</v>
      </c>
    </row>
    <row r="294" spans="1:11" ht="12">
      <c r="A294" s="207"/>
      <c r="B294" s="11"/>
      <c r="C294" s="11"/>
      <c r="D294" s="11"/>
      <c r="E294" s="11"/>
      <c r="F294" s="11"/>
      <c r="G294" s="11"/>
      <c r="I294" s="238">
        <f t="shared" si="12"/>
        <v>0</v>
      </c>
      <c r="J294" s="239">
        <f t="shared" si="13"/>
        <v>0</v>
      </c>
      <c r="K294" s="239">
        <f t="shared" si="14"/>
        <v>0</v>
      </c>
    </row>
    <row r="295" spans="1:11" ht="12">
      <c r="A295" s="207"/>
      <c r="B295" s="11"/>
      <c r="C295" s="11"/>
      <c r="D295" s="11"/>
      <c r="E295" s="11"/>
      <c r="F295" s="11"/>
      <c r="G295" s="11"/>
      <c r="I295" s="238">
        <f t="shared" si="12"/>
        <v>0</v>
      </c>
      <c r="J295" s="239">
        <f t="shared" si="13"/>
        <v>0</v>
      </c>
      <c r="K295" s="239">
        <f t="shared" si="14"/>
        <v>0</v>
      </c>
    </row>
    <row r="296" spans="1:11" ht="12">
      <c r="A296" s="207"/>
      <c r="B296" s="11"/>
      <c r="C296" s="11"/>
      <c r="D296" s="11"/>
      <c r="E296" s="11"/>
      <c r="F296" s="11"/>
      <c r="G296" s="11"/>
      <c r="I296" s="238">
        <f t="shared" si="12"/>
        <v>0</v>
      </c>
      <c r="J296" s="239">
        <f t="shared" si="13"/>
        <v>0</v>
      </c>
      <c r="K296" s="239">
        <f t="shared" si="14"/>
        <v>0</v>
      </c>
    </row>
    <row r="297" spans="1:11" ht="12">
      <c r="A297" s="207"/>
      <c r="B297" s="11"/>
      <c r="C297" s="11"/>
      <c r="D297" s="11"/>
      <c r="E297" s="11"/>
      <c r="F297" s="11"/>
      <c r="G297" s="11"/>
      <c r="I297" s="238">
        <f t="shared" si="12"/>
        <v>0</v>
      </c>
      <c r="J297" s="239">
        <f t="shared" si="13"/>
        <v>0</v>
      </c>
      <c r="K297" s="239">
        <f t="shared" si="14"/>
        <v>0</v>
      </c>
    </row>
    <row r="298" spans="1:11" ht="12">
      <c r="A298" s="207"/>
      <c r="B298" s="11"/>
      <c r="C298" s="11"/>
      <c r="D298" s="11"/>
      <c r="E298" s="11"/>
      <c r="F298" s="11"/>
      <c r="G298" s="11"/>
      <c r="I298" s="238">
        <f t="shared" si="12"/>
        <v>0</v>
      </c>
      <c r="J298" s="239">
        <f t="shared" si="13"/>
        <v>0</v>
      </c>
      <c r="K298" s="239">
        <f t="shared" si="14"/>
        <v>0</v>
      </c>
    </row>
    <row r="299" spans="1:11" ht="12">
      <c r="A299" s="207"/>
      <c r="B299" s="11"/>
      <c r="C299" s="11"/>
      <c r="D299" s="11"/>
      <c r="E299" s="11"/>
      <c r="F299" s="11"/>
      <c r="G299" s="11"/>
      <c r="I299" s="238">
        <f t="shared" si="12"/>
        <v>0</v>
      </c>
      <c r="J299" s="239">
        <f t="shared" si="13"/>
        <v>0</v>
      </c>
      <c r="K299" s="239">
        <f t="shared" si="14"/>
        <v>0</v>
      </c>
    </row>
    <row r="300" spans="1:11" ht="12">
      <c r="A300" s="207"/>
      <c r="B300" s="11"/>
      <c r="C300" s="11"/>
      <c r="D300" s="11"/>
      <c r="E300" s="11"/>
      <c r="F300" s="11"/>
      <c r="G300" s="11"/>
      <c r="I300" s="238">
        <f t="shared" si="12"/>
        <v>0</v>
      </c>
      <c r="J300" s="239">
        <f t="shared" si="13"/>
        <v>0</v>
      </c>
      <c r="K300" s="239">
        <f t="shared" si="14"/>
        <v>0</v>
      </c>
    </row>
    <row r="301" spans="1:11" ht="12">
      <c r="A301" s="207"/>
      <c r="B301" s="11"/>
      <c r="C301" s="11"/>
      <c r="D301" s="11"/>
      <c r="E301" s="11"/>
      <c r="F301" s="11"/>
      <c r="G301" s="11"/>
      <c r="I301" s="238">
        <f t="shared" si="12"/>
        <v>0</v>
      </c>
      <c r="J301" s="239">
        <f t="shared" si="13"/>
        <v>0</v>
      </c>
      <c r="K301" s="239">
        <f t="shared" si="14"/>
        <v>0</v>
      </c>
    </row>
    <row r="302" spans="1:11" ht="12">
      <c r="A302" s="207"/>
      <c r="B302" s="11"/>
      <c r="C302" s="11"/>
      <c r="D302" s="11"/>
      <c r="E302" s="11"/>
      <c r="F302" s="11"/>
      <c r="G302" s="11"/>
      <c r="I302" s="238">
        <f t="shared" si="12"/>
        <v>0</v>
      </c>
      <c r="J302" s="239">
        <f t="shared" si="13"/>
        <v>0</v>
      </c>
      <c r="K302" s="239">
        <f t="shared" si="14"/>
        <v>0</v>
      </c>
    </row>
    <row r="303" spans="1:11" ht="12">
      <c r="A303" s="207"/>
      <c r="B303" s="11"/>
      <c r="C303" s="11"/>
      <c r="D303" s="11"/>
      <c r="E303" s="11"/>
      <c r="F303" s="11"/>
      <c r="G303" s="11"/>
      <c r="I303" s="238">
        <f t="shared" si="12"/>
        <v>0</v>
      </c>
      <c r="J303" s="239">
        <f t="shared" si="13"/>
        <v>0</v>
      </c>
      <c r="K303" s="239">
        <f t="shared" si="14"/>
        <v>0</v>
      </c>
    </row>
    <row r="304" spans="1:11" ht="12">
      <c r="A304" s="207"/>
      <c r="B304" s="11"/>
      <c r="C304" s="11"/>
      <c r="D304" s="11"/>
      <c r="E304" s="11"/>
      <c r="F304" s="11"/>
      <c r="G304" s="11"/>
      <c r="I304" s="238">
        <f t="shared" si="12"/>
        <v>0</v>
      </c>
      <c r="J304" s="239">
        <f t="shared" si="13"/>
        <v>0</v>
      </c>
      <c r="K304" s="239">
        <f t="shared" si="14"/>
        <v>0</v>
      </c>
    </row>
    <row r="305" spans="1:11" ht="12">
      <c r="A305" s="207"/>
      <c r="B305" s="11"/>
      <c r="C305" s="11"/>
      <c r="D305" s="11"/>
      <c r="E305" s="11"/>
      <c r="F305" s="11"/>
      <c r="G305" s="11"/>
      <c r="I305" s="238">
        <f t="shared" si="12"/>
        <v>0</v>
      </c>
      <c r="J305" s="239">
        <f t="shared" si="13"/>
        <v>0</v>
      </c>
      <c r="K305" s="239">
        <f t="shared" si="14"/>
        <v>0</v>
      </c>
    </row>
    <row r="306" spans="1:11" ht="12">
      <c r="A306" s="207"/>
      <c r="B306" s="11"/>
      <c r="C306" s="11"/>
      <c r="D306" s="11"/>
      <c r="E306" s="11"/>
      <c r="F306" s="11"/>
      <c r="G306" s="11"/>
      <c r="I306" s="238">
        <f t="shared" si="12"/>
        <v>0</v>
      </c>
      <c r="J306" s="239">
        <f t="shared" si="13"/>
        <v>0</v>
      </c>
      <c r="K306" s="239">
        <f t="shared" si="14"/>
        <v>0</v>
      </c>
    </row>
    <row r="307" spans="1:11" ht="12">
      <c r="A307" s="207"/>
      <c r="B307" s="11"/>
      <c r="C307" s="11"/>
      <c r="D307" s="11"/>
      <c r="E307" s="11"/>
      <c r="F307" s="11"/>
      <c r="G307" s="11"/>
      <c r="I307" s="238">
        <f t="shared" si="12"/>
        <v>0</v>
      </c>
      <c r="J307" s="239">
        <f t="shared" si="13"/>
        <v>0</v>
      </c>
      <c r="K307" s="239">
        <f t="shared" si="14"/>
        <v>0</v>
      </c>
    </row>
    <row r="308" spans="1:11" ht="12">
      <c r="A308" s="207"/>
      <c r="B308" s="11"/>
      <c r="C308" s="11"/>
      <c r="D308" s="11"/>
      <c r="E308" s="11"/>
      <c r="F308" s="11"/>
      <c r="G308" s="11"/>
      <c r="I308" s="238">
        <f t="shared" si="12"/>
        <v>0</v>
      </c>
      <c r="J308" s="239">
        <f t="shared" si="13"/>
        <v>0</v>
      </c>
      <c r="K308" s="239">
        <f t="shared" si="14"/>
        <v>0</v>
      </c>
    </row>
    <row r="309" spans="1:11" ht="12">
      <c r="A309" s="207"/>
      <c r="B309" s="11"/>
      <c r="C309" s="11"/>
      <c r="D309" s="11"/>
      <c r="E309" s="11"/>
      <c r="F309" s="11"/>
      <c r="G309" s="11"/>
      <c r="I309" s="238">
        <f t="shared" si="12"/>
        <v>0</v>
      </c>
      <c r="J309" s="239">
        <f t="shared" si="13"/>
        <v>0</v>
      </c>
      <c r="K309" s="239">
        <f t="shared" si="14"/>
        <v>0</v>
      </c>
    </row>
    <row r="310" spans="1:11" ht="12">
      <c r="A310" s="207"/>
      <c r="B310" s="11"/>
      <c r="C310" s="11"/>
      <c r="D310" s="11"/>
      <c r="E310" s="11"/>
      <c r="F310" s="11"/>
      <c r="G310" s="11"/>
      <c r="I310" s="238">
        <f t="shared" si="12"/>
        <v>0</v>
      </c>
      <c r="J310" s="239">
        <f t="shared" si="13"/>
        <v>0</v>
      </c>
      <c r="K310" s="239">
        <f t="shared" si="14"/>
        <v>0</v>
      </c>
    </row>
    <row r="311" spans="1:11" ht="12">
      <c r="A311" s="207"/>
      <c r="B311" s="11"/>
      <c r="C311" s="11"/>
      <c r="D311" s="11"/>
      <c r="E311" s="11"/>
      <c r="F311" s="11"/>
      <c r="G311" s="11"/>
      <c r="I311" s="238">
        <f t="shared" si="12"/>
        <v>0</v>
      </c>
      <c r="J311" s="239">
        <f t="shared" si="13"/>
        <v>0</v>
      </c>
      <c r="K311" s="239">
        <f t="shared" si="14"/>
        <v>0</v>
      </c>
    </row>
    <row r="312" spans="1:11" ht="12">
      <c r="A312" s="207"/>
      <c r="B312" s="11"/>
      <c r="C312" s="11"/>
      <c r="D312" s="11"/>
      <c r="E312" s="11"/>
      <c r="F312" s="11"/>
      <c r="G312" s="11"/>
      <c r="I312" s="238">
        <f t="shared" si="12"/>
        <v>0</v>
      </c>
      <c r="J312" s="239">
        <f t="shared" si="13"/>
        <v>0</v>
      </c>
      <c r="K312" s="239">
        <f t="shared" si="14"/>
        <v>0</v>
      </c>
    </row>
    <row r="313" spans="1:11" ht="12">
      <c r="A313" s="207"/>
      <c r="B313" s="11"/>
      <c r="C313" s="11"/>
      <c r="D313" s="11"/>
      <c r="E313" s="11"/>
      <c r="F313" s="11"/>
      <c r="G313" s="11"/>
      <c r="I313" s="238">
        <f t="shared" si="12"/>
        <v>0</v>
      </c>
      <c r="J313" s="239">
        <f t="shared" si="13"/>
        <v>0</v>
      </c>
      <c r="K313" s="239">
        <f t="shared" si="14"/>
        <v>0</v>
      </c>
    </row>
    <row r="314" spans="1:11" ht="12">
      <c r="A314" s="207"/>
      <c r="B314" s="11"/>
      <c r="C314" s="11"/>
      <c r="D314" s="11"/>
      <c r="E314" s="11"/>
      <c r="F314" s="11"/>
      <c r="G314" s="11"/>
      <c r="I314" s="238">
        <f t="shared" si="12"/>
        <v>0</v>
      </c>
      <c r="J314" s="239">
        <f t="shared" si="13"/>
        <v>0</v>
      </c>
      <c r="K314" s="239">
        <f t="shared" si="14"/>
        <v>0</v>
      </c>
    </row>
    <row r="315" spans="1:11" ht="12">
      <c r="A315" s="207"/>
      <c r="B315" s="11"/>
      <c r="C315" s="11"/>
      <c r="D315" s="11"/>
      <c r="E315" s="11"/>
      <c r="F315" s="11"/>
      <c r="G315" s="11"/>
      <c r="I315" s="238">
        <f t="shared" si="12"/>
        <v>0</v>
      </c>
      <c r="J315" s="239">
        <f t="shared" si="13"/>
        <v>0</v>
      </c>
      <c r="K315" s="239">
        <f t="shared" si="14"/>
        <v>0</v>
      </c>
    </row>
    <row r="316" spans="1:11" ht="12">
      <c r="A316" s="207"/>
      <c r="B316" s="11"/>
      <c r="C316" s="11"/>
      <c r="D316" s="11"/>
      <c r="E316" s="11"/>
      <c r="F316" s="11"/>
      <c r="G316" s="11"/>
      <c r="I316" s="238">
        <f t="shared" si="12"/>
        <v>0</v>
      </c>
      <c r="J316" s="239">
        <f t="shared" si="13"/>
        <v>0</v>
      </c>
      <c r="K316" s="239">
        <f t="shared" si="14"/>
        <v>0</v>
      </c>
    </row>
    <row r="317" spans="1:11" ht="12">
      <c r="A317" s="207"/>
      <c r="B317" s="11"/>
      <c r="C317" s="11"/>
      <c r="D317" s="11"/>
      <c r="E317" s="11"/>
      <c r="F317" s="11"/>
      <c r="G317" s="11"/>
      <c r="I317" s="238">
        <f t="shared" si="12"/>
        <v>0</v>
      </c>
      <c r="J317" s="239">
        <f t="shared" si="13"/>
        <v>0</v>
      </c>
      <c r="K317" s="239">
        <f t="shared" si="14"/>
        <v>0</v>
      </c>
    </row>
    <row r="318" spans="1:11" ht="12">
      <c r="A318" s="207"/>
      <c r="B318" s="11"/>
      <c r="C318" s="11"/>
      <c r="D318" s="11"/>
      <c r="E318" s="11"/>
      <c r="F318" s="11"/>
      <c r="G318" s="11"/>
      <c r="I318" s="238">
        <f t="shared" si="12"/>
        <v>0</v>
      </c>
      <c r="J318" s="239">
        <f t="shared" si="13"/>
        <v>0</v>
      </c>
      <c r="K318" s="239">
        <f t="shared" si="14"/>
        <v>0</v>
      </c>
    </row>
    <row r="319" spans="1:11" ht="12">
      <c r="A319" s="207"/>
      <c r="B319" s="11"/>
      <c r="C319" s="11"/>
      <c r="D319" s="11"/>
      <c r="E319" s="11"/>
      <c r="F319" s="11"/>
      <c r="G319" s="11"/>
      <c r="I319" s="238">
        <f t="shared" si="12"/>
        <v>0</v>
      </c>
      <c r="J319" s="239">
        <f t="shared" si="13"/>
        <v>0</v>
      </c>
      <c r="K319" s="239">
        <f t="shared" si="14"/>
        <v>0</v>
      </c>
    </row>
    <row r="320" spans="1:11" ht="12">
      <c r="A320" s="207"/>
      <c r="B320" s="11"/>
      <c r="C320" s="11"/>
      <c r="D320" s="11"/>
      <c r="E320" s="11"/>
      <c r="F320" s="11"/>
      <c r="G320" s="11"/>
      <c r="I320" s="238">
        <f t="shared" si="12"/>
        <v>0</v>
      </c>
      <c r="J320" s="239">
        <f t="shared" si="13"/>
        <v>0</v>
      </c>
      <c r="K320" s="239">
        <f t="shared" si="14"/>
        <v>0</v>
      </c>
    </row>
    <row r="321" spans="1:11" ht="12">
      <c r="A321" s="207"/>
      <c r="B321" s="11"/>
      <c r="C321" s="11"/>
      <c r="D321" s="11"/>
      <c r="E321" s="11"/>
      <c r="F321" s="11"/>
      <c r="G321" s="11"/>
      <c r="I321" s="238">
        <f t="shared" si="12"/>
        <v>0</v>
      </c>
      <c r="J321" s="239">
        <f t="shared" si="13"/>
        <v>0</v>
      </c>
      <c r="K321" s="239">
        <f t="shared" si="14"/>
        <v>0</v>
      </c>
    </row>
    <row r="322" spans="1:11" ht="12">
      <c r="A322" s="207"/>
      <c r="B322" s="11"/>
      <c r="C322" s="11"/>
      <c r="D322" s="11"/>
      <c r="E322" s="11"/>
      <c r="F322" s="11"/>
      <c r="G322" s="11"/>
      <c r="I322" s="238">
        <f t="shared" si="12"/>
        <v>0</v>
      </c>
      <c r="J322" s="239">
        <f t="shared" si="13"/>
        <v>0</v>
      </c>
      <c r="K322" s="239">
        <f t="shared" si="14"/>
        <v>0</v>
      </c>
    </row>
    <row r="323" spans="1:11" ht="12">
      <c r="A323" s="207"/>
      <c r="B323" s="11"/>
      <c r="C323" s="11"/>
      <c r="D323" s="11"/>
      <c r="E323" s="11"/>
      <c r="F323" s="11"/>
      <c r="G323" s="11"/>
      <c r="I323" s="238">
        <f t="shared" si="12"/>
        <v>0</v>
      </c>
      <c r="J323" s="239">
        <f t="shared" si="13"/>
        <v>0</v>
      </c>
      <c r="K323" s="239">
        <f t="shared" si="14"/>
        <v>0</v>
      </c>
    </row>
    <row r="324" spans="1:11" ht="12">
      <c r="A324" s="207"/>
      <c r="B324" s="11"/>
      <c r="C324" s="11"/>
      <c r="D324" s="11"/>
      <c r="E324" s="11"/>
      <c r="F324" s="11"/>
      <c r="G324" s="11"/>
      <c r="I324" s="238">
        <f aca="true" t="shared" si="15" ref="I324:I387">IF(I$3=G324,F324,0)</f>
        <v>0</v>
      </c>
      <c r="J324" s="239">
        <f aca="true" t="shared" si="16" ref="J324:J387">IF(J$3=G324,F324,0)</f>
        <v>0</v>
      </c>
      <c r="K324" s="239">
        <f aca="true" t="shared" si="17" ref="K324:K387">IF(K$3=G324,F324,0)</f>
        <v>0</v>
      </c>
    </row>
    <row r="325" spans="1:11" ht="12">
      <c r="A325" s="207"/>
      <c r="B325" s="11"/>
      <c r="C325" s="11"/>
      <c r="D325" s="11"/>
      <c r="E325" s="11"/>
      <c r="F325" s="11"/>
      <c r="G325" s="11"/>
      <c r="I325" s="238">
        <f t="shared" si="15"/>
        <v>0</v>
      </c>
      <c r="J325" s="239">
        <f t="shared" si="16"/>
        <v>0</v>
      </c>
      <c r="K325" s="239">
        <f t="shared" si="17"/>
        <v>0</v>
      </c>
    </row>
    <row r="326" spans="1:11" ht="12">
      <c r="A326" s="207"/>
      <c r="B326" s="11"/>
      <c r="C326" s="11"/>
      <c r="D326" s="11"/>
      <c r="E326" s="11"/>
      <c r="F326" s="11"/>
      <c r="G326" s="11"/>
      <c r="I326" s="238">
        <f t="shared" si="15"/>
        <v>0</v>
      </c>
      <c r="J326" s="239">
        <f t="shared" si="16"/>
        <v>0</v>
      </c>
      <c r="K326" s="239">
        <f t="shared" si="17"/>
        <v>0</v>
      </c>
    </row>
    <row r="327" spans="1:11" ht="12">
      <c r="A327" s="207"/>
      <c r="B327" s="11"/>
      <c r="C327" s="11"/>
      <c r="D327" s="11"/>
      <c r="E327" s="11"/>
      <c r="F327" s="11"/>
      <c r="G327" s="11"/>
      <c r="I327" s="238">
        <f t="shared" si="15"/>
        <v>0</v>
      </c>
      <c r="J327" s="239">
        <f t="shared" si="16"/>
        <v>0</v>
      </c>
      <c r="K327" s="239">
        <f t="shared" si="17"/>
        <v>0</v>
      </c>
    </row>
    <row r="328" spans="1:11" ht="12">
      <c r="A328" s="207"/>
      <c r="B328" s="11"/>
      <c r="C328" s="11"/>
      <c r="D328" s="11"/>
      <c r="E328" s="11"/>
      <c r="F328" s="11"/>
      <c r="G328" s="11"/>
      <c r="I328" s="238">
        <f t="shared" si="15"/>
        <v>0</v>
      </c>
      <c r="J328" s="239">
        <f t="shared" si="16"/>
        <v>0</v>
      </c>
      <c r="K328" s="239">
        <f t="shared" si="17"/>
        <v>0</v>
      </c>
    </row>
    <row r="329" spans="1:11" ht="12">
      <c r="A329" s="207"/>
      <c r="B329" s="11"/>
      <c r="C329" s="11"/>
      <c r="D329" s="11"/>
      <c r="E329" s="11"/>
      <c r="F329" s="11"/>
      <c r="G329" s="11"/>
      <c r="I329" s="238">
        <f t="shared" si="15"/>
        <v>0</v>
      </c>
      <c r="J329" s="239">
        <f t="shared" si="16"/>
        <v>0</v>
      </c>
      <c r="K329" s="239">
        <f t="shared" si="17"/>
        <v>0</v>
      </c>
    </row>
    <row r="330" spans="1:11" ht="12">
      <c r="A330" s="207"/>
      <c r="B330" s="11"/>
      <c r="C330" s="11"/>
      <c r="D330" s="11"/>
      <c r="E330" s="11"/>
      <c r="F330" s="11"/>
      <c r="G330" s="11"/>
      <c r="I330" s="238">
        <f t="shared" si="15"/>
        <v>0</v>
      </c>
      <c r="J330" s="239">
        <f t="shared" si="16"/>
        <v>0</v>
      </c>
      <c r="K330" s="239">
        <f t="shared" si="17"/>
        <v>0</v>
      </c>
    </row>
    <row r="331" spans="1:11" ht="12">
      <c r="A331" s="207"/>
      <c r="B331" s="11"/>
      <c r="C331" s="11"/>
      <c r="D331" s="11"/>
      <c r="E331" s="11"/>
      <c r="F331" s="11"/>
      <c r="G331" s="11"/>
      <c r="I331" s="238">
        <f t="shared" si="15"/>
        <v>0</v>
      </c>
      <c r="J331" s="239">
        <f t="shared" si="16"/>
        <v>0</v>
      </c>
      <c r="K331" s="239">
        <f t="shared" si="17"/>
        <v>0</v>
      </c>
    </row>
    <row r="332" spans="1:11" ht="12">
      <c r="A332" s="207"/>
      <c r="B332" s="11"/>
      <c r="C332" s="11"/>
      <c r="D332" s="11"/>
      <c r="E332" s="11"/>
      <c r="F332" s="11"/>
      <c r="G332" s="11"/>
      <c r="I332" s="238">
        <f t="shared" si="15"/>
        <v>0</v>
      </c>
      <c r="J332" s="239">
        <f t="shared" si="16"/>
        <v>0</v>
      </c>
      <c r="K332" s="239">
        <f t="shared" si="17"/>
        <v>0</v>
      </c>
    </row>
    <row r="333" spans="1:11" ht="12">
      <c r="A333" s="207"/>
      <c r="B333" s="11"/>
      <c r="C333" s="11"/>
      <c r="D333" s="11"/>
      <c r="E333" s="11"/>
      <c r="F333" s="11"/>
      <c r="G333" s="11"/>
      <c r="I333" s="238">
        <f t="shared" si="15"/>
        <v>0</v>
      </c>
      <c r="J333" s="239">
        <f t="shared" si="16"/>
        <v>0</v>
      </c>
      <c r="K333" s="239">
        <f t="shared" si="17"/>
        <v>0</v>
      </c>
    </row>
    <row r="334" spans="1:11" ht="12">
      <c r="A334" s="207"/>
      <c r="B334" s="11"/>
      <c r="C334" s="11"/>
      <c r="D334" s="11"/>
      <c r="E334" s="11"/>
      <c r="F334" s="11"/>
      <c r="G334" s="11"/>
      <c r="I334" s="238">
        <f t="shared" si="15"/>
        <v>0</v>
      </c>
      <c r="J334" s="239">
        <f t="shared" si="16"/>
        <v>0</v>
      </c>
      <c r="K334" s="239">
        <f t="shared" si="17"/>
        <v>0</v>
      </c>
    </row>
    <row r="335" spans="1:11" ht="12">
      <c r="A335" s="207"/>
      <c r="B335" s="11"/>
      <c r="C335" s="11"/>
      <c r="D335" s="11"/>
      <c r="E335" s="11"/>
      <c r="F335" s="11"/>
      <c r="G335" s="11"/>
      <c r="I335" s="238">
        <f t="shared" si="15"/>
        <v>0</v>
      </c>
      <c r="J335" s="239">
        <f t="shared" si="16"/>
        <v>0</v>
      </c>
      <c r="K335" s="239">
        <f t="shared" si="17"/>
        <v>0</v>
      </c>
    </row>
    <row r="336" spans="1:11" ht="12">
      <c r="A336" s="207"/>
      <c r="B336" s="11"/>
      <c r="C336" s="11"/>
      <c r="D336" s="11"/>
      <c r="E336" s="11"/>
      <c r="F336" s="11"/>
      <c r="G336" s="11"/>
      <c r="I336" s="238">
        <f t="shared" si="15"/>
        <v>0</v>
      </c>
      <c r="J336" s="239">
        <f t="shared" si="16"/>
        <v>0</v>
      </c>
      <c r="K336" s="239">
        <f t="shared" si="17"/>
        <v>0</v>
      </c>
    </row>
    <row r="337" spans="1:11" ht="12">
      <c r="A337" s="207"/>
      <c r="B337" s="11"/>
      <c r="C337" s="11"/>
      <c r="D337" s="11"/>
      <c r="E337" s="11"/>
      <c r="F337" s="11"/>
      <c r="G337" s="11"/>
      <c r="I337" s="238">
        <f t="shared" si="15"/>
        <v>0</v>
      </c>
      <c r="J337" s="239">
        <f t="shared" si="16"/>
        <v>0</v>
      </c>
      <c r="K337" s="239">
        <f t="shared" si="17"/>
        <v>0</v>
      </c>
    </row>
    <row r="338" spans="1:11" ht="12">
      <c r="A338" s="207"/>
      <c r="B338" s="11"/>
      <c r="C338" s="11"/>
      <c r="D338" s="11"/>
      <c r="E338" s="11"/>
      <c r="F338" s="11"/>
      <c r="G338" s="11"/>
      <c r="I338" s="238">
        <f t="shared" si="15"/>
        <v>0</v>
      </c>
      <c r="J338" s="239">
        <f t="shared" si="16"/>
        <v>0</v>
      </c>
      <c r="K338" s="239">
        <f t="shared" si="17"/>
        <v>0</v>
      </c>
    </row>
    <row r="339" spans="1:11" ht="12">
      <c r="A339" s="207"/>
      <c r="B339" s="11"/>
      <c r="C339" s="11"/>
      <c r="D339" s="11"/>
      <c r="E339" s="11"/>
      <c r="F339" s="11"/>
      <c r="G339" s="11"/>
      <c r="I339" s="238">
        <f t="shared" si="15"/>
        <v>0</v>
      </c>
      <c r="J339" s="239">
        <f t="shared" si="16"/>
        <v>0</v>
      </c>
      <c r="K339" s="239">
        <f t="shared" si="17"/>
        <v>0</v>
      </c>
    </row>
    <row r="340" spans="1:11" ht="12">
      <c r="A340" s="207"/>
      <c r="B340" s="11"/>
      <c r="C340" s="11"/>
      <c r="D340" s="11"/>
      <c r="E340" s="11"/>
      <c r="F340" s="11"/>
      <c r="G340" s="11"/>
      <c r="I340" s="238">
        <f t="shared" si="15"/>
        <v>0</v>
      </c>
      <c r="J340" s="239">
        <f t="shared" si="16"/>
        <v>0</v>
      </c>
      <c r="K340" s="239">
        <f t="shared" si="17"/>
        <v>0</v>
      </c>
    </row>
    <row r="341" spans="1:11" ht="12">
      <c r="A341" s="207"/>
      <c r="B341" s="11"/>
      <c r="C341" s="11"/>
      <c r="D341" s="11"/>
      <c r="E341" s="11"/>
      <c r="F341" s="11"/>
      <c r="G341" s="11"/>
      <c r="I341" s="238">
        <f t="shared" si="15"/>
        <v>0</v>
      </c>
      <c r="J341" s="239">
        <f t="shared" si="16"/>
        <v>0</v>
      </c>
      <c r="K341" s="239">
        <f t="shared" si="17"/>
        <v>0</v>
      </c>
    </row>
    <row r="342" spans="1:11" ht="12">
      <c r="A342" s="207"/>
      <c r="B342" s="11"/>
      <c r="C342" s="11"/>
      <c r="D342" s="11"/>
      <c r="E342" s="11"/>
      <c r="F342" s="11"/>
      <c r="G342" s="11"/>
      <c r="I342" s="238">
        <f t="shared" si="15"/>
        <v>0</v>
      </c>
      <c r="J342" s="239">
        <f t="shared" si="16"/>
        <v>0</v>
      </c>
      <c r="K342" s="239">
        <f t="shared" si="17"/>
        <v>0</v>
      </c>
    </row>
    <row r="343" spans="1:11" ht="12">
      <c r="A343" s="207"/>
      <c r="B343" s="11"/>
      <c r="C343" s="11"/>
      <c r="D343" s="11"/>
      <c r="E343" s="11"/>
      <c r="F343" s="11"/>
      <c r="G343" s="11"/>
      <c r="I343" s="238">
        <f t="shared" si="15"/>
        <v>0</v>
      </c>
      <c r="J343" s="239">
        <f t="shared" si="16"/>
        <v>0</v>
      </c>
      <c r="K343" s="239">
        <f t="shared" si="17"/>
        <v>0</v>
      </c>
    </row>
    <row r="344" spans="1:11" ht="12">
      <c r="A344" s="207"/>
      <c r="B344" s="11"/>
      <c r="C344" s="11"/>
      <c r="D344" s="11"/>
      <c r="E344" s="11"/>
      <c r="F344" s="11"/>
      <c r="G344" s="11"/>
      <c r="I344" s="238">
        <f t="shared" si="15"/>
        <v>0</v>
      </c>
      <c r="J344" s="239">
        <f t="shared" si="16"/>
        <v>0</v>
      </c>
      <c r="K344" s="239">
        <f t="shared" si="17"/>
        <v>0</v>
      </c>
    </row>
    <row r="345" spans="1:11" ht="12">
      <c r="A345" s="207"/>
      <c r="B345" s="11"/>
      <c r="C345" s="11"/>
      <c r="D345" s="11"/>
      <c r="E345" s="11"/>
      <c r="F345" s="11"/>
      <c r="G345" s="11"/>
      <c r="I345" s="238">
        <f t="shared" si="15"/>
        <v>0</v>
      </c>
      <c r="J345" s="239">
        <f t="shared" si="16"/>
        <v>0</v>
      </c>
      <c r="K345" s="239">
        <f t="shared" si="17"/>
        <v>0</v>
      </c>
    </row>
    <row r="346" spans="1:11" ht="12">
      <c r="A346" s="207"/>
      <c r="B346" s="11"/>
      <c r="C346" s="11"/>
      <c r="D346" s="11"/>
      <c r="E346" s="11"/>
      <c r="F346" s="11"/>
      <c r="G346" s="11"/>
      <c r="I346" s="238">
        <f t="shared" si="15"/>
        <v>0</v>
      </c>
      <c r="J346" s="239">
        <f t="shared" si="16"/>
        <v>0</v>
      </c>
      <c r="K346" s="239">
        <f t="shared" si="17"/>
        <v>0</v>
      </c>
    </row>
    <row r="347" spans="1:11" ht="12">
      <c r="A347" s="207"/>
      <c r="B347" s="11"/>
      <c r="C347" s="11"/>
      <c r="D347" s="11"/>
      <c r="E347" s="11"/>
      <c r="F347" s="11"/>
      <c r="G347" s="11"/>
      <c r="I347" s="238">
        <f t="shared" si="15"/>
        <v>0</v>
      </c>
      <c r="J347" s="239">
        <f t="shared" si="16"/>
        <v>0</v>
      </c>
      <c r="K347" s="239">
        <f t="shared" si="17"/>
        <v>0</v>
      </c>
    </row>
    <row r="348" spans="1:11" ht="12">
      <c r="A348" s="207"/>
      <c r="B348" s="11"/>
      <c r="C348" s="11"/>
      <c r="D348" s="11"/>
      <c r="E348" s="11"/>
      <c r="F348" s="11"/>
      <c r="G348" s="11"/>
      <c r="I348" s="238">
        <f t="shared" si="15"/>
        <v>0</v>
      </c>
      <c r="J348" s="239">
        <f t="shared" si="16"/>
        <v>0</v>
      </c>
      <c r="K348" s="239">
        <f t="shared" si="17"/>
        <v>0</v>
      </c>
    </row>
    <row r="349" spans="1:11" ht="12">
      <c r="A349" s="207"/>
      <c r="B349" s="11"/>
      <c r="C349" s="11"/>
      <c r="D349" s="11"/>
      <c r="E349" s="11"/>
      <c r="F349" s="11"/>
      <c r="G349" s="11"/>
      <c r="I349" s="238">
        <f t="shared" si="15"/>
        <v>0</v>
      </c>
      <c r="J349" s="239">
        <f t="shared" si="16"/>
        <v>0</v>
      </c>
      <c r="K349" s="239">
        <f t="shared" si="17"/>
        <v>0</v>
      </c>
    </row>
    <row r="350" spans="1:11" ht="12">
      <c r="A350" s="207"/>
      <c r="B350" s="11"/>
      <c r="C350" s="11"/>
      <c r="D350" s="11"/>
      <c r="E350" s="11"/>
      <c r="F350" s="11"/>
      <c r="G350" s="11"/>
      <c r="I350" s="238">
        <f t="shared" si="15"/>
        <v>0</v>
      </c>
      <c r="J350" s="239">
        <f t="shared" si="16"/>
        <v>0</v>
      </c>
      <c r="K350" s="239">
        <f t="shared" si="17"/>
        <v>0</v>
      </c>
    </row>
    <row r="351" spans="1:11" ht="12">
      <c r="A351" s="207"/>
      <c r="B351" s="11"/>
      <c r="C351" s="11"/>
      <c r="D351" s="11"/>
      <c r="E351" s="11"/>
      <c r="F351" s="11"/>
      <c r="G351" s="11"/>
      <c r="I351" s="238">
        <f t="shared" si="15"/>
        <v>0</v>
      </c>
      <c r="J351" s="239">
        <f t="shared" si="16"/>
        <v>0</v>
      </c>
      <c r="K351" s="239">
        <f t="shared" si="17"/>
        <v>0</v>
      </c>
    </row>
    <row r="352" spans="1:11" ht="12">
      <c r="A352" s="207"/>
      <c r="B352" s="11"/>
      <c r="C352" s="11"/>
      <c r="D352" s="11"/>
      <c r="E352" s="11"/>
      <c r="F352" s="11"/>
      <c r="G352" s="11"/>
      <c r="I352" s="238">
        <f t="shared" si="15"/>
        <v>0</v>
      </c>
      <c r="J352" s="239">
        <f t="shared" si="16"/>
        <v>0</v>
      </c>
      <c r="K352" s="239">
        <f t="shared" si="17"/>
        <v>0</v>
      </c>
    </row>
    <row r="353" spans="1:11" ht="12">
      <c r="A353" s="207"/>
      <c r="B353" s="11"/>
      <c r="C353" s="11"/>
      <c r="D353" s="11"/>
      <c r="E353" s="11"/>
      <c r="F353" s="11"/>
      <c r="G353" s="11"/>
      <c r="I353" s="238">
        <f t="shared" si="15"/>
        <v>0</v>
      </c>
      <c r="J353" s="239">
        <f t="shared" si="16"/>
        <v>0</v>
      </c>
      <c r="K353" s="239">
        <f t="shared" si="17"/>
        <v>0</v>
      </c>
    </row>
    <row r="354" spans="1:11" ht="12">
      <c r="A354" s="207"/>
      <c r="B354" s="11"/>
      <c r="C354" s="11"/>
      <c r="D354" s="11"/>
      <c r="E354" s="11"/>
      <c r="F354" s="11"/>
      <c r="G354" s="11"/>
      <c r="I354" s="238">
        <f t="shared" si="15"/>
        <v>0</v>
      </c>
      <c r="J354" s="239">
        <f t="shared" si="16"/>
        <v>0</v>
      </c>
      <c r="K354" s="239">
        <f t="shared" si="17"/>
        <v>0</v>
      </c>
    </row>
    <row r="355" spans="1:11" ht="12">
      <c r="A355" s="207"/>
      <c r="B355" s="11"/>
      <c r="C355" s="11"/>
      <c r="D355" s="11"/>
      <c r="E355" s="11"/>
      <c r="F355" s="11"/>
      <c r="G355" s="11"/>
      <c r="I355" s="238">
        <f t="shared" si="15"/>
        <v>0</v>
      </c>
      <c r="J355" s="239">
        <f t="shared" si="16"/>
        <v>0</v>
      </c>
      <c r="K355" s="239">
        <f t="shared" si="17"/>
        <v>0</v>
      </c>
    </row>
    <row r="356" spans="1:11" ht="12">
      <c r="A356" s="207"/>
      <c r="B356" s="11"/>
      <c r="C356" s="11"/>
      <c r="D356" s="11"/>
      <c r="E356" s="11"/>
      <c r="F356" s="11"/>
      <c r="G356" s="11"/>
      <c r="I356" s="238">
        <f t="shared" si="15"/>
        <v>0</v>
      </c>
      <c r="J356" s="239">
        <f t="shared" si="16"/>
        <v>0</v>
      </c>
      <c r="K356" s="239">
        <f t="shared" si="17"/>
        <v>0</v>
      </c>
    </row>
    <row r="357" spans="1:11" ht="12">
      <c r="A357" s="207"/>
      <c r="B357" s="11"/>
      <c r="C357" s="11"/>
      <c r="D357" s="11"/>
      <c r="E357" s="11"/>
      <c r="F357" s="11"/>
      <c r="G357" s="11"/>
      <c r="I357" s="238">
        <f t="shared" si="15"/>
        <v>0</v>
      </c>
      <c r="J357" s="239">
        <f t="shared" si="16"/>
        <v>0</v>
      </c>
      <c r="K357" s="239">
        <f t="shared" si="17"/>
        <v>0</v>
      </c>
    </row>
    <row r="358" spans="1:11" ht="12">
      <c r="A358" s="207"/>
      <c r="B358" s="11"/>
      <c r="C358" s="11"/>
      <c r="D358" s="11"/>
      <c r="E358" s="11"/>
      <c r="F358" s="11"/>
      <c r="G358" s="11"/>
      <c r="I358" s="238">
        <f t="shared" si="15"/>
        <v>0</v>
      </c>
      <c r="J358" s="239">
        <f t="shared" si="16"/>
        <v>0</v>
      </c>
      <c r="K358" s="239">
        <f t="shared" si="17"/>
        <v>0</v>
      </c>
    </row>
    <row r="359" spans="1:11" ht="12">
      <c r="A359" s="207"/>
      <c r="B359" s="11"/>
      <c r="C359" s="11"/>
      <c r="D359" s="11"/>
      <c r="E359" s="11"/>
      <c r="F359" s="11"/>
      <c r="G359" s="11"/>
      <c r="I359" s="238">
        <f t="shared" si="15"/>
        <v>0</v>
      </c>
      <c r="J359" s="239">
        <f t="shared" si="16"/>
        <v>0</v>
      </c>
      <c r="K359" s="239">
        <f t="shared" si="17"/>
        <v>0</v>
      </c>
    </row>
    <row r="360" spans="1:11" ht="12">
      <c r="A360" s="207"/>
      <c r="B360" s="11"/>
      <c r="C360" s="11"/>
      <c r="D360" s="11"/>
      <c r="E360" s="11"/>
      <c r="F360" s="11"/>
      <c r="G360" s="11"/>
      <c r="I360" s="238">
        <f t="shared" si="15"/>
        <v>0</v>
      </c>
      <c r="J360" s="239">
        <f t="shared" si="16"/>
        <v>0</v>
      </c>
      <c r="K360" s="239">
        <f t="shared" si="17"/>
        <v>0</v>
      </c>
    </row>
    <row r="361" spans="1:11" ht="12">
      <c r="A361" s="207"/>
      <c r="B361" s="11"/>
      <c r="C361" s="11"/>
      <c r="D361" s="11"/>
      <c r="E361" s="11"/>
      <c r="F361" s="11"/>
      <c r="G361" s="11"/>
      <c r="I361" s="238">
        <f t="shared" si="15"/>
        <v>0</v>
      </c>
      <c r="J361" s="239">
        <f t="shared" si="16"/>
        <v>0</v>
      </c>
      <c r="K361" s="239">
        <f t="shared" si="17"/>
        <v>0</v>
      </c>
    </row>
    <row r="362" spans="1:11" ht="12">
      <c r="A362" s="207"/>
      <c r="B362" s="11"/>
      <c r="C362" s="11"/>
      <c r="D362" s="11"/>
      <c r="E362" s="11"/>
      <c r="F362" s="11"/>
      <c r="G362" s="11"/>
      <c r="I362" s="238">
        <f t="shared" si="15"/>
        <v>0</v>
      </c>
      <c r="J362" s="239">
        <f t="shared" si="16"/>
        <v>0</v>
      </c>
      <c r="K362" s="239">
        <f t="shared" si="17"/>
        <v>0</v>
      </c>
    </row>
    <row r="363" spans="1:11" ht="12">
      <c r="A363" s="207"/>
      <c r="B363" s="11"/>
      <c r="C363" s="11"/>
      <c r="D363" s="11"/>
      <c r="E363" s="11"/>
      <c r="F363" s="11"/>
      <c r="G363" s="11"/>
      <c r="I363" s="238">
        <f t="shared" si="15"/>
        <v>0</v>
      </c>
      <c r="J363" s="239">
        <f t="shared" si="16"/>
        <v>0</v>
      </c>
      <c r="K363" s="239">
        <f t="shared" si="17"/>
        <v>0</v>
      </c>
    </row>
    <row r="364" spans="1:11" ht="12">
      <c r="A364" s="207"/>
      <c r="B364" s="11"/>
      <c r="C364" s="11"/>
      <c r="D364" s="11"/>
      <c r="E364" s="11"/>
      <c r="F364" s="11"/>
      <c r="G364" s="11"/>
      <c r="I364" s="238">
        <f t="shared" si="15"/>
        <v>0</v>
      </c>
      <c r="J364" s="239">
        <f t="shared" si="16"/>
        <v>0</v>
      </c>
      <c r="K364" s="239">
        <f t="shared" si="17"/>
        <v>0</v>
      </c>
    </row>
    <row r="365" spans="1:11" ht="12">
      <c r="A365" s="207"/>
      <c r="B365" s="11"/>
      <c r="C365" s="11"/>
      <c r="D365" s="11"/>
      <c r="E365" s="11"/>
      <c r="F365" s="11"/>
      <c r="G365" s="11"/>
      <c r="I365" s="238">
        <f t="shared" si="15"/>
        <v>0</v>
      </c>
      <c r="J365" s="239">
        <f t="shared" si="16"/>
        <v>0</v>
      </c>
      <c r="K365" s="239">
        <f t="shared" si="17"/>
        <v>0</v>
      </c>
    </row>
    <row r="366" spans="1:11" ht="12">
      <c r="A366" s="207"/>
      <c r="B366" s="11"/>
      <c r="C366" s="11"/>
      <c r="D366" s="11"/>
      <c r="E366" s="11"/>
      <c r="F366" s="11"/>
      <c r="G366" s="11"/>
      <c r="I366" s="238">
        <f t="shared" si="15"/>
        <v>0</v>
      </c>
      <c r="J366" s="239">
        <f t="shared" si="16"/>
        <v>0</v>
      </c>
      <c r="K366" s="239">
        <f t="shared" si="17"/>
        <v>0</v>
      </c>
    </row>
    <row r="367" spans="1:11" ht="12">
      <c r="A367" s="207"/>
      <c r="B367" s="11"/>
      <c r="C367" s="11"/>
      <c r="D367" s="11"/>
      <c r="E367" s="11"/>
      <c r="F367" s="11"/>
      <c r="G367" s="11"/>
      <c r="I367" s="238">
        <f t="shared" si="15"/>
        <v>0</v>
      </c>
      <c r="J367" s="239">
        <f t="shared" si="16"/>
        <v>0</v>
      </c>
      <c r="K367" s="239">
        <f t="shared" si="17"/>
        <v>0</v>
      </c>
    </row>
    <row r="368" spans="1:11" ht="12">
      <c r="A368" s="207"/>
      <c r="B368" s="11"/>
      <c r="C368" s="11"/>
      <c r="D368" s="11"/>
      <c r="E368" s="11"/>
      <c r="F368" s="11"/>
      <c r="G368" s="11"/>
      <c r="I368" s="238">
        <f t="shared" si="15"/>
        <v>0</v>
      </c>
      <c r="J368" s="239">
        <f t="shared" si="16"/>
        <v>0</v>
      </c>
      <c r="K368" s="239">
        <f t="shared" si="17"/>
        <v>0</v>
      </c>
    </row>
    <row r="369" spans="1:11" ht="12">
      <c r="A369" s="207"/>
      <c r="B369" s="11"/>
      <c r="C369" s="11"/>
      <c r="D369" s="11"/>
      <c r="E369" s="11"/>
      <c r="F369" s="11"/>
      <c r="G369" s="11"/>
      <c r="I369" s="238">
        <f t="shared" si="15"/>
        <v>0</v>
      </c>
      <c r="J369" s="239">
        <f t="shared" si="16"/>
        <v>0</v>
      </c>
      <c r="K369" s="239">
        <f t="shared" si="17"/>
        <v>0</v>
      </c>
    </row>
    <row r="370" spans="1:11" ht="12">
      <c r="A370" s="207"/>
      <c r="B370" s="11"/>
      <c r="C370" s="11"/>
      <c r="D370" s="11"/>
      <c r="E370" s="11"/>
      <c r="F370" s="11"/>
      <c r="G370" s="11"/>
      <c r="I370" s="238">
        <f t="shared" si="15"/>
        <v>0</v>
      </c>
      <c r="J370" s="239">
        <f t="shared" si="16"/>
        <v>0</v>
      </c>
      <c r="K370" s="239">
        <f t="shared" si="17"/>
        <v>0</v>
      </c>
    </row>
    <row r="371" spans="1:11" ht="12">
      <c r="A371" s="207"/>
      <c r="B371" s="11"/>
      <c r="C371" s="11"/>
      <c r="D371" s="11"/>
      <c r="E371" s="11"/>
      <c r="F371" s="11"/>
      <c r="G371" s="11"/>
      <c r="I371" s="238">
        <f t="shared" si="15"/>
        <v>0</v>
      </c>
      <c r="J371" s="239">
        <f t="shared" si="16"/>
        <v>0</v>
      </c>
      <c r="K371" s="239">
        <f t="shared" si="17"/>
        <v>0</v>
      </c>
    </row>
    <row r="372" spans="1:11" ht="12">
      <c r="A372" s="207"/>
      <c r="B372" s="11"/>
      <c r="C372" s="11"/>
      <c r="D372" s="11"/>
      <c r="E372" s="11"/>
      <c r="F372" s="11"/>
      <c r="G372" s="11"/>
      <c r="I372" s="238">
        <f t="shared" si="15"/>
        <v>0</v>
      </c>
      <c r="J372" s="239">
        <f t="shared" si="16"/>
        <v>0</v>
      </c>
      <c r="K372" s="239">
        <f t="shared" si="17"/>
        <v>0</v>
      </c>
    </row>
    <row r="373" spans="1:11" ht="12">
      <c r="A373" s="207"/>
      <c r="B373" s="11"/>
      <c r="C373" s="11"/>
      <c r="D373" s="11"/>
      <c r="E373" s="11"/>
      <c r="F373" s="11"/>
      <c r="G373" s="11"/>
      <c r="I373" s="238">
        <f t="shared" si="15"/>
        <v>0</v>
      </c>
      <c r="J373" s="239">
        <f t="shared" si="16"/>
        <v>0</v>
      </c>
      <c r="K373" s="239">
        <f t="shared" si="17"/>
        <v>0</v>
      </c>
    </row>
    <row r="374" spans="1:11" ht="12">
      <c r="A374" s="207"/>
      <c r="B374" s="11"/>
      <c r="C374" s="11"/>
      <c r="D374" s="11"/>
      <c r="E374" s="11"/>
      <c r="F374" s="11"/>
      <c r="G374" s="11"/>
      <c r="I374" s="238">
        <f t="shared" si="15"/>
        <v>0</v>
      </c>
      <c r="J374" s="239">
        <f t="shared" si="16"/>
        <v>0</v>
      </c>
      <c r="K374" s="239">
        <f t="shared" si="17"/>
        <v>0</v>
      </c>
    </row>
    <row r="375" spans="1:11" ht="12">
      <c r="A375" s="207"/>
      <c r="B375" s="11"/>
      <c r="C375" s="11"/>
      <c r="D375" s="11"/>
      <c r="E375" s="11"/>
      <c r="F375" s="11"/>
      <c r="G375" s="11"/>
      <c r="I375" s="238">
        <f t="shared" si="15"/>
        <v>0</v>
      </c>
      <c r="J375" s="239">
        <f t="shared" si="16"/>
        <v>0</v>
      </c>
      <c r="K375" s="239">
        <f t="shared" si="17"/>
        <v>0</v>
      </c>
    </row>
    <row r="376" spans="1:11" ht="12">
      <c r="A376" s="207"/>
      <c r="B376" s="11"/>
      <c r="C376" s="11"/>
      <c r="D376" s="11"/>
      <c r="E376" s="11"/>
      <c r="F376" s="11"/>
      <c r="G376" s="11"/>
      <c r="I376" s="238">
        <f t="shared" si="15"/>
        <v>0</v>
      </c>
      <c r="J376" s="239">
        <f t="shared" si="16"/>
        <v>0</v>
      </c>
      <c r="K376" s="239">
        <f t="shared" si="17"/>
        <v>0</v>
      </c>
    </row>
    <row r="377" spans="1:11" ht="12">
      <c r="A377" s="207"/>
      <c r="B377" s="11"/>
      <c r="C377" s="11"/>
      <c r="D377" s="11"/>
      <c r="E377" s="11"/>
      <c r="F377" s="11"/>
      <c r="G377" s="11"/>
      <c r="I377" s="238">
        <f t="shared" si="15"/>
        <v>0</v>
      </c>
      <c r="J377" s="239">
        <f t="shared" si="16"/>
        <v>0</v>
      </c>
      <c r="K377" s="239">
        <f t="shared" si="17"/>
        <v>0</v>
      </c>
    </row>
    <row r="378" spans="1:11" ht="12">
      <c r="A378" s="207"/>
      <c r="B378" s="11"/>
      <c r="C378" s="11"/>
      <c r="D378" s="11"/>
      <c r="E378" s="11"/>
      <c r="F378" s="11"/>
      <c r="G378" s="11"/>
      <c r="I378" s="238">
        <f t="shared" si="15"/>
        <v>0</v>
      </c>
      <c r="J378" s="239">
        <f t="shared" si="16"/>
        <v>0</v>
      </c>
      <c r="K378" s="239">
        <f t="shared" si="17"/>
        <v>0</v>
      </c>
    </row>
    <row r="379" spans="1:11" ht="12">
      <c r="A379" s="207"/>
      <c r="B379" s="11"/>
      <c r="C379" s="11"/>
      <c r="D379" s="11"/>
      <c r="E379" s="11"/>
      <c r="F379" s="11"/>
      <c r="G379" s="11"/>
      <c r="I379" s="238">
        <f t="shared" si="15"/>
        <v>0</v>
      </c>
      <c r="J379" s="239">
        <f t="shared" si="16"/>
        <v>0</v>
      </c>
      <c r="K379" s="239">
        <f t="shared" si="17"/>
        <v>0</v>
      </c>
    </row>
    <row r="380" spans="1:11" ht="12">
      <c r="A380" s="207"/>
      <c r="B380" s="11"/>
      <c r="C380" s="11"/>
      <c r="D380" s="11"/>
      <c r="E380" s="11"/>
      <c r="F380" s="11"/>
      <c r="G380" s="11"/>
      <c r="I380" s="238">
        <f t="shared" si="15"/>
        <v>0</v>
      </c>
      <c r="J380" s="239">
        <f t="shared" si="16"/>
        <v>0</v>
      </c>
      <c r="K380" s="239">
        <f t="shared" si="17"/>
        <v>0</v>
      </c>
    </row>
    <row r="381" spans="1:11" ht="12">
      <c r="A381" s="207"/>
      <c r="B381" s="11"/>
      <c r="C381" s="11"/>
      <c r="D381" s="11"/>
      <c r="E381" s="11"/>
      <c r="F381" s="11"/>
      <c r="G381" s="11"/>
      <c r="I381" s="238">
        <f t="shared" si="15"/>
        <v>0</v>
      </c>
      <c r="J381" s="239">
        <f t="shared" si="16"/>
        <v>0</v>
      </c>
      <c r="K381" s="239">
        <f t="shared" si="17"/>
        <v>0</v>
      </c>
    </row>
    <row r="382" spans="1:11" ht="12">
      <c r="A382" s="207"/>
      <c r="B382" s="11"/>
      <c r="C382" s="11"/>
      <c r="D382" s="11"/>
      <c r="E382" s="11"/>
      <c r="F382" s="11"/>
      <c r="G382" s="11"/>
      <c r="I382" s="238">
        <f t="shared" si="15"/>
        <v>0</v>
      </c>
      <c r="J382" s="239">
        <f t="shared" si="16"/>
        <v>0</v>
      </c>
      <c r="K382" s="239">
        <f t="shared" si="17"/>
        <v>0</v>
      </c>
    </row>
    <row r="383" spans="1:11" ht="12">
      <c r="A383" s="207"/>
      <c r="B383" s="11"/>
      <c r="C383" s="11"/>
      <c r="D383" s="11"/>
      <c r="E383" s="11"/>
      <c r="F383" s="11"/>
      <c r="G383" s="11"/>
      <c r="I383" s="238">
        <f t="shared" si="15"/>
        <v>0</v>
      </c>
      <c r="J383" s="239">
        <f t="shared" si="16"/>
        <v>0</v>
      </c>
      <c r="K383" s="239">
        <f t="shared" si="17"/>
        <v>0</v>
      </c>
    </row>
    <row r="384" spans="1:11" ht="12">
      <c r="A384" s="207"/>
      <c r="B384" s="11"/>
      <c r="C384" s="11"/>
      <c r="D384" s="11"/>
      <c r="E384" s="11"/>
      <c r="F384" s="11"/>
      <c r="G384" s="11"/>
      <c r="I384" s="238">
        <f t="shared" si="15"/>
        <v>0</v>
      </c>
      <c r="J384" s="239">
        <f t="shared" si="16"/>
        <v>0</v>
      </c>
      <c r="K384" s="239">
        <f t="shared" si="17"/>
        <v>0</v>
      </c>
    </row>
    <row r="385" spans="1:11" ht="12">
      <c r="A385" s="207"/>
      <c r="B385" s="11"/>
      <c r="C385" s="11"/>
      <c r="D385" s="11"/>
      <c r="E385" s="11"/>
      <c r="F385" s="11"/>
      <c r="G385" s="11"/>
      <c r="I385" s="238">
        <f t="shared" si="15"/>
        <v>0</v>
      </c>
      <c r="J385" s="239">
        <f t="shared" si="16"/>
        <v>0</v>
      </c>
      <c r="K385" s="239">
        <f t="shared" si="17"/>
        <v>0</v>
      </c>
    </row>
    <row r="386" spans="1:11" ht="12">
      <c r="A386" s="207"/>
      <c r="B386" s="11"/>
      <c r="C386" s="11"/>
      <c r="D386" s="11"/>
      <c r="E386" s="11"/>
      <c r="F386" s="11"/>
      <c r="G386" s="11"/>
      <c r="I386" s="238">
        <f t="shared" si="15"/>
        <v>0</v>
      </c>
      <c r="J386" s="239">
        <f t="shared" si="16"/>
        <v>0</v>
      </c>
      <c r="K386" s="239">
        <f t="shared" si="17"/>
        <v>0</v>
      </c>
    </row>
    <row r="387" spans="1:11" ht="12">
      <c r="A387" s="207"/>
      <c r="B387" s="11"/>
      <c r="C387" s="11"/>
      <c r="D387" s="11"/>
      <c r="E387" s="11"/>
      <c r="F387" s="11"/>
      <c r="G387" s="11"/>
      <c r="I387" s="238">
        <f t="shared" si="15"/>
        <v>0</v>
      </c>
      <c r="J387" s="239">
        <f t="shared" si="16"/>
        <v>0</v>
      </c>
      <c r="K387" s="239">
        <f t="shared" si="17"/>
        <v>0</v>
      </c>
    </row>
    <row r="388" spans="1:11" ht="12">
      <c r="A388" s="207"/>
      <c r="B388" s="11"/>
      <c r="C388" s="11"/>
      <c r="D388" s="11"/>
      <c r="E388" s="11"/>
      <c r="F388" s="11"/>
      <c r="G388" s="11"/>
      <c r="I388" s="238">
        <f aca="true" t="shared" si="18" ref="I388:I451">IF(I$3=G388,F388,0)</f>
        <v>0</v>
      </c>
      <c r="J388" s="239">
        <f aca="true" t="shared" si="19" ref="J388:J451">IF(J$3=G388,F388,0)</f>
        <v>0</v>
      </c>
      <c r="K388" s="239">
        <f aca="true" t="shared" si="20" ref="K388:K451">IF(K$3=G388,F388,0)</f>
        <v>0</v>
      </c>
    </row>
    <row r="389" spans="1:11" ht="12">
      <c r="A389" s="207"/>
      <c r="B389" s="11"/>
      <c r="C389" s="11"/>
      <c r="D389" s="11"/>
      <c r="E389" s="11"/>
      <c r="F389" s="11"/>
      <c r="G389" s="11"/>
      <c r="I389" s="238">
        <f t="shared" si="18"/>
        <v>0</v>
      </c>
      <c r="J389" s="239">
        <f t="shared" si="19"/>
        <v>0</v>
      </c>
      <c r="K389" s="239">
        <f t="shared" si="20"/>
        <v>0</v>
      </c>
    </row>
    <row r="390" spans="1:11" ht="12">
      <c r="A390" s="207"/>
      <c r="B390" s="11"/>
      <c r="C390" s="11"/>
      <c r="D390" s="11"/>
      <c r="E390" s="11"/>
      <c r="F390" s="11"/>
      <c r="G390" s="11"/>
      <c r="I390" s="238">
        <f t="shared" si="18"/>
        <v>0</v>
      </c>
      <c r="J390" s="239">
        <f t="shared" si="19"/>
        <v>0</v>
      </c>
      <c r="K390" s="239">
        <f t="shared" si="20"/>
        <v>0</v>
      </c>
    </row>
    <row r="391" spans="1:11" ht="12">
      <c r="A391" s="207"/>
      <c r="B391" s="11"/>
      <c r="C391" s="11"/>
      <c r="D391" s="11"/>
      <c r="E391" s="11"/>
      <c r="F391" s="11"/>
      <c r="G391" s="11"/>
      <c r="I391" s="238">
        <f t="shared" si="18"/>
        <v>0</v>
      </c>
      <c r="J391" s="239">
        <f t="shared" si="19"/>
        <v>0</v>
      </c>
      <c r="K391" s="239">
        <f t="shared" si="20"/>
        <v>0</v>
      </c>
    </row>
    <row r="392" spans="1:11" ht="12">
      <c r="A392" s="207"/>
      <c r="B392" s="11"/>
      <c r="C392" s="11"/>
      <c r="D392" s="11"/>
      <c r="E392" s="11"/>
      <c r="F392" s="11"/>
      <c r="G392" s="11"/>
      <c r="I392" s="238">
        <f t="shared" si="18"/>
        <v>0</v>
      </c>
      <c r="J392" s="239">
        <f t="shared" si="19"/>
        <v>0</v>
      </c>
      <c r="K392" s="239">
        <f t="shared" si="20"/>
        <v>0</v>
      </c>
    </row>
    <row r="393" spans="1:11" ht="12">
      <c r="A393" s="207"/>
      <c r="B393" s="11"/>
      <c r="C393" s="11"/>
      <c r="D393" s="11"/>
      <c r="E393" s="11"/>
      <c r="F393" s="11"/>
      <c r="G393" s="11"/>
      <c r="I393" s="238">
        <f t="shared" si="18"/>
        <v>0</v>
      </c>
      <c r="J393" s="239">
        <f t="shared" si="19"/>
        <v>0</v>
      </c>
      <c r="K393" s="239">
        <f t="shared" si="20"/>
        <v>0</v>
      </c>
    </row>
    <row r="394" spans="1:11" ht="12">
      <c r="A394" s="207"/>
      <c r="B394" s="11"/>
      <c r="C394" s="11"/>
      <c r="D394" s="11"/>
      <c r="E394" s="11"/>
      <c r="F394" s="11"/>
      <c r="G394" s="11"/>
      <c r="I394" s="238">
        <f t="shared" si="18"/>
        <v>0</v>
      </c>
      <c r="J394" s="239">
        <f t="shared" si="19"/>
        <v>0</v>
      </c>
      <c r="K394" s="239">
        <f t="shared" si="20"/>
        <v>0</v>
      </c>
    </row>
    <row r="395" spans="1:11" ht="12">
      <c r="A395" s="207"/>
      <c r="B395" s="11"/>
      <c r="C395" s="11"/>
      <c r="D395" s="11"/>
      <c r="E395" s="11"/>
      <c r="F395" s="11"/>
      <c r="G395" s="11"/>
      <c r="I395" s="238">
        <f t="shared" si="18"/>
        <v>0</v>
      </c>
      <c r="J395" s="239">
        <f t="shared" si="19"/>
        <v>0</v>
      </c>
      <c r="K395" s="239">
        <f t="shared" si="20"/>
        <v>0</v>
      </c>
    </row>
    <row r="396" spans="1:11" ht="12">
      <c r="A396" s="207"/>
      <c r="B396" s="11"/>
      <c r="C396" s="11"/>
      <c r="D396" s="11"/>
      <c r="E396" s="11"/>
      <c r="F396" s="11"/>
      <c r="G396" s="11"/>
      <c r="I396" s="238">
        <f t="shared" si="18"/>
        <v>0</v>
      </c>
      <c r="J396" s="239">
        <f t="shared" si="19"/>
        <v>0</v>
      </c>
      <c r="K396" s="239">
        <f t="shared" si="20"/>
        <v>0</v>
      </c>
    </row>
    <row r="397" spans="1:11" ht="12">
      <c r="A397" s="207"/>
      <c r="B397" s="11"/>
      <c r="C397" s="11"/>
      <c r="D397" s="11"/>
      <c r="E397" s="11"/>
      <c r="F397" s="11"/>
      <c r="G397" s="11"/>
      <c r="I397" s="238">
        <f t="shared" si="18"/>
        <v>0</v>
      </c>
      <c r="J397" s="239">
        <f t="shared" si="19"/>
        <v>0</v>
      </c>
      <c r="K397" s="239">
        <f t="shared" si="20"/>
        <v>0</v>
      </c>
    </row>
    <row r="398" spans="1:11" ht="12">
      <c r="A398" s="207"/>
      <c r="B398" s="11"/>
      <c r="C398" s="11"/>
      <c r="D398" s="11"/>
      <c r="E398" s="11"/>
      <c r="F398" s="11"/>
      <c r="G398" s="11"/>
      <c r="I398" s="238">
        <f t="shared" si="18"/>
        <v>0</v>
      </c>
      <c r="J398" s="239">
        <f t="shared" si="19"/>
        <v>0</v>
      </c>
      <c r="K398" s="239">
        <f t="shared" si="20"/>
        <v>0</v>
      </c>
    </row>
    <row r="399" spans="1:11" ht="12">
      <c r="A399" s="207"/>
      <c r="B399" s="11"/>
      <c r="C399" s="11"/>
      <c r="D399" s="11"/>
      <c r="E399" s="11"/>
      <c r="F399" s="11"/>
      <c r="G399" s="11"/>
      <c r="I399" s="238">
        <f t="shared" si="18"/>
        <v>0</v>
      </c>
      <c r="J399" s="239">
        <f t="shared" si="19"/>
        <v>0</v>
      </c>
      <c r="K399" s="239">
        <f t="shared" si="20"/>
        <v>0</v>
      </c>
    </row>
    <row r="400" spans="1:11" ht="12">
      <c r="A400" s="207"/>
      <c r="B400" s="11"/>
      <c r="C400" s="11"/>
      <c r="D400" s="11"/>
      <c r="E400" s="11"/>
      <c r="F400" s="11"/>
      <c r="G400" s="11"/>
      <c r="I400" s="238">
        <f t="shared" si="18"/>
        <v>0</v>
      </c>
      <c r="J400" s="239">
        <f t="shared" si="19"/>
        <v>0</v>
      </c>
      <c r="K400" s="239">
        <f t="shared" si="20"/>
        <v>0</v>
      </c>
    </row>
    <row r="401" spans="1:11" ht="12">
      <c r="A401" s="207"/>
      <c r="B401" s="11"/>
      <c r="C401" s="11"/>
      <c r="D401" s="11"/>
      <c r="E401" s="11"/>
      <c r="F401" s="11"/>
      <c r="G401" s="11"/>
      <c r="I401" s="238">
        <f t="shared" si="18"/>
        <v>0</v>
      </c>
      <c r="J401" s="239">
        <f t="shared" si="19"/>
        <v>0</v>
      </c>
      <c r="K401" s="239">
        <f t="shared" si="20"/>
        <v>0</v>
      </c>
    </row>
    <row r="402" spans="1:11" ht="12">
      <c r="A402" s="207"/>
      <c r="B402" s="11"/>
      <c r="C402" s="11"/>
      <c r="D402" s="11"/>
      <c r="E402" s="11"/>
      <c r="F402" s="11"/>
      <c r="G402" s="11"/>
      <c r="I402" s="238">
        <f t="shared" si="18"/>
        <v>0</v>
      </c>
      <c r="J402" s="239">
        <f t="shared" si="19"/>
        <v>0</v>
      </c>
      <c r="K402" s="239">
        <f t="shared" si="20"/>
        <v>0</v>
      </c>
    </row>
    <row r="403" spans="1:11" ht="12">
      <c r="A403" s="207"/>
      <c r="B403" s="11"/>
      <c r="C403" s="11"/>
      <c r="D403" s="11"/>
      <c r="E403" s="11"/>
      <c r="F403" s="11"/>
      <c r="G403" s="11"/>
      <c r="I403" s="238">
        <f t="shared" si="18"/>
        <v>0</v>
      </c>
      <c r="J403" s="239">
        <f t="shared" si="19"/>
        <v>0</v>
      </c>
      <c r="K403" s="239">
        <f t="shared" si="20"/>
        <v>0</v>
      </c>
    </row>
    <row r="404" spans="1:11" ht="12">
      <c r="A404" s="207"/>
      <c r="B404" s="11"/>
      <c r="C404" s="11"/>
      <c r="D404" s="11"/>
      <c r="E404" s="11"/>
      <c r="F404" s="11"/>
      <c r="G404" s="11"/>
      <c r="I404" s="238">
        <f t="shared" si="18"/>
        <v>0</v>
      </c>
      <c r="J404" s="239">
        <f t="shared" si="19"/>
        <v>0</v>
      </c>
      <c r="K404" s="239">
        <f t="shared" si="20"/>
        <v>0</v>
      </c>
    </row>
    <row r="405" spans="1:11" ht="12">
      <c r="A405" s="207"/>
      <c r="B405" s="11"/>
      <c r="C405" s="11"/>
      <c r="D405" s="11"/>
      <c r="E405" s="11"/>
      <c r="F405" s="11"/>
      <c r="G405" s="11"/>
      <c r="I405" s="238">
        <f t="shared" si="18"/>
        <v>0</v>
      </c>
      <c r="J405" s="239">
        <f t="shared" si="19"/>
        <v>0</v>
      </c>
      <c r="K405" s="239">
        <f t="shared" si="20"/>
        <v>0</v>
      </c>
    </row>
    <row r="406" spans="1:11" ht="12">
      <c r="A406" s="207"/>
      <c r="B406" s="11"/>
      <c r="C406" s="11"/>
      <c r="D406" s="11"/>
      <c r="E406" s="11"/>
      <c r="F406" s="11"/>
      <c r="G406" s="11"/>
      <c r="I406" s="238">
        <f t="shared" si="18"/>
        <v>0</v>
      </c>
      <c r="J406" s="239">
        <f t="shared" si="19"/>
        <v>0</v>
      </c>
      <c r="K406" s="239">
        <f t="shared" si="20"/>
        <v>0</v>
      </c>
    </row>
    <row r="407" spans="1:11" ht="12">
      <c r="A407" s="207"/>
      <c r="B407" s="11"/>
      <c r="C407" s="11"/>
      <c r="D407" s="11"/>
      <c r="E407" s="11"/>
      <c r="F407" s="11"/>
      <c r="G407" s="11"/>
      <c r="I407" s="238">
        <f t="shared" si="18"/>
        <v>0</v>
      </c>
      <c r="J407" s="239">
        <f t="shared" si="19"/>
        <v>0</v>
      </c>
      <c r="K407" s="239">
        <f t="shared" si="20"/>
        <v>0</v>
      </c>
    </row>
    <row r="408" spans="1:11" ht="12">
      <c r="A408" s="207"/>
      <c r="B408" s="11"/>
      <c r="C408" s="11"/>
      <c r="D408" s="11"/>
      <c r="E408" s="11"/>
      <c r="F408" s="11"/>
      <c r="G408" s="11"/>
      <c r="I408" s="238">
        <f t="shared" si="18"/>
        <v>0</v>
      </c>
      <c r="J408" s="239">
        <f t="shared" si="19"/>
        <v>0</v>
      </c>
      <c r="K408" s="239">
        <f t="shared" si="20"/>
        <v>0</v>
      </c>
    </row>
    <row r="409" spans="1:11" ht="12">
      <c r="A409" s="207"/>
      <c r="B409" s="11"/>
      <c r="C409" s="11"/>
      <c r="D409" s="11"/>
      <c r="E409" s="11"/>
      <c r="F409" s="11"/>
      <c r="G409" s="11"/>
      <c r="I409" s="238">
        <f t="shared" si="18"/>
        <v>0</v>
      </c>
      <c r="J409" s="239">
        <f t="shared" si="19"/>
        <v>0</v>
      </c>
      <c r="K409" s="239">
        <f t="shared" si="20"/>
        <v>0</v>
      </c>
    </row>
    <row r="410" spans="1:11" ht="12">
      <c r="A410" s="207"/>
      <c r="B410" s="11"/>
      <c r="C410" s="11"/>
      <c r="D410" s="11"/>
      <c r="E410" s="11"/>
      <c r="F410" s="11"/>
      <c r="G410" s="11"/>
      <c r="I410" s="238">
        <f t="shared" si="18"/>
        <v>0</v>
      </c>
      <c r="J410" s="239">
        <f t="shared" si="19"/>
        <v>0</v>
      </c>
      <c r="K410" s="239">
        <f t="shared" si="20"/>
        <v>0</v>
      </c>
    </row>
    <row r="411" spans="1:11" ht="12">
      <c r="A411" s="207"/>
      <c r="B411" s="11"/>
      <c r="C411" s="11"/>
      <c r="D411" s="11"/>
      <c r="E411" s="11"/>
      <c r="F411" s="11"/>
      <c r="G411" s="11"/>
      <c r="I411" s="238">
        <f t="shared" si="18"/>
        <v>0</v>
      </c>
      <c r="J411" s="239">
        <f t="shared" si="19"/>
        <v>0</v>
      </c>
      <c r="K411" s="239">
        <f t="shared" si="20"/>
        <v>0</v>
      </c>
    </row>
    <row r="412" spans="1:11" ht="12">
      <c r="A412" s="207"/>
      <c r="B412" s="11"/>
      <c r="C412" s="11"/>
      <c r="D412" s="11"/>
      <c r="E412" s="11"/>
      <c r="F412" s="11"/>
      <c r="G412" s="11"/>
      <c r="I412" s="238">
        <f t="shared" si="18"/>
        <v>0</v>
      </c>
      <c r="J412" s="239">
        <f t="shared" si="19"/>
        <v>0</v>
      </c>
      <c r="K412" s="239">
        <f t="shared" si="20"/>
        <v>0</v>
      </c>
    </row>
    <row r="413" spans="1:11" ht="12">
      <c r="A413" s="207"/>
      <c r="B413" s="11"/>
      <c r="C413" s="11"/>
      <c r="D413" s="11"/>
      <c r="E413" s="11"/>
      <c r="F413" s="11"/>
      <c r="G413" s="11"/>
      <c r="I413" s="238">
        <f t="shared" si="18"/>
        <v>0</v>
      </c>
      <c r="J413" s="239">
        <f t="shared" si="19"/>
        <v>0</v>
      </c>
      <c r="K413" s="239">
        <f t="shared" si="20"/>
        <v>0</v>
      </c>
    </row>
    <row r="414" spans="1:11" ht="12">
      <c r="A414" s="207"/>
      <c r="B414" s="11"/>
      <c r="C414" s="11"/>
      <c r="D414" s="11"/>
      <c r="E414" s="11"/>
      <c r="F414" s="11"/>
      <c r="G414" s="11"/>
      <c r="I414" s="238">
        <f t="shared" si="18"/>
        <v>0</v>
      </c>
      <c r="J414" s="239">
        <f t="shared" si="19"/>
        <v>0</v>
      </c>
      <c r="K414" s="239">
        <f t="shared" si="20"/>
        <v>0</v>
      </c>
    </row>
    <row r="415" spans="1:11" ht="12">
      <c r="A415" s="207"/>
      <c r="B415" s="11"/>
      <c r="C415" s="11"/>
      <c r="D415" s="11"/>
      <c r="E415" s="11"/>
      <c r="F415" s="11"/>
      <c r="G415" s="11"/>
      <c r="I415" s="238">
        <f t="shared" si="18"/>
        <v>0</v>
      </c>
      <c r="J415" s="239">
        <f t="shared" si="19"/>
        <v>0</v>
      </c>
      <c r="K415" s="239">
        <f t="shared" si="20"/>
        <v>0</v>
      </c>
    </row>
    <row r="416" spans="1:11" ht="12">
      <c r="A416" s="207"/>
      <c r="B416" s="11"/>
      <c r="C416" s="11"/>
      <c r="D416" s="11"/>
      <c r="E416" s="11"/>
      <c r="F416" s="11"/>
      <c r="G416" s="11"/>
      <c r="I416" s="238">
        <f t="shared" si="18"/>
        <v>0</v>
      </c>
      <c r="J416" s="239">
        <f t="shared" si="19"/>
        <v>0</v>
      </c>
      <c r="K416" s="239">
        <f t="shared" si="20"/>
        <v>0</v>
      </c>
    </row>
    <row r="417" spans="1:11" ht="12">
      <c r="A417" s="207"/>
      <c r="B417" s="11"/>
      <c r="C417" s="11"/>
      <c r="D417" s="11"/>
      <c r="E417" s="11"/>
      <c r="F417" s="11"/>
      <c r="G417" s="11"/>
      <c r="I417" s="238">
        <f t="shared" si="18"/>
        <v>0</v>
      </c>
      <c r="J417" s="239">
        <f t="shared" si="19"/>
        <v>0</v>
      </c>
      <c r="K417" s="239">
        <f t="shared" si="20"/>
        <v>0</v>
      </c>
    </row>
    <row r="418" spans="1:11" ht="12">
      <c r="A418" s="207"/>
      <c r="B418" s="11"/>
      <c r="C418" s="11"/>
      <c r="D418" s="11"/>
      <c r="E418" s="11"/>
      <c r="F418" s="11"/>
      <c r="G418" s="11"/>
      <c r="I418" s="238">
        <f t="shared" si="18"/>
        <v>0</v>
      </c>
      <c r="J418" s="239">
        <f t="shared" si="19"/>
        <v>0</v>
      </c>
      <c r="K418" s="239">
        <f t="shared" si="20"/>
        <v>0</v>
      </c>
    </row>
    <row r="419" spans="1:11" ht="12">
      <c r="A419" s="207"/>
      <c r="B419" s="11"/>
      <c r="C419" s="11"/>
      <c r="D419" s="11"/>
      <c r="E419" s="11"/>
      <c r="F419" s="11"/>
      <c r="G419" s="11"/>
      <c r="I419" s="238">
        <f t="shared" si="18"/>
        <v>0</v>
      </c>
      <c r="J419" s="239">
        <f t="shared" si="19"/>
        <v>0</v>
      </c>
      <c r="K419" s="239">
        <f t="shared" si="20"/>
        <v>0</v>
      </c>
    </row>
    <row r="420" spans="1:11" ht="12">
      <c r="A420" s="207"/>
      <c r="B420" s="11"/>
      <c r="C420" s="11"/>
      <c r="D420" s="11"/>
      <c r="E420" s="11"/>
      <c r="F420" s="11"/>
      <c r="G420" s="11"/>
      <c r="I420" s="238">
        <f t="shared" si="18"/>
        <v>0</v>
      </c>
      <c r="J420" s="239">
        <f t="shared" si="19"/>
        <v>0</v>
      </c>
      <c r="K420" s="239">
        <f t="shared" si="20"/>
        <v>0</v>
      </c>
    </row>
    <row r="421" spans="1:11" ht="12">
      <c r="A421" s="207"/>
      <c r="B421" s="11"/>
      <c r="C421" s="11"/>
      <c r="D421" s="11"/>
      <c r="E421" s="11"/>
      <c r="F421" s="11"/>
      <c r="G421" s="11"/>
      <c r="I421" s="238">
        <f t="shared" si="18"/>
        <v>0</v>
      </c>
      <c r="J421" s="239">
        <f t="shared" si="19"/>
        <v>0</v>
      </c>
      <c r="K421" s="239">
        <f t="shared" si="20"/>
        <v>0</v>
      </c>
    </row>
    <row r="422" spans="1:11" ht="12">
      <c r="A422" s="207"/>
      <c r="B422" s="11"/>
      <c r="C422" s="11"/>
      <c r="D422" s="11"/>
      <c r="E422" s="11"/>
      <c r="F422" s="11"/>
      <c r="G422" s="11"/>
      <c r="I422" s="238">
        <f t="shared" si="18"/>
        <v>0</v>
      </c>
      <c r="J422" s="239">
        <f t="shared" si="19"/>
        <v>0</v>
      </c>
      <c r="K422" s="239">
        <f t="shared" si="20"/>
        <v>0</v>
      </c>
    </row>
    <row r="423" spans="1:11" ht="12">
      <c r="A423" s="207"/>
      <c r="B423" s="11"/>
      <c r="C423" s="11"/>
      <c r="D423" s="11"/>
      <c r="E423" s="11"/>
      <c r="F423" s="11"/>
      <c r="G423" s="11"/>
      <c r="I423" s="238">
        <f t="shared" si="18"/>
        <v>0</v>
      </c>
      <c r="J423" s="239">
        <f t="shared" si="19"/>
        <v>0</v>
      </c>
      <c r="K423" s="239">
        <f t="shared" si="20"/>
        <v>0</v>
      </c>
    </row>
    <row r="424" spans="1:11" ht="12">
      <c r="A424" s="207"/>
      <c r="B424" s="11"/>
      <c r="C424" s="11"/>
      <c r="D424" s="11"/>
      <c r="E424" s="11"/>
      <c r="F424" s="11"/>
      <c r="G424" s="11"/>
      <c r="I424" s="238">
        <f t="shared" si="18"/>
        <v>0</v>
      </c>
      <c r="J424" s="239">
        <f t="shared" si="19"/>
        <v>0</v>
      </c>
      <c r="K424" s="239">
        <f t="shared" si="20"/>
        <v>0</v>
      </c>
    </row>
    <row r="425" spans="1:11" ht="12">
      <c r="A425" s="207"/>
      <c r="B425" s="11"/>
      <c r="C425" s="11"/>
      <c r="D425" s="11"/>
      <c r="E425" s="11"/>
      <c r="F425" s="11"/>
      <c r="G425" s="11"/>
      <c r="I425" s="238">
        <f t="shared" si="18"/>
        <v>0</v>
      </c>
      <c r="J425" s="239">
        <f t="shared" si="19"/>
        <v>0</v>
      </c>
      <c r="K425" s="239">
        <f t="shared" si="20"/>
        <v>0</v>
      </c>
    </row>
    <row r="426" spans="1:11" ht="12">
      <c r="A426" s="207"/>
      <c r="B426" s="11"/>
      <c r="C426" s="11"/>
      <c r="D426" s="11"/>
      <c r="E426" s="11"/>
      <c r="F426" s="11"/>
      <c r="G426" s="11"/>
      <c r="I426" s="238">
        <f t="shared" si="18"/>
        <v>0</v>
      </c>
      <c r="J426" s="239">
        <f t="shared" si="19"/>
        <v>0</v>
      </c>
      <c r="K426" s="239">
        <f t="shared" si="20"/>
        <v>0</v>
      </c>
    </row>
    <row r="427" spans="1:11" ht="12">
      <c r="A427" s="207"/>
      <c r="B427" s="11"/>
      <c r="C427" s="11"/>
      <c r="D427" s="11"/>
      <c r="E427" s="11"/>
      <c r="F427" s="11"/>
      <c r="G427" s="11"/>
      <c r="I427" s="238">
        <f t="shared" si="18"/>
        <v>0</v>
      </c>
      <c r="J427" s="239">
        <f t="shared" si="19"/>
        <v>0</v>
      </c>
      <c r="K427" s="239">
        <f t="shared" si="20"/>
        <v>0</v>
      </c>
    </row>
    <row r="428" spans="1:11" ht="12">
      <c r="A428" s="207"/>
      <c r="B428" s="11"/>
      <c r="C428" s="11"/>
      <c r="D428" s="11"/>
      <c r="E428" s="11"/>
      <c r="F428" s="11"/>
      <c r="G428" s="11"/>
      <c r="I428" s="238">
        <f t="shared" si="18"/>
        <v>0</v>
      </c>
      <c r="J428" s="239">
        <f t="shared" si="19"/>
        <v>0</v>
      </c>
      <c r="K428" s="239">
        <f t="shared" si="20"/>
        <v>0</v>
      </c>
    </row>
    <row r="429" spans="1:11" ht="12">
      <c r="A429" s="207"/>
      <c r="B429" s="11"/>
      <c r="C429" s="11"/>
      <c r="D429" s="11"/>
      <c r="E429" s="11"/>
      <c r="F429" s="11"/>
      <c r="G429" s="11"/>
      <c r="I429" s="238">
        <f t="shared" si="18"/>
        <v>0</v>
      </c>
      <c r="J429" s="239">
        <f t="shared" si="19"/>
        <v>0</v>
      </c>
      <c r="K429" s="239">
        <f t="shared" si="20"/>
        <v>0</v>
      </c>
    </row>
    <row r="430" spans="1:11" ht="12">
      <c r="A430" s="207"/>
      <c r="B430" s="11"/>
      <c r="C430" s="11"/>
      <c r="D430" s="11"/>
      <c r="E430" s="11"/>
      <c r="F430" s="11"/>
      <c r="G430" s="11"/>
      <c r="I430" s="238">
        <f t="shared" si="18"/>
        <v>0</v>
      </c>
      <c r="J430" s="239">
        <f t="shared" si="19"/>
        <v>0</v>
      </c>
      <c r="K430" s="239">
        <f t="shared" si="20"/>
        <v>0</v>
      </c>
    </row>
    <row r="431" spans="1:11" ht="12">
      <c r="A431" s="207"/>
      <c r="B431" s="11"/>
      <c r="C431" s="11"/>
      <c r="D431" s="11"/>
      <c r="E431" s="11"/>
      <c r="F431" s="11"/>
      <c r="G431" s="11"/>
      <c r="I431" s="238">
        <f t="shared" si="18"/>
        <v>0</v>
      </c>
      <c r="J431" s="239">
        <f t="shared" si="19"/>
        <v>0</v>
      </c>
      <c r="K431" s="239">
        <f t="shared" si="20"/>
        <v>0</v>
      </c>
    </row>
    <row r="432" spans="1:11" ht="12">
      <c r="A432" s="207"/>
      <c r="B432" s="11"/>
      <c r="C432" s="11"/>
      <c r="D432" s="11"/>
      <c r="E432" s="11"/>
      <c r="F432" s="11"/>
      <c r="G432" s="11"/>
      <c r="I432" s="238">
        <f t="shared" si="18"/>
        <v>0</v>
      </c>
      <c r="J432" s="239">
        <f t="shared" si="19"/>
        <v>0</v>
      </c>
      <c r="K432" s="239">
        <f t="shared" si="20"/>
        <v>0</v>
      </c>
    </row>
    <row r="433" spans="1:11" ht="12">
      <c r="A433" s="207"/>
      <c r="B433" s="11"/>
      <c r="C433" s="11"/>
      <c r="D433" s="11"/>
      <c r="E433" s="11"/>
      <c r="F433" s="11"/>
      <c r="G433" s="11"/>
      <c r="I433" s="238">
        <f t="shared" si="18"/>
        <v>0</v>
      </c>
      <c r="J433" s="239">
        <f t="shared" si="19"/>
        <v>0</v>
      </c>
      <c r="K433" s="239">
        <f t="shared" si="20"/>
        <v>0</v>
      </c>
    </row>
    <row r="434" spans="1:11" ht="12">
      <c r="A434" s="207"/>
      <c r="B434" s="11"/>
      <c r="C434" s="11"/>
      <c r="D434" s="11"/>
      <c r="E434" s="11"/>
      <c r="F434" s="11"/>
      <c r="G434" s="11"/>
      <c r="I434" s="238">
        <f t="shared" si="18"/>
        <v>0</v>
      </c>
      <c r="J434" s="239">
        <f t="shared" si="19"/>
        <v>0</v>
      </c>
      <c r="K434" s="239">
        <f t="shared" si="20"/>
        <v>0</v>
      </c>
    </row>
    <row r="435" spans="1:11" ht="12">
      <c r="A435" s="207"/>
      <c r="B435" s="11"/>
      <c r="C435" s="11"/>
      <c r="D435" s="11"/>
      <c r="E435" s="11"/>
      <c r="F435" s="11"/>
      <c r="G435" s="11"/>
      <c r="I435" s="238">
        <f t="shared" si="18"/>
        <v>0</v>
      </c>
      <c r="J435" s="239">
        <f t="shared" si="19"/>
        <v>0</v>
      </c>
      <c r="K435" s="239">
        <f t="shared" si="20"/>
        <v>0</v>
      </c>
    </row>
    <row r="436" spans="1:11" ht="12">
      <c r="A436" s="207"/>
      <c r="B436" s="11"/>
      <c r="C436" s="11"/>
      <c r="D436" s="11"/>
      <c r="E436" s="11"/>
      <c r="F436" s="11"/>
      <c r="G436" s="11"/>
      <c r="I436" s="238">
        <f t="shared" si="18"/>
        <v>0</v>
      </c>
      <c r="J436" s="239">
        <f t="shared" si="19"/>
        <v>0</v>
      </c>
      <c r="K436" s="239">
        <f t="shared" si="20"/>
        <v>0</v>
      </c>
    </row>
    <row r="437" spans="1:11" ht="12">
      <c r="A437" s="207"/>
      <c r="B437" s="11"/>
      <c r="C437" s="11"/>
      <c r="D437" s="11"/>
      <c r="E437" s="11"/>
      <c r="F437" s="11"/>
      <c r="G437" s="11"/>
      <c r="I437" s="238">
        <f t="shared" si="18"/>
        <v>0</v>
      </c>
      <c r="J437" s="239">
        <f t="shared" si="19"/>
        <v>0</v>
      </c>
      <c r="K437" s="239">
        <f t="shared" si="20"/>
        <v>0</v>
      </c>
    </row>
    <row r="438" spans="1:11" ht="12">
      <c r="A438" s="207"/>
      <c r="B438" s="11"/>
      <c r="C438" s="11"/>
      <c r="D438" s="11"/>
      <c r="E438" s="11"/>
      <c r="F438" s="11"/>
      <c r="G438" s="11"/>
      <c r="I438" s="238">
        <f t="shared" si="18"/>
        <v>0</v>
      </c>
      <c r="J438" s="239">
        <f t="shared" si="19"/>
        <v>0</v>
      </c>
      <c r="K438" s="239">
        <f t="shared" si="20"/>
        <v>0</v>
      </c>
    </row>
    <row r="439" spans="1:11" ht="12">
      <c r="A439" s="207"/>
      <c r="B439" s="11"/>
      <c r="C439" s="11"/>
      <c r="D439" s="11"/>
      <c r="E439" s="11"/>
      <c r="F439" s="11"/>
      <c r="G439" s="11"/>
      <c r="I439" s="238">
        <f t="shared" si="18"/>
        <v>0</v>
      </c>
      <c r="J439" s="239">
        <f t="shared" si="19"/>
        <v>0</v>
      </c>
      <c r="K439" s="239">
        <f t="shared" si="20"/>
        <v>0</v>
      </c>
    </row>
    <row r="440" spans="1:11" ht="12">
      <c r="A440" s="207"/>
      <c r="B440" s="11"/>
      <c r="C440" s="11"/>
      <c r="D440" s="11"/>
      <c r="E440" s="11"/>
      <c r="F440" s="11"/>
      <c r="G440" s="11"/>
      <c r="I440" s="238">
        <f t="shared" si="18"/>
        <v>0</v>
      </c>
      <c r="J440" s="239">
        <f t="shared" si="19"/>
        <v>0</v>
      </c>
      <c r="K440" s="239">
        <f t="shared" si="20"/>
        <v>0</v>
      </c>
    </row>
    <row r="441" spans="1:11" ht="12">
      <c r="A441" s="207"/>
      <c r="B441" s="11"/>
      <c r="C441" s="11"/>
      <c r="D441" s="11"/>
      <c r="E441" s="11"/>
      <c r="F441" s="11"/>
      <c r="G441" s="11"/>
      <c r="I441" s="238">
        <f t="shared" si="18"/>
        <v>0</v>
      </c>
      <c r="J441" s="239">
        <f t="shared" si="19"/>
        <v>0</v>
      </c>
      <c r="K441" s="239">
        <f t="shared" si="20"/>
        <v>0</v>
      </c>
    </row>
    <row r="442" spans="1:11" ht="12">
      <c r="A442" s="207"/>
      <c r="B442" s="11"/>
      <c r="C442" s="11"/>
      <c r="D442" s="11"/>
      <c r="E442" s="11"/>
      <c r="F442" s="11"/>
      <c r="G442" s="11"/>
      <c r="I442" s="238">
        <f t="shared" si="18"/>
        <v>0</v>
      </c>
      <c r="J442" s="239">
        <f t="shared" si="19"/>
        <v>0</v>
      </c>
      <c r="K442" s="239">
        <f t="shared" si="20"/>
        <v>0</v>
      </c>
    </row>
    <row r="443" spans="1:11" ht="12">
      <c r="A443" s="207"/>
      <c r="B443" s="11"/>
      <c r="C443" s="11"/>
      <c r="D443" s="11"/>
      <c r="E443" s="11"/>
      <c r="F443" s="11"/>
      <c r="G443" s="11"/>
      <c r="I443" s="238">
        <f t="shared" si="18"/>
        <v>0</v>
      </c>
      <c r="J443" s="239">
        <f t="shared" si="19"/>
        <v>0</v>
      </c>
      <c r="K443" s="239">
        <f t="shared" si="20"/>
        <v>0</v>
      </c>
    </row>
    <row r="444" spans="1:11" ht="12">
      <c r="A444" s="207"/>
      <c r="B444" s="11"/>
      <c r="C444" s="11"/>
      <c r="D444" s="11"/>
      <c r="E444" s="11"/>
      <c r="F444" s="11"/>
      <c r="G444" s="11"/>
      <c r="I444" s="238">
        <f t="shared" si="18"/>
        <v>0</v>
      </c>
      <c r="J444" s="239">
        <f t="shared" si="19"/>
        <v>0</v>
      </c>
      <c r="K444" s="239">
        <f t="shared" si="20"/>
        <v>0</v>
      </c>
    </row>
    <row r="445" spans="1:11" ht="12">
      <c r="A445" s="207"/>
      <c r="B445" s="11"/>
      <c r="C445" s="11"/>
      <c r="D445" s="11"/>
      <c r="E445" s="11"/>
      <c r="F445" s="11"/>
      <c r="G445" s="11"/>
      <c r="I445" s="238">
        <f t="shared" si="18"/>
        <v>0</v>
      </c>
      <c r="J445" s="239">
        <f t="shared" si="19"/>
        <v>0</v>
      </c>
      <c r="K445" s="239">
        <f t="shared" si="20"/>
        <v>0</v>
      </c>
    </row>
    <row r="446" spans="1:11" ht="12">
      <c r="A446" s="207"/>
      <c r="B446" s="11"/>
      <c r="C446" s="11"/>
      <c r="D446" s="11"/>
      <c r="E446" s="11"/>
      <c r="F446" s="11"/>
      <c r="G446" s="11"/>
      <c r="I446" s="238">
        <f t="shared" si="18"/>
        <v>0</v>
      </c>
      <c r="J446" s="239">
        <f t="shared" si="19"/>
        <v>0</v>
      </c>
      <c r="K446" s="239">
        <f t="shared" si="20"/>
        <v>0</v>
      </c>
    </row>
    <row r="447" spans="1:11" ht="12">
      <c r="A447" s="207"/>
      <c r="B447" s="11"/>
      <c r="C447" s="11"/>
      <c r="D447" s="11"/>
      <c r="E447" s="11"/>
      <c r="F447" s="11"/>
      <c r="G447" s="11"/>
      <c r="I447" s="238">
        <f t="shared" si="18"/>
        <v>0</v>
      </c>
      <c r="J447" s="239">
        <f t="shared" si="19"/>
        <v>0</v>
      </c>
      <c r="K447" s="239">
        <f t="shared" si="20"/>
        <v>0</v>
      </c>
    </row>
    <row r="448" spans="1:11" ht="12">
      <c r="A448" s="207"/>
      <c r="B448" s="11"/>
      <c r="C448" s="11"/>
      <c r="D448" s="11"/>
      <c r="E448" s="11"/>
      <c r="F448" s="11"/>
      <c r="G448" s="11"/>
      <c r="I448" s="238">
        <f t="shared" si="18"/>
        <v>0</v>
      </c>
      <c r="J448" s="239">
        <f t="shared" si="19"/>
        <v>0</v>
      </c>
      <c r="K448" s="239">
        <f t="shared" si="20"/>
        <v>0</v>
      </c>
    </row>
    <row r="449" spans="1:11" ht="12">
      <c r="A449" s="207"/>
      <c r="B449" s="11"/>
      <c r="C449" s="11"/>
      <c r="D449" s="11"/>
      <c r="E449" s="11"/>
      <c r="F449" s="11"/>
      <c r="G449" s="11"/>
      <c r="I449" s="238">
        <f t="shared" si="18"/>
        <v>0</v>
      </c>
      <c r="J449" s="239">
        <f t="shared" si="19"/>
        <v>0</v>
      </c>
      <c r="K449" s="239">
        <f t="shared" si="20"/>
        <v>0</v>
      </c>
    </row>
    <row r="450" spans="1:11" ht="12">
      <c r="A450" s="207"/>
      <c r="B450" s="11"/>
      <c r="C450" s="11"/>
      <c r="D450" s="11"/>
      <c r="E450" s="11"/>
      <c r="F450" s="11"/>
      <c r="G450" s="11"/>
      <c r="I450" s="238">
        <f t="shared" si="18"/>
        <v>0</v>
      </c>
      <c r="J450" s="239">
        <f t="shared" si="19"/>
        <v>0</v>
      </c>
      <c r="K450" s="239">
        <f t="shared" si="20"/>
        <v>0</v>
      </c>
    </row>
    <row r="451" spans="1:11" ht="12">
      <c r="A451" s="207"/>
      <c r="B451" s="11"/>
      <c r="C451" s="11"/>
      <c r="D451" s="11"/>
      <c r="E451" s="11"/>
      <c r="F451" s="11"/>
      <c r="G451" s="11"/>
      <c r="I451" s="238">
        <f t="shared" si="18"/>
        <v>0</v>
      </c>
      <c r="J451" s="239">
        <f t="shared" si="19"/>
        <v>0</v>
      </c>
      <c r="K451" s="239">
        <f t="shared" si="20"/>
        <v>0</v>
      </c>
    </row>
    <row r="452" spans="1:11" ht="12">
      <c r="A452" s="207"/>
      <c r="B452" s="11"/>
      <c r="C452" s="11"/>
      <c r="D452" s="11"/>
      <c r="E452" s="11"/>
      <c r="F452" s="11"/>
      <c r="G452" s="11"/>
      <c r="I452" s="238">
        <f aca="true" t="shared" si="21" ref="I452:I496">IF(I$3=G452,F452,0)</f>
        <v>0</v>
      </c>
      <c r="J452" s="239">
        <f aca="true" t="shared" si="22" ref="J452:J497">IF(J$3=G452,F452,0)</f>
        <v>0</v>
      </c>
      <c r="K452" s="239">
        <f aca="true" t="shared" si="23" ref="K452:K497">IF(K$3=G452,F452,0)</f>
        <v>0</v>
      </c>
    </row>
    <row r="453" spans="1:11" ht="12">
      <c r="A453" s="207"/>
      <c r="B453" s="11"/>
      <c r="C453" s="11"/>
      <c r="D453" s="11"/>
      <c r="E453" s="11"/>
      <c r="F453" s="11"/>
      <c r="G453" s="11"/>
      <c r="I453" s="238">
        <f t="shared" si="21"/>
        <v>0</v>
      </c>
      <c r="J453" s="239">
        <f t="shared" si="22"/>
        <v>0</v>
      </c>
      <c r="K453" s="239">
        <f t="shared" si="23"/>
        <v>0</v>
      </c>
    </row>
    <row r="454" spans="1:11" ht="12">
      <c r="A454" s="207"/>
      <c r="B454" s="11"/>
      <c r="C454" s="11"/>
      <c r="D454" s="11"/>
      <c r="E454" s="11"/>
      <c r="F454" s="11"/>
      <c r="G454" s="11"/>
      <c r="I454" s="238">
        <f t="shared" si="21"/>
        <v>0</v>
      </c>
      <c r="J454" s="239">
        <f t="shared" si="22"/>
        <v>0</v>
      </c>
      <c r="K454" s="239">
        <f t="shared" si="23"/>
        <v>0</v>
      </c>
    </row>
    <row r="455" spans="1:11" ht="12">
      <c r="A455" s="207"/>
      <c r="B455" s="11"/>
      <c r="C455" s="11"/>
      <c r="D455" s="11"/>
      <c r="E455" s="11"/>
      <c r="F455" s="11"/>
      <c r="G455" s="11"/>
      <c r="I455" s="238">
        <f t="shared" si="21"/>
        <v>0</v>
      </c>
      <c r="J455" s="239">
        <f t="shared" si="22"/>
        <v>0</v>
      </c>
      <c r="K455" s="239">
        <f t="shared" si="23"/>
        <v>0</v>
      </c>
    </row>
    <row r="456" spans="1:11" ht="12">
      <c r="A456" s="207"/>
      <c r="B456" s="11"/>
      <c r="C456" s="11"/>
      <c r="D456" s="11"/>
      <c r="E456" s="11"/>
      <c r="F456" s="11"/>
      <c r="G456" s="11"/>
      <c r="I456" s="238">
        <f t="shared" si="21"/>
        <v>0</v>
      </c>
      <c r="J456" s="239">
        <f t="shared" si="22"/>
        <v>0</v>
      </c>
      <c r="K456" s="239">
        <f t="shared" si="23"/>
        <v>0</v>
      </c>
    </row>
    <row r="457" spans="1:11" ht="12">
      <c r="A457" s="207"/>
      <c r="B457" s="11"/>
      <c r="C457" s="11"/>
      <c r="D457" s="11"/>
      <c r="E457" s="11"/>
      <c r="F457" s="11"/>
      <c r="G457" s="11"/>
      <c r="I457" s="238">
        <f t="shared" si="21"/>
        <v>0</v>
      </c>
      <c r="J457" s="239">
        <f t="shared" si="22"/>
        <v>0</v>
      </c>
      <c r="K457" s="239">
        <f t="shared" si="23"/>
        <v>0</v>
      </c>
    </row>
    <row r="458" spans="1:11" ht="12">
      <c r="A458" s="11"/>
      <c r="B458" s="11"/>
      <c r="C458" s="11"/>
      <c r="D458" s="11"/>
      <c r="E458" s="11"/>
      <c r="F458" s="11"/>
      <c r="G458" s="11"/>
      <c r="I458" s="238">
        <f t="shared" si="21"/>
        <v>0</v>
      </c>
      <c r="J458" s="239">
        <f t="shared" si="22"/>
        <v>0</v>
      </c>
      <c r="K458" s="239">
        <f t="shared" si="23"/>
        <v>0</v>
      </c>
    </row>
    <row r="459" spans="1:11" ht="12">
      <c r="A459" s="11"/>
      <c r="B459" s="11"/>
      <c r="C459" s="11"/>
      <c r="D459" s="11"/>
      <c r="E459" s="11"/>
      <c r="F459" s="11"/>
      <c r="G459" s="11"/>
      <c r="I459" s="238">
        <f t="shared" si="21"/>
        <v>0</v>
      </c>
      <c r="J459" s="239">
        <f t="shared" si="22"/>
        <v>0</v>
      </c>
      <c r="K459" s="239">
        <f t="shared" si="23"/>
        <v>0</v>
      </c>
    </row>
    <row r="460" spans="1:11" ht="12">
      <c r="A460" s="11"/>
      <c r="B460" s="11"/>
      <c r="C460" s="11"/>
      <c r="D460" s="11"/>
      <c r="E460" s="11"/>
      <c r="F460" s="11"/>
      <c r="G460" s="11"/>
      <c r="I460" s="238">
        <f t="shared" si="21"/>
        <v>0</v>
      </c>
      <c r="J460" s="239">
        <f t="shared" si="22"/>
        <v>0</v>
      </c>
      <c r="K460" s="239">
        <f t="shared" si="23"/>
        <v>0</v>
      </c>
    </row>
    <row r="461" spans="1:11" ht="12">
      <c r="A461" s="11"/>
      <c r="B461" s="11"/>
      <c r="C461" s="11"/>
      <c r="D461" s="11"/>
      <c r="E461" s="11"/>
      <c r="F461" s="11"/>
      <c r="G461" s="11"/>
      <c r="I461" s="238">
        <f t="shared" si="21"/>
        <v>0</v>
      </c>
      <c r="J461" s="239">
        <f t="shared" si="22"/>
        <v>0</v>
      </c>
      <c r="K461" s="239">
        <f t="shared" si="23"/>
        <v>0</v>
      </c>
    </row>
    <row r="462" spans="1:11" ht="12">
      <c r="A462" s="11"/>
      <c r="B462" s="11"/>
      <c r="C462" s="11"/>
      <c r="D462" s="11"/>
      <c r="E462" s="11"/>
      <c r="F462" s="11"/>
      <c r="G462" s="11"/>
      <c r="I462" s="238">
        <f t="shared" si="21"/>
        <v>0</v>
      </c>
      <c r="J462" s="239">
        <f t="shared" si="22"/>
        <v>0</v>
      </c>
      <c r="K462" s="239">
        <f t="shared" si="23"/>
        <v>0</v>
      </c>
    </row>
    <row r="463" spans="1:11" ht="12">
      <c r="A463" s="11"/>
      <c r="B463" s="11"/>
      <c r="C463" s="11"/>
      <c r="D463" s="11"/>
      <c r="E463" s="11"/>
      <c r="F463" s="11"/>
      <c r="G463" s="11"/>
      <c r="I463" s="238">
        <f t="shared" si="21"/>
        <v>0</v>
      </c>
      <c r="J463" s="239">
        <f t="shared" si="22"/>
        <v>0</v>
      </c>
      <c r="K463" s="239">
        <f t="shared" si="23"/>
        <v>0</v>
      </c>
    </row>
    <row r="464" spans="1:11" ht="12">
      <c r="A464" s="11"/>
      <c r="B464" s="11"/>
      <c r="C464" s="11"/>
      <c r="D464" s="11"/>
      <c r="E464" s="11"/>
      <c r="F464" s="11"/>
      <c r="G464" s="11"/>
      <c r="I464" s="238">
        <f t="shared" si="21"/>
        <v>0</v>
      </c>
      <c r="J464" s="239">
        <f t="shared" si="22"/>
        <v>0</v>
      </c>
      <c r="K464" s="239">
        <f t="shared" si="23"/>
        <v>0</v>
      </c>
    </row>
    <row r="465" spans="1:11" ht="12">
      <c r="A465" s="11"/>
      <c r="B465" s="11"/>
      <c r="C465" s="11"/>
      <c r="D465" s="11"/>
      <c r="E465" s="11"/>
      <c r="F465" s="11"/>
      <c r="G465" s="11"/>
      <c r="I465" s="238">
        <f t="shared" si="21"/>
        <v>0</v>
      </c>
      <c r="J465" s="239">
        <f t="shared" si="22"/>
        <v>0</v>
      </c>
      <c r="K465" s="239">
        <f t="shared" si="23"/>
        <v>0</v>
      </c>
    </row>
    <row r="466" spans="1:11" ht="12">
      <c r="A466" s="11"/>
      <c r="B466" s="11"/>
      <c r="C466" s="11"/>
      <c r="D466" s="11"/>
      <c r="E466" s="11"/>
      <c r="F466" s="11"/>
      <c r="G466" s="11"/>
      <c r="I466" s="238">
        <f t="shared" si="21"/>
        <v>0</v>
      </c>
      <c r="J466" s="239">
        <f t="shared" si="22"/>
        <v>0</v>
      </c>
      <c r="K466" s="239">
        <f t="shared" si="23"/>
        <v>0</v>
      </c>
    </row>
    <row r="467" spans="1:11" ht="12">
      <c r="A467" s="11"/>
      <c r="B467" s="11"/>
      <c r="C467" s="11"/>
      <c r="D467" s="11"/>
      <c r="E467" s="11"/>
      <c r="F467" s="11"/>
      <c r="G467" s="11"/>
      <c r="I467" s="238">
        <f t="shared" si="21"/>
        <v>0</v>
      </c>
      <c r="J467" s="239">
        <f t="shared" si="22"/>
        <v>0</v>
      </c>
      <c r="K467" s="239">
        <f t="shared" si="23"/>
        <v>0</v>
      </c>
    </row>
    <row r="468" spans="1:11" ht="12">
      <c r="A468" s="11"/>
      <c r="B468" s="11"/>
      <c r="C468" s="11"/>
      <c r="D468" s="11"/>
      <c r="E468" s="11"/>
      <c r="F468" s="11"/>
      <c r="G468" s="11"/>
      <c r="I468" s="238">
        <f t="shared" si="21"/>
        <v>0</v>
      </c>
      <c r="J468" s="239">
        <f t="shared" si="22"/>
        <v>0</v>
      </c>
      <c r="K468" s="239">
        <f t="shared" si="23"/>
        <v>0</v>
      </c>
    </row>
    <row r="469" spans="1:11" ht="12">
      <c r="A469" s="11"/>
      <c r="B469" s="11"/>
      <c r="C469" s="11"/>
      <c r="D469" s="11"/>
      <c r="E469" s="11"/>
      <c r="F469" s="11"/>
      <c r="G469" s="11"/>
      <c r="I469" s="238">
        <f t="shared" si="21"/>
        <v>0</v>
      </c>
      <c r="J469" s="239">
        <f t="shared" si="22"/>
        <v>0</v>
      </c>
      <c r="K469" s="239">
        <f t="shared" si="23"/>
        <v>0</v>
      </c>
    </row>
    <row r="470" spans="1:11" ht="12">
      <c r="A470" s="11"/>
      <c r="B470" s="11"/>
      <c r="C470" s="11"/>
      <c r="D470" s="11"/>
      <c r="E470" s="11"/>
      <c r="F470" s="11"/>
      <c r="G470" s="11"/>
      <c r="I470" s="238">
        <f t="shared" si="21"/>
        <v>0</v>
      </c>
      <c r="J470" s="239">
        <f t="shared" si="22"/>
        <v>0</v>
      </c>
      <c r="K470" s="239">
        <f t="shared" si="23"/>
        <v>0</v>
      </c>
    </row>
    <row r="471" spans="1:11" ht="12">
      <c r="A471" s="11"/>
      <c r="B471" s="11"/>
      <c r="C471" s="11"/>
      <c r="D471" s="11"/>
      <c r="E471" s="11"/>
      <c r="F471" s="11"/>
      <c r="G471" s="11"/>
      <c r="I471" s="238">
        <f t="shared" si="21"/>
        <v>0</v>
      </c>
      <c r="J471" s="239">
        <f t="shared" si="22"/>
        <v>0</v>
      </c>
      <c r="K471" s="239">
        <f t="shared" si="23"/>
        <v>0</v>
      </c>
    </row>
    <row r="472" spans="1:11" ht="12">
      <c r="A472" s="11"/>
      <c r="B472" s="11"/>
      <c r="C472" s="11"/>
      <c r="D472" s="11"/>
      <c r="E472" s="11"/>
      <c r="F472" s="11"/>
      <c r="G472" s="11"/>
      <c r="I472" s="238">
        <f t="shared" si="21"/>
        <v>0</v>
      </c>
      <c r="J472" s="239">
        <f t="shared" si="22"/>
        <v>0</v>
      </c>
      <c r="K472" s="239">
        <f t="shared" si="23"/>
        <v>0</v>
      </c>
    </row>
    <row r="473" spans="1:11" ht="12">
      <c r="A473" s="11"/>
      <c r="B473" s="11"/>
      <c r="C473" s="11"/>
      <c r="D473" s="11"/>
      <c r="E473" s="11"/>
      <c r="F473" s="11"/>
      <c r="G473" s="11"/>
      <c r="I473" s="238">
        <f t="shared" si="21"/>
        <v>0</v>
      </c>
      <c r="J473" s="239">
        <f t="shared" si="22"/>
        <v>0</v>
      </c>
      <c r="K473" s="239">
        <f t="shared" si="23"/>
        <v>0</v>
      </c>
    </row>
    <row r="474" spans="1:11" ht="12">
      <c r="A474" s="11"/>
      <c r="B474" s="11"/>
      <c r="C474" s="11"/>
      <c r="D474" s="11"/>
      <c r="E474" s="11"/>
      <c r="F474" s="11"/>
      <c r="G474" s="11"/>
      <c r="I474" s="238">
        <f t="shared" si="21"/>
        <v>0</v>
      </c>
      <c r="J474" s="239">
        <f t="shared" si="22"/>
        <v>0</v>
      </c>
      <c r="K474" s="239">
        <f t="shared" si="23"/>
        <v>0</v>
      </c>
    </row>
    <row r="475" spans="1:11" ht="12">
      <c r="A475" s="11"/>
      <c r="B475" s="11"/>
      <c r="C475" s="11"/>
      <c r="D475" s="11"/>
      <c r="E475" s="11"/>
      <c r="F475" s="11"/>
      <c r="G475" s="11"/>
      <c r="I475" s="238">
        <f t="shared" si="21"/>
        <v>0</v>
      </c>
      <c r="J475" s="239">
        <f t="shared" si="22"/>
        <v>0</v>
      </c>
      <c r="K475" s="239">
        <f t="shared" si="23"/>
        <v>0</v>
      </c>
    </row>
    <row r="476" spans="1:11" ht="12">
      <c r="A476" s="11"/>
      <c r="B476" s="11"/>
      <c r="C476" s="11"/>
      <c r="D476" s="11"/>
      <c r="E476" s="11"/>
      <c r="F476" s="11"/>
      <c r="G476" s="11"/>
      <c r="I476" s="238">
        <f t="shared" si="21"/>
        <v>0</v>
      </c>
      <c r="J476" s="239">
        <f t="shared" si="22"/>
        <v>0</v>
      </c>
      <c r="K476" s="239">
        <f t="shared" si="23"/>
        <v>0</v>
      </c>
    </row>
    <row r="477" spans="1:11" ht="12">
      <c r="A477" s="11"/>
      <c r="B477" s="11"/>
      <c r="C477" s="11"/>
      <c r="D477" s="11"/>
      <c r="E477" s="11"/>
      <c r="F477" s="11"/>
      <c r="G477" s="11"/>
      <c r="I477" s="238">
        <f t="shared" si="21"/>
        <v>0</v>
      </c>
      <c r="J477" s="239">
        <f t="shared" si="22"/>
        <v>0</v>
      </c>
      <c r="K477" s="239">
        <f t="shared" si="23"/>
        <v>0</v>
      </c>
    </row>
    <row r="478" spans="1:11" ht="12">
      <c r="A478" s="11"/>
      <c r="B478" s="11"/>
      <c r="C478" s="11"/>
      <c r="D478" s="11"/>
      <c r="E478" s="11"/>
      <c r="F478" s="11"/>
      <c r="G478" s="11"/>
      <c r="I478" s="238">
        <f t="shared" si="21"/>
        <v>0</v>
      </c>
      <c r="J478" s="239">
        <f t="shared" si="22"/>
        <v>0</v>
      </c>
      <c r="K478" s="239">
        <f t="shared" si="23"/>
        <v>0</v>
      </c>
    </row>
    <row r="479" spans="1:11" ht="12">
      <c r="A479" s="11"/>
      <c r="B479" s="11"/>
      <c r="C479" s="11"/>
      <c r="D479" s="11"/>
      <c r="E479" s="11"/>
      <c r="F479" s="11"/>
      <c r="G479" s="11"/>
      <c r="I479" s="238">
        <f t="shared" si="21"/>
        <v>0</v>
      </c>
      <c r="J479" s="239">
        <f t="shared" si="22"/>
        <v>0</v>
      </c>
      <c r="K479" s="239">
        <f t="shared" si="23"/>
        <v>0</v>
      </c>
    </row>
    <row r="480" spans="1:11" ht="12">
      <c r="A480" s="11"/>
      <c r="B480" s="11"/>
      <c r="C480" s="11"/>
      <c r="D480" s="11"/>
      <c r="E480" s="11"/>
      <c r="F480" s="11"/>
      <c r="G480" s="11"/>
      <c r="I480" s="238">
        <f t="shared" si="21"/>
        <v>0</v>
      </c>
      <c r="J480" s="239">
        <f t="shared" si="22"/>
        <v>0</v>
      </c>
      <c r="K480" s="239">
        <f t="shared" si="23"/>
        <v>0</v>
      </c>
    </row>
    <row r="481" spans="1:11" ht="12">
      <c r="A481" s="11"/>
      <c r="B481" s="11"/>
      <c r="C481" s="11"/>
      <c r="D481" s="11"/>
      <c r="E481" s="11"/>
      <c r="F481" s="11"/>
      <c r="G481" s="11"/>
      <c r="I481" s="238">
        <f t="shared" si="21"/>
        <v>0</v>
      </c>
      <c r="J481" s="239">
        <f t="shared" si="22"/>
        <v>0</v>
      </c>
      <c r="K481" s="239">
        <f t="shared" si="23"/>
        <v>0</v>
      </c>
    </row>
    <row r="482" spans="1:11" ht="12">
      <c r="A482" s="11"/>
      <c r="B482" s="11"/>
      <c r="C482" s="11"/>
      <c r="D482" s="11"/>
      <c r="E482" s="11"/>
      <c r="F482" s="11"/>
      <c r="G482" s="11"/>
      <c r="I482" s="238">
        <f t="shared" si="21"/>
        <v>0</v>
      </c>
      <c r="J482" s="239">
        <f t="shared" si="22"/>
        <v>0</v>
      </c>
      <c r="K482" s="239">
        <f t="shared" si="23"/>
        <v>0</v>
      </c>
    </row>
    <row r="483" spans="1:11" ht="12">
      <c r="A483" s="11"/>
      <c r="B483" s="11"/>
      <c r="C483" s="11"/>
      <c r="D483" s="11"/>
      <c r="E483" s="11"/>
      <c r="F483" s="11"/>
      <c r="G483" s="11"/>
      <c r="I483" s="238">
        <f t="shared" si="21"/>
        <v>0</v>
      </c>
      <c r="J483" s="239">
        <f t="shared" si="22"/>
        <v>0</v>
      </c>
      <c r="K483" s="239">
        <f t="shared" si="23"/>
        <v>0</v>
      </c>
    </row>
    <row r="484" spans="1:11" ht="12">
      <c r="A484" s="11"/>
      <c r="B484" s="11"/>
      <c r="C484" s="11"/>
      <c r="D484" s="11"/>
      <c r="E484" s="11"/>
      <c r="F484" s="11"/>
      <c r="G484" s="11"/>
      <c r="I484" s="238">
        <f t="shared" si="21"/>
        <v>0</v>
      </c>
      <c r="J484" s="239">
        <f t="shared" si="22"/>
        <v>0</v>
      </c>
      <c r="K484" s="239">
        <f t="shared" si="23"/>
        <v>0</v>
      </c>
    </row>
    <row r="485" spans="1:11" ht="12">
      <c r="A485" s="11"/>
      <c r="B485" s="11"/>
      <c r="C485" s="11"/>
      <c r="D485" s="11"/>
      <c r="E485" s="11"/>
      <c r="F485" s="11"/>
      <c r="G485" s="11"/>
      <c r="I485" s="238">
        <f t="shared" si="21"/>
        <v>0</v>
      </c>
      <c r="J485" s="239">
        <f t="shared" si="22"/>
        <v>0</v>
      </c>
      <c r="K485" s="239">
        <f t="shared" si="23"/>
        <v>0</v>
      </c>
    </row>
    <row r="486" spans="1:11" ht="12">
      <c r="A486" s="11"/>
      <c r="B486" s="11"/>
      <c r="C486" s="11"/>
      <c r="D486" s="11"/>
      <c r="E486" s="11"/>
      <c r="F486" s="11"/>
      <c r="G486" s="11"/>
      <c r="I486" s="238">
        <f t="shared" si="21"/>
        <v>0</v>
      </c>
      <c r="J486" s="239">
        <f t="shared" si="22"/>
        <v>0</v>
      </c>
      <c r="K486" s="239">
        <f t="shared" si="23"/>
        <v>0</v>
      </c>
    </row>
    <row r="487" spans="1:11" ht="12">
      <c r="A487" s="11"/>
      <c r="B487" s="11"/>
      <c r="C487" s="11"/>
      <c r="D487" s="11"/>
      <c r="E487" s="11"/>
      <c r="F487" s="11"/>
      <c r="G487" s="11"/>
      <c r="I487" s="238">
        <f t="shared" si="21"/>
        <v>0</v>
      </c>
      <c r="J487" s="239">
        <f t="shared" si="22"/>
        <v>0</v>
      </c>
      <c r="K487" s="239">
        <f t="shared" si="23"/>
        <v>0</v>
      </c>
    </row>
    <row r="488" spans="1:11" ht="12">
      <c r="A488" s="11"/>
      <c r="B488" s="11"/>
      <c r="C488" s="11"/>
      <c r="D488" s="11"/>
      <c r="E488" s="11"/>
      <c r="F488" s="11"/>
      <c r="G488" s="11"/>
      <c r="I488" s="238">
        <f t="shared" si="21"/>
        <v>0</v>
      </c>
      <c r="J488" s="239">
        <f t="shared" si="22"/>
        <v>0</v>
      </c>
      <c r="K488" s="239">
        <f t="shared" si="23"/>
        <v>0</v>
      </c>
    </row>
    <row r="489" spans="1:11" ht="12">
      <c r="A489" s="11"/>
      <c r="B489" s="11"/>
      <c r="C489" s="11"/>
      <c r="D489" s="11"/>
      <c r="E489" s="11"/>
      <c r="F489" s="11"/>
      <c r="G489" s="11"/>
      <c r="I489" s="238">
        <f t="shared" si="21"/>
        <v>0</v>
      </c>
      <c r="J489" s="239">
        <f t="shared" si="22"/>
        <v>0</v>
      </c>
      <c r="K489" s="239">
        <f t="shared" si="23"/>
        <v>0</v>
      </c>
    </row>
    <row r="490" spans="1:11" ht="12">
      <c r="A490" s="11"/>
      <c r="B490" s="11"/>
      <c r="C490" s="11"/>
      <c r="D490" s="11"/>
      <c r="E490" s="11"/>
      <c r="F490" s="11"/>
      <c r="G490" s="11"/>
      <c r="I490" s="238">
        <f t="shared" si="21"/>
        <v>0</v>
      </c>
      <c r="J490" s="239">
        <f t="shared" si="22"/>
        <v>0</v>
      </c>
      <c r="K490" s="239">
        <f t="shared" si="23"/>
        <v>0</v>
      </c>
    </row>
    <row r="491" spans="1:11" ht="12">
      <c r="A491" s="11"/>
      <c r="B491" s="11"/>
      <c r="C491" s="11"/>
      <c r="D491" s="11"/>
      <c r="E491" s="11"/>
      <c r="F491" s="11"/>
      <c r="G491" s="11"/>
      <c r="I491" s="238">
        <f t="shared" si="21"/>
        <v>0</v>
      </c>
      <c r="J491" s="239">
        <f t="shared" si="22"/>
        <v>0</v>
      </c>
      <c r="K491" s="239">
        <f t="shared" si="23"/>
        <v>0</v>
      </c>
    </row>
    <row r="492" spans="1:11" ht="12">
      <c r="A492" s="11"/>
      <c r="B492" s="11"/>
      <c r="C492" s="11"/>
      <c r="D492" s="11"/>
      <c r="E492" s="11"/>
      <c r="F492" s="11"/>
      <c r="G492" s="11"/>
      <c r="I492" s="238">
        <f t="shared" si="21"/>
        <v>0</v>
      </c>
      <c r="J492" s="239">
        <f t="shared" si="22"/>
        <v>0</v>
      </c>
      <c r="K492" s="239">
        <f t="shared" si="23"/>
        <v>0</v>
      </c>
    </row>
    <row r="493" spans="1:11" ht="12">
      <c r="A493" s="11"/>
      <c r="B493" s="11"/>
      <c r="C493" s="11"/>
      <c r="D493" s="11"/>
      <c r="E493" s="11"/>
      <c r="F493" s="11"/>
      <c r="G493" s="11"/>
      <c r="I493" s="238">
        <f t="shared" si="21"/>
        <v>0</v>
      </c>
      <c r="J493" s="239">
        <f t="shared" si="22"/>
        <v>0</v>
      </c>
      <c r="K493" s="239">
        <f t="shared" si="23"/>
        <v>0</v>
      </c>
    </row>
    <row r="494" spans="1:11" ht="12">
      <c r="A494" s="11"/>
      <c r="B494" s="11"/>
      <c r="C494" s="11"/>
      <c r="D494" s="11"/>
      <c r="E494" s="11"/>
      <c r="F494" s="11"/>
      <c r="G494" s="11"/>
      <c r="I494" s="238">
        <f t="shared" si="21"/>
        <v>0</v>
      </c>
      <c r="J494" s="239">
        <f t="shared" si="22"/>
        <v>0</v>
      </c>
      <c r="K494" s="239">
        <f t="shared" si="23"/>
        <v>0</v>
      </c>
    </row>
    <row r="495" spans="1:11" ht="12">
      <c r="A495" s="11"/>
      <c r="B495" s="11"/>
      <c r="C495" s="11"/>
      <c r="D495" s="11"/>
      <c r="E495" s="11"/>
      <c r="F495" s="11"/>
      <c r="G495" s="11"/>
      <c r="I495" s="238">
        <f t="shared" si="21"/>
        <v>0</v>
      </c>
      <c r="J495" s="239">
        <f t="shared" si="22"/>
        <v>0</v>
      </c>
      <c r="K495" s="239">
        <f t="shared" si="23"/>
        <v>0</v>
      </c>
    </row>
    <row r="496" spans="1:11" ht="12">
      <c r="A496" s="11"/>
      <c r="B496" s="11"/>
      <c r="C496" s="11"/>
      <c r="D496" s="11"/>
      <c r="E496" s="11"/>
      <c r="F496" s="11"/>
      <c r="G496" s="11"/>
      <c r="I496" s="238">
        <f t="shared" si="21"/>
        <v>0</v>
      </c>
      <c r="J496" s="239">
        <f t="shared" si="22"/>
        <v>0</v>
      </c>
      <c r="K496" s="239">
        <f t="shared" si="23"/>
        <v>0</v>
      </c>
    </row>
    <row r="497" spans="1:11" ht="12">
      <c r="A497" s="11"/>
      <c r="B497" s="11"/>
      <c r="C497" s="11"/>
      <c r="D497" s="11"/>
      <c r="E497" s="11"/>
      <c r="F497" s="11"/>
      <c r="G497" s="11"/>
      <c r="I497" s="238">
        <f>IF(I$3=G497,F497,0)</f>
        <v>0</v>
      </c>
      <c r="J497" s="239">
        <f t="shared" si="22"/>
        <v>0</v>
      </c>
      <c r="K497" s="239">
        <f t="shared" si="23"/>
        <v>0</v>
      </c>
    </row>
    <row r="498" spans="1:11" ht="12">
      <c r="A498" s="260"/>
      <c r="B498" s="260"/>
      <c r="C498" s="260"/>
      <c r="D498" s="260"/>
      <c r="E498" s="260"/>
      <c r="F498" s="260"/>
      <c r="G498" s="260"/>
      <c r="I498" s="216">
        <f>SUM(I4:I497)</f>
        <v>0</v>
      </c>
      <c r="J498" s="216">
        <f>SUM(J4:J497)</f>
        <v>0</v>
      </c>
      <c r="K498" s="216">
        <f>SUM(K4:K497)</f>
        <v>0</v>
      </c>
    </row>
    <row r="499" spans="1:11" ht="12">
      <c r="A499" s="26"/>
      <c r="G499" s="39">
        <f>SUM(G4:G491)</f>
        <v>0</v>
      </c>
      <c r="I499" s="239"/>
      <c r="J499" s="239"/>
      <c r="K499" s="239"/>
    </row>
    <row r="500" spans="1:7" ht="12">
      <c r="A500" s="259" t="s">
        <v>157</v>
      </c>
      <c r="B500" s="259"/>
      <c r="C500" s="259"/>
      <c r="D500" s="259"/>
      <c r="E500" s="259"/>
      <c r="F500" s="259"/>
      <c r="G500" s="259"/>
    </row>
    <row r="502" spans="2:5" ht="19.5" customHeight="1">
      <c r="B502" s="258" t="s">
        <v>148</v>
      </c>
      <c r="C502" s="258"/>
      <c r="D502" s="258"/>
      <c r="E502" s="234">
        <f>Producciones!G46</f>
        <v>0</v>
      </c>
    </row>
    <row r="503" spans="2:5" ht="19.5" customHeight="1">
      <c r="B503" s="258" t="s">
        <v>149</v>
      </c>
      <c r="C503" s="258"/>
      <c r="D503" s="258"/>
      <c r="E503" s="234">
        <f>I498</f>
        <v>0</v>
      </c>
    </row>
    <row r="504" spans="2:5" ht="19.5" customHeight="1">
      <c r="B504" s="258" t="s">
        <v>150</v>
      </c>
      <c r="C504" s="258"/>
      <c r="D504" s="258"/>
      <c r="E504" s="234">
        <f>J498</f>
        <v>0</v>
      </c>
    </row>
    <row r="505" spans="2:5" ht="19.5" customHeight="1">
      <c r="B505" s="258" t="s">
        <v>151</v>
      </c>
      <c r="C505" s="258"/>
      <c r="D505" s="258"/>
      <c r="E505" s="234">
        <f>K498</f>
        <v>0</v>
      </c>
    </row>
  </sheetData>
  <sheetProtection sheet="1" selectLockedCells="1"/>
  <mergeCells count="7">
    <mergeCell ref="B503:D503"/>
    <mergeCell ref="B504:D504"/>
    <mergeCell ref="B505:D505"/>
    <mergeCell ref="A1:G1"/>
    <mergeCell ref="A500:G500"/>
    <mergeCell ref="B502:D502"/>
    <mergeCell ref="A498:G498"/>
  </mergeCells>
  <conditionalFormatting sqref="G499">
    <cfRule type="cellIs" priority="1" dxfId="19" operator="equal" stopIfTrue="1">
      <formula>0</formula>
    </cfRule>
  </conditionalFormatting>
  <dataValidations count="1">
    <dataValidation type="list" allowBlank="1" showInputMessage="1" showErrorMessage="1" sqref="G4:G497">
      <formula1>$H$3:$H$5</formula1>
    </dataValidation>
  </dataValidations>
  <printOptions/>
  <pageMargins left="0.27" right="0.17" top="0.24" bottom="0.16" header="0" footer="0"/>
  <pageSetup horizontalDpi="600" verticalDpi="600" orientation="landscape" paperSize="9" r:id="rId1"/>
  <rowBreaks count="1" manualBreakCount="1">
    <brk id="4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B4" sqref="B4"/>
    </sheetView>
  </sheetViews>
  <sheetFormatPr defaultColWidth="9.25390625" defaultRowHeight="24.75" customHeight="1"/>
  <cols>
    <col min="1" max="1" width="60.125" style="1" customWidth="1"/>
    <col min="2" max="2" width="18.75390625" style="1" customWidth="1"/>
    <col min="3" max="16384" width="9.25390625" style="1" customWidth="1"/>
  </cols>
  <sheetData>
    <row r="1" spans="1:2" ht="12">
      <c r="A1" s="262" t="s">
        <v>340</v>
      </c>
      <c r="B1" s="263"/>
    </row>
    <row r="2" ht="24.75" customHeight="1">
      <c r="A2" s="171"/>
    </row>
    <row r="3" spans="1:2" ht="37.5" customHeight="1">
      <c r="A3" s="172" t="s">
        <v>272</v>
      </c>
      <c r="B3" s="175"/>
    </row>
    <row r="4" spans="1:2" ht="37.5" customHeight="1">
      <c r="A4" s="173" t="s">
        <v>273</v>
      </c>
      <c r="B4" s="175"/>
    </row>
    <row r="5" ht="24.75" customHeight="1">
      <c r="A5" s="174"/>
    </row>
    <row r="6" spans="1:3" ht="24" customHeight="1">
      <c r="A6" s="261" t="s">
        <v>341</v>
      </c>
      <c r="B6" s="261"/>
      <c r="C6" s="261"/>
    </row>
    <row r="7" spans="1:3" ht="24" customHeight="1">
      <c r="A7" s="261" t="s">
        <v>342</v>
      </c>
      <c r="B7" s="261"/>
      <c r="C7" s="261"/>
    </row>
  </sheetData>
  <sheetProtection sheet="1" selectLockedCells="1"/>
  <mergeCells count="3">
    <mergeCell ref="A6:C6"/>
    <mergeCell ref="A7:C7"/>
    <mergeCell ref="A1:B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D20" sqref="D20"/>
    </sheetView>
  </sheetViews>
  <sheetFormatPr defaultColWidth="11.00390625" defaultRowHeight="12"/>
  <cols>
    <col min="1" max="1" width="24.25390625" style="41" customWidth="1"/>
    <col min="2" max="2" width="23.625" style="41" customWidth="1"/>
    <col min="3" max="3" width="24.875" style="41" customWidth="1"/>
    <col min="4" max="4" width="25.00390625" style="41" customWidth="1"/>
    <col min="5" max="16384" width="11.375" style="41" customWidth="1"/>
  </cols>
  <sheetData>
    <row r="1" spans="1:4" ht="12">
      <c r="A1" s="262" t="s">
        <v>332</v>
      </c>
      <c r="B1" s="263"/>
      <c r="C1" s="262"/>
      <c r="D1" s="263"/>
    </row>
    <row r="2" spans="1:4" ht="12">
      <c r="A2" s="226"/>
      <c r="B2" s="226"/>
      <c r="C2" s="226"/>
      <c r="D2" s="226"/>
    </row>
    <row r="3" spans="1:4" ht="19.5" customHeight="1">
      <c r="A3" s="43" t="s">
        <v>119</v>
      </c>
      <c r="B3" s="264"/>
      <c r="C3" s="265"/>
      <c r="D3" s="266"/>
    </row>
    <row r="4" spans="1:4" ht="19.5" customHeight="1">
      <c r="A4" s="43" t="s">
        <v>275</v>
      </c>
      <c r="B4" s="264"/>
      <c r="C4" s="265"/>
      <c r="D4" s="266"/>
    </row>
    <row r="5" spans="1:4" ht="19.5" customHeight="1">
      <c r="A5" s="42" t="s">
        <v>158</v>
      </c>
      <c r="B5" s="264"/>
      <c r="C5" s="265"/>
      <c r="D5" s="266"/>
    </row>
    <row r="6" spans="1:4" ht="19.5" customHeight="1">
      <c r="A6" s="42" t="s">
        <v>159</v>
      </c>
      <c r="B6" s="264"/>
      <c r="C6" s="265"/>
      <c r="D6" s="266"/>
    </row>
    <row r="7" spans="1:4" ht="19.5" customHeight="1">
      <c r="A7" s="42" t="s">
        <v>274</v>
      </c>
      <c r="B7" s="264"/>
      <c r="C7" s="265"/>
      <c r="D7" s="266"/>
    </row>
    <row r="8" spans="1:4" ht="19.5" customHeight="1">
      <c r="A8" s="42" t="s">
        <v>160</v>
      </c>
      <c r="B8" s="264"/>
      <c r="C8" s="265"/>
      <c r="D8" s="266"/>
    </row>
    <row r="9" spans="1:4" ht="29.25" customHeight="1">
      <c r="A9" s="268" t="s">
        <v>3</v>
      </c>
      <c r="B9" s="268"/>
      <c r="C9" s="268" t="s">
        <v>4</v>
      </c>
      <c r="D9" s="268"/>
    </row>
    <row r="10" spans="1:4" ht="17.25" customHeight="1">
      <c r="A10" s="40" t="s">
        <v>271</v>
      </c>
      <c r="B10" s="11"/>
      <c r="C10" s="40" t="s">
        <v>282</v>
      </c>
      <c r="D10" s="11"/>
    </row>
    <row r="11" spans="1:4" ht="17.25" customHeight="1">
      <c r="A11" s="40" t="s">
        <v>276</v>
      </c>
      <c r="B11" s="11"/>
      <c r="C11" s="40" t="s">
        <v>283</v>
      </c>
      <c r="D11" s="11"/>
    </row>
    <row r="12" spans="1:4" ht="17.25" customHeight="1">
      <c r="A12" s="40" t="s">
        <v>277</v>
      </c>
      <c r="B12" s="11"/>
      <c r="C12" s="40" t="s">
        <v>284</v>
      </c>
      <c r="D12" s="11"/>
    </row>
    <row r="13" spans="1:4" ht="17.25" customHeight="1">
      <c r="A13" s="40" t="s">
        <v>278</v>
      </c>
      <c r="B13" s="11"/>
      <c r="C13" s="40" t="s">
        <v>285</v>
      </c>
      <c r="D13" s="11"/>
    </row>
    <row r="14" spans="1:4" ht="17.25" customHeight="1">
      <c r="A14" s="40" t="s">
        <v>279</v>
      </c>
      <c r="B14" s="11"/>
      <c r="C14" s="40" t="s">
        <v>286</v>
      </c>
      <c r="D14" s="11"/>
    </row>
    <row r="15" spans="1:4" ht="17.25" customHeight="1">
      <c r="A15" s="40" t="s">
        <v>280</v>
      </c>
      <c r="B15" s="11"/>
      <c r="C15" s="40" t="s">
        <v>287</v>
      </c>
      <c r="D15" s="11"/>
    </row>
    <row r="16" spans="1:4" ht="17.25" customHeight="1">
      <c r="A16" s="40" t="s">
        <v>281</v>
      </c>
      <c r="B16" s="11"/>
      <c r="C16" s="40" t="s">
        <v>288</v>
      </c>
      <c r="D16" s="11"/>
    </row>
    <row r="17" spans="1:4" ht="19.5" customHeight="1">
      <c r="A17" s="267" t="s">
        <v>161</v>
      </c>
      <c r="B17" s="267"/>
      <c r="C17" s="267" t="s">
        <v>5</v>
      </c>
      <c r="D17" s="267"/>
    </row>
    <row r="18" spans="1:4" ht="15.75" customHeight="1">
      <c r="A18" s="40"/>
      <c r="B18" s="11"/>
      <c r="C18" s="40"/>
      <c r="D18" s="11"/>
    </row>
    <row r="19" spans="1:4" ht="15.75" customHeight="1">
      <c r="A19" s="40"/>
      <c r="B19" s="11"/>
      <c r="C19" s="40"/>
      <c r="D19" s="11"/>
    </row>
    <row r="20" spans="1:4" ht="15.75" customHeight="1">
      <c r="A20" s="40"/>
      <c r="B20" s="11"/>
      <c r="C20" s="40"/>
      <c r="D20" s="11"/>
    </row>
    <row r="21" spans="1:4" ht="15.75" customHeight="1">
      <c r="A21" s="40"/>
      <c r="B21" s="11"/>
      <c r="C21" s="40"/>
      <c r="D21" s="11"/>
    </row>
    <row r="22" spans="1:4" ht="15.75" customHeight="1">
      <c r="A22" s="40"/>
      <c r="B22" s="11"/>
      <c r="C22" s="40"/>
      <c r="D22" s="11"/>
    </row>
    <row r="23" spans="1:4" ht="27.75" customHeight="1">
      <c r="A23" s="268" t="s">
        <v>118</v>
      </c>
      <c r="B23" s="269"/>
      <c r="C23" s="269"/>
      <c r="D23" s="268"/>
    </row>
    <row r="24" spans="1:4" ht="15" customHeight="1">
      <c r="A24" s="195"/>
      <c r="B24" s="11"/>
      <c r="C24" s="11"/>
      <c r="D24" s="197"/>
    </row>
    <row r="25" spans="1:4" ht="15" customHeight="1">
      <c r="A25" s="195"/>
      <c r="B25" s="11"/>
      <c r="C25" s="11"/>
      <c r="D25" s="197"/>
    </row>
    <row r="26" spans="1:4" ht="15" customHeight="1">
      <c r="A26" s="195"/>
      <c r="B26" s="11"/>
      <c r="C26" s="11"/>
      <c r="D26" s="197"/>
    </row>
    <row r="27" spans="1:4" ht="15" customHeight="1">
      <c r="A27" s="195"/>
      <c r="B27" s="11"/>
      <c r="C27" s="11"/>
      <c r="D27" s="197"/>
    </row>
    <row r="28" spans="1:4" ht="15" customHeight="1">
      <c r="A28" s="195"/>
      <c r="B28" s="11"/>
      <c r="C28" s="11"/>
      <c r="D28" s="197"/>
    </row>
    <row r="29" spans="1:4" ht="15" customHeight="1">
      <c r="A29" s="196"/>
      <c r="B29" s="11"/>
      <c r="C29" s="11"/>
      <c r="D29" s="196"/>
    </row>
    <row r="30" spans="1:4" ht="15" customHeight="1">
      <c r="A30" s="196"/>
      <c r="B30" s="11"/>
      <c r="C30" s="11"/>
      <c r="D30" s="196"/>
    </row>
  </sheetData>
  <sheetProtection sheet="1" selectLockedCells="1"/>
  <mergeCells count="13">
    <mergeCell ref="A17:B17"/>
    <mergeCell ref="C17:D17"/>
    <mergeCell ref="A23:D23"/>
    <mergeCell ref="B7:D7"/>
    <mergeCell ref="B8:D8"/>
    <mergeCell ref="A9:B9"/>
    <mergeCell ref="C9:D9"/>
    <mergeCell ref="A1:B1"/>
    <mergeCell ref="C1:D1"/>
    <mergeCell ref="B3:D3"/>
    <mergeCell ref="B5:D5"/>
    <mergeCell ref="B6:D6"/>
    <mergeCell ref="B4:D4"/>
  </mergeCells>
  <printOptions/>
  <pageMargins left="0.75" right="0.61" top="0.4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8"/>
  <sheetViews>
    <sheetView showGridLines="0" zoomScalePageLayoutView="0" workbookViewId="0" topLeftCell="A1">
      <selection activeCell="E10" sqref="E10"/>
    </sheetView>
  </sheetViews>
  <sheetFormatPr defaultColWidth="11.00390625" defaultRowHeight="12"/>
  <cols>
    <col min="1" max="1" width="5.625" style="1" customWidth="1"/>
    <col min="2" max="2" width="7.375" style="1" customWidth="1"/>
    <col min="3" max="3" width="41.75390625" style="1" customWidth="1"/>
    <col min="4" max="4" width="4.875" style="1" customWidth="1"/>
    <col min="5" max="5" width="19.25390625" style="1" bestFit="1" customWidth="1"/>
    <col min="6" max="6" width="13.625" style="2" bestFit="1" customWidth="1"/>
    <col min="7" max="7" width="13.375" style="1" customWidth="1"/>
    <col min="8" max="8" width="12.25390625" style="1" bestFit="1" customWidth="1"/>
    <col min="9" max="16384" width="11.375" style="1" customWidth="1"/>
  </cols>
  <sheetData>
    <row r="1" spans="1:7" ht="14.25" customHeight="1">
      <c r="A1" s="270" t="s">
        <v>333</v>
      </c>
      <c r="B1" s="271"/>
      <c r="C1" s="271"/>
      <c r="D1" s="271"/>
      <c r="E1" s="271"/>
      <c r="F1" s="271"/>
      <c r="G1" s="272"/>
    </row>
    <row r="2" spans="1:7" s="3" customFormat="1" ht="12">
      <c r="A2" s="305"/>
      <c r="B2" s="305"/>
      <c r="C2" s="305"/>
      <c r="D2" s="305"/>
      <c r="E2" s="305"/>
      <c r="F2" s="305"/>
      <c r="G2" s="305"/>
    </row>
    <row r="3" spans="1:7" s="5" customFormat="1" ht="16.5" customHeight="1">
      <c r="A3" s="317" t="s">
        <v>210</v>
      </c>
      <c r="B3" s="318"/>
      <c r="C3" s="318"/>
      <c r="D3" s="318"/>
      <c r="E3" s="318"/>
      <c r="F3" s="318"/>
      <c r="G3" s="319"/>
    </row>
    <row r="4" spans="1:5" s="5" customFormat="1" ht="12">
      <c r="A4" s="20" t="s">
        <v>211</v>
      </c>
      <c r="E4" s="199"/>
    </row>
    <row r="5" spans="1:5" s="5" customFormat="1" ht="12">
      <c r="A5" s="20" t="s">
        <v>313</v>
      </c>
      <c r="E5" s="95"/>
    </row>
    <row r="6" spans="1:5" s="5" customFormat="1" ht="12">
      <c r="A6" s="20" t="s">
        <v>312</v>
      </c>
      <c r="E6" s="95"/>
    </row>
    <row r="7" spans="1:6" ht="12">
      <c r="A7" s="20" t="s">
        <v>314</v>
      </c>
      <c r="B7" s="5"/>
      <c r="C7" s="5"/>
      <c r="D7" s="5"/>
      <c r="E7" s="95"/>
      <c r="F7" s="1"/>
    </row>
    <row r="8" spans="1:6" ht="12">
      <c r="A8" s="20" t="s">
        <v>212</v>
      </c>
      <c r="B8" s="5"/>
      <c r="C8" s="5"/>
      <c r="D8" s="5"/>
      <c r="E8" s="95"/>
      <c r="F8" s="1"/>
    </row>
    <row r="9" spans="1:9" ht="12">
      <c r="A9" s="20" t="s">
        <v>213</v>
      </c>
      <c r="B9" s="5"/>
      <c r="C9" s="5"/>
      <c r="D9" s="5"/>
      <c r="E9" s="95"/>
      <c r="F9" s="1"/>
      <c r="I9" s="1" t="s">
        <v>155</v>
      </c>
    </row>
    <row r="10" spans="1:6" ht="12">
      <c r="A10" s="20" t="s">
        <v>315</v>
      </c>
      <c r="B10" s="5"/>
      <c r="C10" s="5"/>
      <c r="D10" s="5"/>
      <c r="E10" s="95"/>
      <c r="F10" s="1"/>
    </row>
    <row r="11" spans="1:6" ht="12">
      <c r="A11" s="20" t="s">
        <v>214</v>
      </c>
      <c r="B11" s="5"/>
      <c r="C11" s="5"/>
      <c r="D11" s="5"/>
      <c r="E11" s="95"/>
      <c r="F11" s="1"/>
    </row>
    <row r="12" spans="1:6" ht="12">
      <c r="A12" s="20" t="s">
        <v>215</v>
      </c>
      <c r="B12" s="5"/>
      <c r="C12" s="5"/>
      <c r="D12" s="5"/>
      <c r="E12" s="95"/>
      <c r="F12" s="1"/>
    </row>
    <row r="13" spans="1:6" ht="12">
      <c r="A13" s="20" t="s">
        <v>216</v>
      </c>
      <c r="B13" s="5"/>
      <c r="C13" s="5"/>
      <c r="D13" s="5"/>
      <c r="E13" s="95"/>
      <c r="F13" s="1"/>
    </row>
    <row r="14" spans="1:6" ht="12">
      <c r="A14" s="20" t="s">
        <v>217</v>
      </c>
      <c r="B14" s="5"/>
      <c r="C14" s="5"/>
      <c r="D14" s="5"/>
      <c r="E14" s="95"/>
      <c r="F14" s="1"/>
    </row>
    <row r="15" spans="1:5" ht="12" customHeight="1">
      <c r="A15" s="320" t="s">
        <v>12</v>
      </c>
      <c r="B15" s="321"/>
      <c r="C15" s="321"/>
      <c r="D15" s="322"/>
      <c r="E15" s="190">
        <f>SUM(E4:E14)</f>
        <v>0</v>
      </c>
    </row>
    <row r="16" spans="1:6" s="5" customFormat="1" ht="12">
      <c r="A16" s="201"/>
      <c r="B16" s="86"/>
      <c r="C16" s="86"/>
      <c r="D16" s="86"/>
      <c r="E16" s="200"/>
      <c r="F16" s="198"/>
    </row>
    <row r="17" spans="1:7" ht="12" customHeight="1">
      <c r="A17" s="273" t="s">
        <v>144</v>
      </c>
      <c r="B17" s="274"/>
      <c r="C17" s="274"/>
      <c r="D17" s="274"/>
      <c r="E17" s="274"/>
      <c r="F17" s="274"/>
      <c r="G17" s="275"/>
    </row>
    <row r="18" spans="1:7" s="9" customFormat="1" ht="24">
      <c r="A18" s="45" t="s">
        <v>162</v>
      </c>
      <c r="B18" s="46"/>
      <c r="C18" s="46"/>
      <c r="D18" s="46"/>
      <c r="E18" s="74" t="s">
        <v>163</v>
      </c>
      <c r="F18" s="75" t="s">
        <v>164</v>
      </c>
      <c r="G18" s="76" t="s">
        <v>165</v>
      </c>
    </row>
    <row r="19" spans="1:7" ht="12">
      <c r="A19" s="47" t="s">
        <v>166</v>
      </c>
      <c r="B19" s="48"/>
      <c r="C19" s="48"/>
      <c r="D19" s="48"/>
      <c r="E19" s="5"/>
      <c r="F19" s="368">
        <f>SUM(E20:E22)</f>
        <v>0</v>
      </c>
      <c r="G19" s="96" t="e">
        <f>F19/F$80</f>
        <v>#DIV/0!</v>
      </c>
    </row>
    <row r="20" spans="1:7" ht="12">
      <c r="A20" s="20" t="s">
        <v>66</v>
      </c>
      <c r="B20" s="5" t="s">
        <v>174</v>
      </c>
      <c r="C20" s="5"/>
      <c r="D20" s="5"/>
      <c r="E20" s="95"/>
      <c r="F20" s="50"/>
      <c r="G20" s="97"/>
    </row>
    <row r="21" spans="1:7" ht="12">
      <c r="A21" s="20" t="s">
        <v>67</v>
      </c>
      <c r="B21" s="5" t="s">
        <v>175</v>
      </c>
      <c r="C21" s="5"/>
      <c r="D21" s="5"/>
      <c r="E21" s="95"/>
      <c r="F21" s="50"/>
      <c r="G21" s="97"/>
    </row>
    <row r="22" spans="1:7" s="10" customFormat="1" ht="12">
      <c r="A22" s="20" t="s">
        <v>75</v>
      </c>
      <c r="B22" s="5" t="s">
        <v>176</v>
      </c>
      <c r="C22" s="5"/>
      <c r="D22" s="5"/>
      <c r="E22" s="95"/>
      <c r="F22" s="50"/>
      <c r="G22" s="98"/>
    </row>
    <row r="23" spans="1:7" s="10" customFormat="1" ht="12">
      <c r="A23" s="47" t="s">
        <v>167</v>
      </c>
      <c r="B23" s="48"/>
      <c r="C23" s="48"/>
      <c r="D23" s="48"/>
      <c r="E23" s="5"/>
      <c r="F23" s="369">
        <f>SUM(E24:E30)</f>
        <v>0</v>
      </c>
      <c r="G23" s="99" t="e">
        <f>F23/F$80</f>
        <v>#DIV/0!</v>
      </c>
    </row>
    <row r="24" spans="1:7" ht="12">
      <c r="A24" s="20" t="s">
        <v>44</v>
      </c>
      <c r="B24" s="5" t="s">
        <v>177</v>
      </c>
      <c r="C24" s="5"/>
      <c r="D24" s="5"/>
      <c r="E24" s="95"/>
      <c r="F24" s="50"/>
      <c r="G24" s="97"/>
    </row>
    <row r="25" spans="1:7" ht="12">
      <c r="A25" s="20" t="s">
        <v>45</v>
      </c>
      <c r="B25" s="5" t="s">
        <v>178</v>
      </c>
      <c r="C25" s="5"/>
      <c r="D25" s="5"/>
      <c r="E25" s="95"/>
      <c r="F25" s="50"/>
      <c r="G25" s="97"/>
    </row>
    <row r="26" spans="1:7" ht="12">
      <c r="A26" s="20" t="s">
        <v>46</v>
      </c>
      <c r="B26" s="5" t="s">
        <v>179</v>
      </c>
      <c r="C26" s="5"/>
      <c r="D26" s="5"/>
      <c r="E26" s="95"/>
      <c r="F26" s="50"/>
      <c r="G26" s="97"/>
    </row>
    <row r="27" spans="1:7" ht="12">
      <c r="A27" s="20" t="s">
        <v>50</v>
      </c>
      <c r="B27" s="5" t="s">
        <v>180</v>
      </c>
      <c r="C27" s="5"/>
      <c r="D27" s="5"/>
      <c r="E27" s="95"/>
      <c r="F27" s="50"/>
      <c r="G27" s="97"/>
    </row>
    <row r="28" spans="1:7" ht="12">
      <c r="A28" s="20" t="s">
        <v>58</v>
      </c>
      <c r="B28" s="5" t="s">
        <v>181</v>
      </c>
      <c r="C28" s="5"/>
      <c r="D28" s="5"/>
      <c r="E28" s="95"/>
      <c r="F28" s="50"/>
      <c r="G28" s="97"/>
    </row>
    <row r="29" spans="1:7" s="10" customFormat="1" ht="12">
      <c r="A29" s="20" t="s">
        <v>59</v>
      </c>
      <c r="B29" s="5" t="s">
        <v>182</v>
      </c>
      <c r="C29" s="5"/>
      <c r="D29" s="5"/>
      <c r="E29" s="95"/>
      <c r="F29" s="50"/>
      <c r="G29" s="98"/>
    </row>
    <row r="30" spans="1:7" s="10" customFormat="1" ht="12">
      <c r="A30" s="20" t="s">
        <v>47</v>
      </c>
      <c r="B30" s="5" t="s">
        <v>183</v>
      </c>
      <c r="C30" s="5"/>
      <c r="D30" s="5"/>
      <c r="E30" s="95"/>
      <c r="F30" s="50"/>
      <c r="G30" s="98"/>
    </row>
    <row r="31" spans="1:7" s="10" customFormat="1" ht="12">
      <c r="A31" s="47" t="s">
        <v>168</v>
      </c>
      <c r="B31" s="48"/>
      <c r="C31" s="48"/>
      <c r="D31" s="48"/>
      <c r="E31" s="5"/>
      <c r="F31" s="369">
        <f>SUM(E32:E44)</f>
        <v>0</v>
      </c>
      <c r="G31" s="99" t="e">
        <f>F31/F$80</f>
        <v>#DIV/0!</v>
      </c>
    </row>
    <row r="32" spans="1:7" s="10" customFormat="1" ht="12">
      <c r="A32" s="20" t="s">
        <v>48</v>
      </c>
      <c r="B32" s="5" t="s">
        <v>28</v>
      </c>
      <c r="C32" s="5"/>
      <c r="D32" s="5"/>
      <c r="E32" s="95"/>
      <c r="F32" s="50"/>
      <c r="G32" s="98"/>
    </row>
    <row r="33" spans="1:7" s="10" customFormat="1" ht="12">
      <c r="A33" s="20" t="s">
        <v>24</v>
      </c>
      <c r="B33" s="5" t="s">
        <v>117</v>
      </c>
      <c r="C33" s="5"/>
      <c r="D33" s="5"/>
      <c r="E33" s="95"/>
      <c r="F33" s="50"/>
      <c r="G33" s="98"/>
    </row>
    <row r="34" spans="1:7" s="10" customFormat="1" ht="12">
      <c r="A34" s="20" t="s">
        <v>60</v>
      </c>
      <c r="B34" s="5" t="s">
        <v>184</v>
      </c>
      <c r="C34" s="5"/>
      <c r="D34" s="5"/>
      <c r="E34" s="95"/>
      <c r="F34" s="50"/>
      <c r="G34" s="98"/>
    </row>
    <row r="35" spans="1:7" s="10" customFormat="1" ht="12">
      <c r="A35" s="20" t="s">
        <v>64</v>
      </c>
      <c r="B35" s="5" t="s">
        <v>185</v>
      </c>
      <c r="C35" s="5"/>
      <c r="D35" s="5"/>
      <c r="E35" s="95"/>
      <c r="F35" s="50"/>
      <c r="G35" s="98"/>
    </row>
    <row r="36" spans="1:7" s="10" customFormat="1" ht="12">
      <c r="A36" s="20" t="s">
        <v>57</v>
      </c>
      <c r="B36" s="5" t="s">
        <v>186</v>
      </c>
      <c r="C36" s="5"/>
      <c r="D36" s="5"/>
      <c r="E36" s="95"/>
      <c r="F36" s="50"/>
      <c r="G36" s="98"/>
    </row>
    <row r="37" spans="1:7" s="10" customFormat="1" ht="12">
      <c r="A37" s="20" t="s">
        <v>65</v>
      </c>
      <c r="B37" s="5" t="s">
        <v>187</v>
      </c>
      <c r="C37" s="5"/>
      <c r="D37" s="5"/>
      <c r="E37" s="95"/>
      <c r="F37" s="50"/>
      <c r="G37" s="98"/>
    </row>
    <row r="38" spans="1:7" s="10" customFormat="1" ht="12">
      <c r="A38" s="20" t="s">
        <v>39</v>
      </c>
      <c r="B38" s="5" t="s">
        <v>192</v>
      </c>
      <c r="C38" s="5"/>
      <c r="D38" s="5"/>
      <c r="E38" s="95"/>
      <c r="F38" s="50"/>
      <c r="G38" s="98"/>
    </row>
    <row r="39" spans="1:7" s="10" customFormat="1" ht="12">
      <c r="A39" s="20" t="s">
        <v>40</v>
      </c>
      <c r="B39" s="5" t="s">
        <v>188</v>
      </c>
      <c r="C39" s="5"/>
      <c r="D39" s="5"/>
      <c r="E39" s="95"/>
      <c r="F39" s="50"/>
      <c r="G39" s="98"/>
    </row>
    <row r="40" spans="1:7" s="10" customFormat="1" ht="12">
      <c r="A40" s="20" t="s">
        <v>19</v>
      </c>
      <c r="B40" s="5" t="s">
        <v>189</v>
      </c>
      <c r="C40" s="5"/>
      <c r="D40" s="5"/>
      <c r="E40" s="95"/>
      <c r="F40" s="50"/>
      <c r="G40" s="98"/>
    </row>
    <row r="41" spans="1:7" s="10" customFormat="1" ht="12">
      <c r="A41" s="20" t="s">
        <v>20</v>
      </c>
      <c r="B41" s="5" t="s">
        <v>190</v>
      </c>
      <c r="C41" s="5"/>
      <c r="D41" s="5"/>
      <c r="E41" s="95"/>
      <c r="F41" s="50"/>
      <c r="G41" s="98"/>
    </row>
    <row r="42" spans="1:7" s="10" customFormat="1" ht="12">
      <c r="A42" s="20" t="s">
        <v>31</v>
      </c>
      <c r="B42" s="5" t="s">
        <v>191</v>
      </c>
      <c r="C42" s="5"/>
      <c r="D42" s="5"/>
      <c r="E42" s="95"/>
      <c r="F42" s="50"/>
      <c r="G42" s="98"/>
    </row>
    <row r="43" spans="1:7" s="10" customFormat="1" ht="12">
      <c r="A43" s="20" t="s">
        <v>93</v>
      </c>
      <c r="B43" s="5" t="s">
        <v>317</v>
      </c>
      <c r="C43" s="5"/>
      <c r="D43" s="5"/>
      <c r="E43" s="95"/>
      <c r="F43" s="50"/>
      <c r="G43" s="98"/>
    </row>
    <row r="44" spans="1:7" s="10" customFormat="1" ht="12">
      <c r="A44" s="20" t="s">
        <v>316</v>
      </c>
      <c r="B44" s="5" t="s">
        <v>81</v>
      </c>
      <c r="C44" s="5"/>
      <c r="D44" s="5"/>
      <c r="E44" s="95"/>
      <c r="F44" s="50"/>
      <c r="G44" s="98"/>
    </row>
    <row r="45" spans="1:7" s="10" customFormat="1" ht="12">
      <c r="A45" s="47" t="s">
        <v>169</v>
      </c>
      <c r="B45" s="48"/>
      <c r="C45" s="48"/>
      <c r="D45" s="48"/>
      <c r="E45" s="5"/>
      <c r="F45" s="369">
        <f>SUM(E46:E54)</f>
        <v>0</v>
      </c>
      <c r="G45" s="99" t="e">
        <f>F45/F$80</f>
        <v>#DIV/0!</v>
      </c>
    </row>
    <row r="46" spans="1:7" ht="12">
      <c r="A46" s="20" t="s">
        <v>37</v>
      </c>
      <c r="B46" s="5" t="s">
        <v>184</v>
      </c>
      <c r="C46" s="5"/>
      <c r="D46" s="5"/>
      <c r="E46" s="95"/>
      <c r="F46" s="50"/>
      <c r="G46" s="97"/>
    </row>
    <row r="47" spans="1:7" ht="12">
      <c r="A47" s="20" t="s">
        <v>68</v>
      </c>
      <c r="B47" s="5" t="s">
        <v>185</v>
      </c>
      <c r="C47" s="5"/>
      <c r="D47" s="5"/>
      <c r="E47" s="95"/>
      <c r="F47" s="50"/>
      <c r="G47" s="97"/>
    </row>
    <row r="48" spans="1:7" ht="12">
      <c r="A48" s="20" t="s">
        <v>51</v>
      </c>
      <c r="B48" s="5" t="s">
        <v>186</v>
      </c>
      <c r="C48" s="5"/>
      <c r="D48" s="5"/>
      <c r="E48" s="95"/>
      <c r="F48" s="50"/>
      <c r="G48" s="97"/>
    </row>
    <row r="49" spans="1:7" ht="12">
      <c r="A49" s="20" t="s">
        <v>52</v>
      </c>
      <c r="B49" s="5" t="s">
        <v>187</v>
      </c>
      <c r="C49" s="5"/>
      <c r="D49" s="5"/>
      <c r="E49" s="95"/>
      <c r="F49" s="50"/>
      <c r="G49" s="97"/>
    </row>
    <row r="50" spans="1:7" ht="12">
      <c r="A50" s="20" t="s">
        <v>53</v>
      </c>
      <c r="B50" s="5" t="s">
        <v>192</v>
      </c>
      <c r="C50" s="5"/>
      <c r="D50" s="5"/>
      <c r="E50" s="95"/>
      <c r="F50" s="50"/>
      <c r="G50" s="97"/>
    </row>
    <row r="51" spans="1:7" ht="12">
      <c r="A51" s="20" t="s">
        <v>54</v>
      </c>
      <c r="B51" s="5" t="s">
        <v>188</v>
      </c>
      <c r="C51" s="5"/>
      <c r="D51" s="5"/>
      <c r="E51" s="95"/>
      <c r="F51" s="50"/>
      <c r="G51" s="97"/>
    </row>
    <row r="52" spans="1:7" ht="12">
      <c r="A52" s="20" t="s">
        <v>55</v>
      </c>
      <c r="B52" s="5" t="s">
        <v>193</v>
      </c>
      <c r="C52" s="5"/>
      <c r="D52" s="5"/>
      <c r="E52" s="95"/>
      <c r="F52" s="50"/>
      <c r="G52" s="97"/>
    </row>
    <row r="53" spans="1:7" ht="12">
      <c r="A53" s="20" t="s">
        <v>32</v>
      </c>
      <c r="B53" s="5" t="s">
        <v>194</v>
      </c>
      <c r="C53" s="5"/>
      <c r="D53" s="5"/>
      <c r="E53" s="95"/>
      <c r="F53" s="50"/>
      <c r="G53" s="97"/>
    </row>
    <row r="54" spans="1:7" ht="12">
      <c r="A54" s="20" t="s">
        <v>73</v>
      </c>
      <c r="B54" s="5" t="s">
        <v>81</v>
      </c>
      <c r="C54" s="5"/>
      <c r="D54" s="5"/>
      <c r="E54" s="95"/>
      <c r="F54" s="50"/>
      <c r="G54" s="97"/>
    </row>
    <row r="55" spans="1:7" s="10" customFormat="1" ht="12">
      <c r="A55" s="47" t="s">
        <v>170</v>
      </c>
      <c r="B55" s="48"/>
      <c r="C55" s="48"/>
      <c r="D55" s="48"/>
      <c r="E55" s="5"/>
      <c r="F55" s="369">
        <f>SUM(E56:E62)</f>
        <v>0</v>
      </c>
      <c r="G55" s="99" t="e">
        <f>F55/F$80</f>
        <v>#DIV/0!</v>
      </c>
    </row>
    <row r="56" spans="1:7" ht="12">
      <c r="A56" s="20" t="s">
        <v>56</v>
      </c>
      <c r="B56" s="5" t="s">
        <v>195</v>
      </c>
      <c r="C56" s="5"/>
      <c r="D56" s="5"/>
      <c r="E56" s="95"/>
      <c r="F56" s="50"/>
      <c r="G56" s="97"/>
    </row>
    <row r="57" spans="1:7" ht="12">
      <c r="A57" s="20" t="s">
        <v>30</v>
      </c>
      <c r="B57" s="5" t="s">
        <v>196</v>
      </c>
      <c r="C57" s="5"/>
      <c r="D57" s="5"/>
      <c r="E57" s="95"/>
      <c r="F57" s="50"/>
      <c r="G57" s="97"/>
    </row>
    <row r="58" spans="1:7" ht="12">
      <c r="A58" s="20" t="s">
        <v>33</v>
      </c>
      <c r="B58" s="5" t="s">
        <v>197</v>
      </c>
      <c r="C58" s="5"/>
      <c r="D58" s="5"/>
      <c r="E58" s="95"/>
      <c r="F58" s="50"/>
      <c r="G58" s="97"/>
    </row>
    <row r="59" spans="1:7" ht="12">
      <c r="A59" s="20" t="s">
        <v>69</v>
      </c>
      <c r="B59" s="5" t="s">
        <v>198</v>
      </c>
      <c r="C59" s="5"/>
      <c r="D59" s="5"/>
      <c r="E59" s="95"/>
      <c r="F59" s="50"/>
      <c r="G59" s="97"/>
    </row>
    <row r="60" spans="1:7" ht="12">
      <c r="A60" s="20" t="s">
        <v>70</v>
      </c>
      <c r="B60" s="5" t="s">
        <v>199</v>
      </c>
      <c r="C60" s="5"/>
      <c r="D60" s="5"/>
      <c r="E60" s="95"/>
      <c r="F60" s="50"/>
      <c r="G60" s="97"/>
    </row>
    <row r="61" spans="1:7" ht="12">
      <c r="A61" s="20" t="s">
        <v>71</v>
      </c>
      <c r="B61" s="5" t="s">
        <v>246</v>
      </c>
      <c r="C61" s="5"/>
      <c r="D61" s="5"/>
      <c r="E61" s="95"/>
      <c r="F61" s="50"/>
      <c r="G61" s="97"/>
    </row>
    <row r="62" spans="1:7" ht="12">
      <c r="A62" s="20" t="s">
        <v>200</v>
      </c>
      <c r="B62" s="5" t="s">
        <v>81</v>
      </c>
      <c r="C62" s="5"/>
      <c r="D62" s="5"/>
      <c r="E62" s="95"/>
      <c r="F62" s="50"/>
      <c r="G62" s="97"/>
    </row>
    <row r="63" spans="1:7" s="10" customFormat="1" ht="12">
      <c r="A63" s="47" t="s">
        <v>171</v>
      </c>
      <c r="B63" s="48"/>
      <c r="C63" s="48"/>
      <c r="D63" s="48"/>
      <c r="E63" s="5"/>
      <c r="F63" s="369">
        <f>SUM(E64:E68)</f>
        <v>0</v>
      </c>
      <c r="G63" s="99" t="e">
        <f>F63/F$80</f>
        <v>#DIV/0!</v>
      </c>
    </row>
    <row r="64" spans="1:7" s="10" customFormat="1" ht="12">
      <c r="A64" s="20" t="s">
        <v>38</v>
      </c>
      <c r="B64" s="5" t="s">
        <v>201</v>
      </c>
      <c r="C64" s="5"/>
      <c r="D64" s="5"/>
      <c r="E64" s="95"/>
      <c r="F64" s="50"/>
      <c r="G64" s="98"/>
    </row>
    <row r="65" spans="1:7" ht="12">
      <c r="A65" s="20" t="s">
        <v>27</v>
      </c>
      <c r="B65" s="5" t="s">
        <v>202</v>
      </c>
      <c r="C65" s="5"/>
      <c r="D65" s="5"/>
      <c r="E65" s="95"/>
      <c r="F65" s="50"/>
      <c r="G65" s="97"/>
    </row>
    <row r="66" spans="1:7" ht="12">
      <c r="A66" s="20" t="s">
        <v>29</v>
      </c>
      <c r="B66" s="5" t="s">
        <v>203</v>
      </c>
      <c r="C66" s="5"/>
      <c r="D66" s="5"/>
      <c r="E66" s="95"/>
      <c r="F66" s="50"/>
      <c r="G66" s="97"/>
    </row>
    <row r="67" spans="1:7" ht="12">
      <c r="A67" s="20" t="s">
        <v>92</v>
      </c>
      <c r="B67" s="5" t="s">
        <v>117</v>
      </c>
      <c r="C67" s="5"/>
      <c r="D67" s="5"/>
      <c r="E67" s="95"/>
      <c r="F67" s="50"/>
      <c r="G67" s="97"/>
    </row>
    <row r="68" spans="1:7" ht="12">
      <c r="A68" s="20" t="s">
        <v>204</v>
      </c>
      <c r="B68" s="5" t="s">
        <v>81</v>
      </c>
      <c r="C68" s="5"/>
      <c r="D68" s="5"/>
      <c r="E68" s="95"/>
      <c r="F68" s="50"/>
      <c r="G68" s="97"/>
    </row>
    <row r="69" spans="1:7" ht="12">
      <c r="A69" s="47" t="s">
        <v>172</v>
      </c>
      <c r="B69" s="48"/>
      <c r="C69" s="48"/>
      <c r="D69" s="48"/>
      <c r="E69" s="5"/>
      <c r="F69" s="369">
        <f>SUM(E70)</f>
        <v>0</v>
      </c>
      <c r="G69" s="99" t="e">
        <f>F69/F$80</f>
        <v>#DIV/0!</v>
      </c>
    </row>
    <row r="70" spans="1:7" s="10" customFormat="1" ht="12">
      <c r="A70" s="20" t="s">
        <v>303</v>
      </c>
      <c r="B70" s="5" t="s">
        <v>205</v>
      </c>
      <c r="C70" s="5"/>
      <c r="D70" s="5"/>
      <c r="E70" s="95"/>
      <c r="F70" s="50"/>
      <c r="G70" s="98"/>
    </row>
    <row r="71" spans="1:7" ht="12">
      <c r="A71" s="47" t="s">
        <v>173</v>
      </c>
      <c r="B71" s="48"/>
      <c r="C71" s="48"/>
      <c r="D71" s="48"/>
      <c r="E71" s="5"/>
      <c r="F71" s="369">
        <f>SUM(E72:E73)</f>
        <v>0</v>
      </c>
      <c r="G71" s="99" t="e">
        <f>F71/F$80</f>
        <v>#DIV/0!</v>
      </c>
    </row>
    <row r="72" spans="1:7" ht="12">
      <c r="A72" s="20" t="s">
        <v>21</v>
      </c>
      <c r="B72" s="5" t="s">
        <v>206</v>
      </c>
      <c r="C72" s="5"/>
      <c r="D72" s="5"/>
      <c r="E72" s="95"/>
      <c r="F72" s="50"/>
      <c r="G72" s="97"/>
    </row>
    <row r="73" spans="1:7" ht="12">
      <c r="A73" s="20" t="s">
        <v>72</v>
      </c>
      <c r="B73" s="5" t="s">
        <v>81</v>
      </c>
      <c r="C73" s="5"/>
      <c r="D73" s="5"/>
      <c r="E73" s="95"/>
      <c r="F73" s="50"/>
      <c r="G73" s="97"/>
    </row>
    <row r="74" spans="1:7" s="9" customFormat="1" ht="12">
      <c r="A74" s="80" t="s">
        <v>207</v>
      </c>
      <c r="B74" s="78"/>
      <c r="C74" s="78"/>
      <c r="D74" s="78"/>
      <c r="E74" s="202"/>
      <c r="F74" s="77">
        <f>SUM(F19:F73)</f>
        <v>0</v>
      </c>
      <c r="G74" s="100"/>
    </row>
    <row r="75" spans="1:7" ht="12">
      <c r="A75" s="47" t="s">
        <v>251</v>
      </c>
      <c r="B75" s="5"/>
      <c r="C75" s="5"/>
      <c r="D75" s="5"/>
      <c r="E75" s="5"/>
      <c r="F75" s="79">
        <f>E76</f>
        <v>0</v>
      </c>
      <c r="G75" s="99" t="e">
        <f>F75/F$80</f>
        <v>#DIV/0!</v>
      </c>
    </row>
    <row r="76" spans="1:7" ht="12">
      <c r="A76" s="20" t="s">
        <v>74</v>
      </c>
      <c r="B76" s="323" t="s">
        <v>208</v>
      </c>
      <c r="C76" s="324"/>
      <c r="D76" s="18"/>
      <c r="E76" s="179">
        <f>E15*D76</f>
        <v>0</v>
      </c>
      <c r="F76" s="3"/>
      <c r="G76" s="97"/>
    </row>
    <row r="77" spans="1:7" ht="12">
      <c r="A77" s="47" t="s">
        <v>209</v>
      </c>
      <c r="B77" s="5"/>
      <c r="C77" s="5"/>
      <c r="D77" s="5"/>
      <c r="E77" s="5"/>
      <c r="F77" s="49">
        <f>SUM(E78:E79)</f>
        <v>0</v>
      </c>
      <c r="G77" s="99" t="e">
        <f>F77/F$80</f>
        <v>#DIV/0!</v>
      </c>
    </row>
    <row r="78" spans="1:7" s="3" customFormat="1" ht="12">
      <c r="A78" s="20" t="s">
        <v>83</v>
      </c>
      <c r="B78" s="5" t="s">
        <v>289</v>
      </c>
      <c r="C78" s="5"/>
      <c r="D78" s="5"/>
      <c r="E78" s="95"/>
      <c r="F78" s="50"/>
      <c r="G78" s="97"/>
    </row>
    <row r="79" spans="1:7" ht="12">
      <c r="A79" s="20" t="s">
        <v>84</v>
      </c>
      <c r="B79" s="5" t="s">
        <v>81</v>
      </c>
      <c r="C79" s="5"/>
      <c r="D79" s="5"/>
      <c r="E79" s="95"/>
      <c r="F79" s="50"/>
      <c r="G79" s="97"/>
    </row>
    <row r="80" spans="1:7" s="4" customFormat="1" ht="12" customHeight="1">
      <c r="A80" s="320" t="s">
        <v>94</v>
      </c>
      <c r="B80" s="321"/>
      <c r="C80" s="321"/>
      <c r="D80" s="321"/>
      <c r="E80" s="322"/>
      <c r="F80" s="51">
        <f>SUM(F74:F79)</f>
        <v>0</v>
      </c>
      <c r="G80" s="99" t="e">
        <f>F80/F$80</f>
        <v>#DIV/0!</v>
      </c>
    </row>
    <row r="81" spans="1:7" s="104" customFormat="1" ht="12">
      <c r="A81" s="178" t="s">
        <v>330</v>
      </c>
      <c r="B81" s="86"/>
      <c r="C81" s="86"/>
      <c r="D81" s="86"/>
      <c r="E81" s="86"/>
      <c r="F81" s="176"/>
      <c r="G81" s="177"/>
    </row>
    <row r="82" spans="1:8" ht="15.75" customHeight="1">
      <c r="A82" s="3"/>
      <c r="B82" s="3"/>
      <c r="C82" s="3"/>
      <c r="D82" s="3"/>
      <c r="E82" s="52"/>
      <c r="F82" s="53"/>
      <c r="G82" s="53"/>
      <c r="H82" s="53"/>
    </row>
    <row r="83" spans="1:7" ht="12" customHeight="1">
      <c r="A83" s="273" t="s">
        <v>299</v>
      </c>
      <c r="B83" s="274"/>
      <c r="C83" s="274"/>
      <c r="D83" s="274"/>
      <c r="E83" s="274"/>
      <c r="F83" s="274"/>
      <c r="G83" s="275"/>
    </row>
    <row r="84" spans="1:7" ht="24">
      <c r="A84" s="45" t="s">
        <v>162</v>
      </c>
      <c r="B84" s="46"/>
      <c r="C84" s="46"/>
      <c r="D84" s="46"/>
      <c r="E84" s="74" t="s">
        <v>163</v>
      </c>
      <c r="F84" s="75" t="s">
        <v>164</v>
      </c>
      <c r="G84" s="76" t="s">
        <v>165</v>
      </c>
    </row>
    <row r="85" spans="1:7" ht="12" customHeight="1">
      <c r="A85" s="296" t="s">
        <v>152</v>
      </c>
      <c r="B85" s="297"/>
      <c r="C85" s="297"/>
      <c r="D85" s="86"/>
      <c r="E85" s="87"/>
      <c r="F85" s="368">
        <f>E86+E87+E91</f>
        <v>0</v>
      </c>
      <c r="G85" s="81" t="e">
        <f>F85/F$80</f>
        <v>#DIV/0!</v>
      </c>
    </row>
    <row r="86" spans="1:7" ht="12">
      <c r="A86" s="88" t="s">
        <v>66</v>
      </c>
      <c r="B86" s="299" t="s">
        <v>97</v>
      </c>
      <c r="C86" s="299"/>
      <c r="D86" s="24"/>
      <c r="E86" s="101"/>
      <c r="F86" s="6"/>
      <c r="G86" s="54"/>
    </row>
    <row r="87" spans="1:7" ht="12">
      <c r="A87" s="88" t="s">
        <v>67</v>
      </c>
      <c r="B87" s="299" t="s">
        <v>98</v>
      </c>
      <c r="C87" s="299"/>
      <c r="D87" s="24"/>
      <c r="E87" s="102">
        <f>SUM(E88:E90)</f>
        <v>0</v>
      </c>
      <c r="F87" s="6"/>
      <c r="G87" s="54"/>
    </row>
    <row r="88" spans="1:7" ht="12">
      <c r="A88" s="88"/>
      <c r="B88" s="25" t="s">
        <v>34</v>
      </c>
      <c r="C88" s="282" t="s">
        <v>343</v>
      </c>
      <c r="D88" s="283"/>
      <c r="E88" s="101"/>
      <c r="F88" s="6"/>
      <c r="G88" s="54"/>
    </row>
    <row r="89" spans="1:7" ht="12">
      <c r="A89" s="88"/>
      <c r="B89" s="25" t="s">
        <v>35</v>
      </c>
      <c r="C89" s="282" t="s">
        <v>344</v>
      </c>
      <c r="D89" s="283"/>
      <c r="E89" s="101"/>
      <c r="F89" s="6"/>
      <c r="G89" s="54"/>
    </row>
    <row r="90" spans="1:7" ht="12">
      <c r="A90" s="88"/>
      <c r="B90" s="25" t="s">
        <v>36</v>
      </c>
      <c r="C90" s="282" t="s">
        <v>344</v>
      </c>
      <c r="D90" s="283"/>
      <c r="E90" s="101"/>
      <c r="F90" s="6"/>
      <c r="G90" s="54"/>
    </row>
    <row r="91" spans="1:7" ht="12">
      <c r="A91" s="88" t="s">
        <v>75</v>
      </c>
      <c r="B91" s="299" t="s">
        <v>99</v>
      </c>
      <c r="C91" s="299"/>
      <c r="D91" s="24"/>
      <c r="E91" s="102">
        <f>SUM(E92:E94)</f>
        <v>0</v>
      </c>
      <c r="F91" s="6"/>
      <c r="G91" s="54"/>
    </row>
    <row r="92" spans="1:7" ht="12">
      <c r="A92" s="88"/>
      <c r="B92" s="25" t="s">
        <v>76</v>
      </c>
      <c r="C92" s="282" t="s">
        <v>345</v>
      </c>
      <c r="D92" s="283"/>
      <c r="E92" s="101"/>
      <c r="F92" s="6"/>
      <c r="G92" s="54"/>
    </row>
    <row r="93" spans="1:7" ht="12">
      <c r="A93" s="88"/>
      <c r="B93" s="25" t="s">
        <v>77</v>
      </c>
      <c r="C93" s="282" t="s">
        <v>346</v>
      </c>
      <c r="D93" s="283"/>
      <c r="E93" s="101"/>
      <c r="F93" s="6"/>
      <c r="G93" s="54"/>
    </row>
    <row r="94" spans="1:7" ht="12">
      <c r="A94" s="88"/>
      <c r="B94" s="25" t="s">
        <v>95</v>
      </c>
      <c r="C94" s="282" t="s">
        <v>347</v>
      </c>
      <c r="D94" s="283"/>
      <c r="E94" s="101"/>
      <c r="F94" s="6"/>
      <c r="G94" s="54"/>
    </row>
    <row r="95" spans="1:7" ht="12" customHeight="1">
      <c r="A95" s="296" t="s">
        <v>153</v>
      </c>
      <c r="B95" s="297"/>
      <c r="C95" s="297"/>
      <c r="D95" s="297"/>
      <c r="E95" s="298"/>
      <c r="F95" s="369">
        <f>E96+E100</f>
        <v>0</v>
      </c>
      <c r="G95" s="82" t="e">
        <f>F95/F$80</f>
        <v>#DIV/0!</v>
      </c>
    </row>
    <row r="96" spans="1:7" ht="12">
      <c r="A96" s="88" t="s">
        <v>44</v>
      </c>
      <c r="B96" s="299" t="s">
        <v>96</v>
      </c>
      <c r="C96" s="299"/>
      <c r="D96" s="25"/>
      <c r="E96" s="102">
        <f>SUM(E97:E99)</f>
        <v>0</v>
      </c>
      <c r="F96" s="50"/>
      <c r="G96" s="83"/>
    </row>
    <row r="97" spans="1:7" ht="12">
      <c r="A97" s="88"/>
      <c r="B97" s="25" t="s">
        <v>41</v>
      </c>
      <c r="C97" s="282" t="s">
        <v>348</v>
      </c>
      <c r="D97" s="283"/>
      <c r="E97" s="101"/>
      <c r="F97" s="50"/>
      <c r="G97" s="83"/>
    </row>
    <row r="98" spans="1:7" ht="12">
      <c r="A98" s="88"/>
      <c r="B98" s="25" t="s">
        <v>42</v>
      </c>
      <c r="C98" s="282" t="s">
        <v>349</v>
      </c>
      <c r="D98" s="283"/>
      <c r="E98" s="101"/>
      <c r="F98" s="50"/>
      <c r="G98" s="83"/>
    </row>
    <row r="99" spans="1:7" ht="12">
      <c r="A99" s="88"/>
      <c r="B99" s="25" t="s">
        <v>43</v>
      </c>
      <c r="C99" s="282" t="s">
        <v>350</v>
      </c>
      <c r="D99" s="283"/>
      <c r="E99" s="101"/>
      <c r="F99" s="50"/>
      <c r="G99" s="83"/>
    </row>
    <row r="100" spans="1:7" ht="12">
      <c r="A100" s="88" t="s">
        <v>45</v>
      </c>
      <c r="B100" s="299" t="s">
        <v>108</v>
      </c>
      <c r="C100" s="299"/>
      <c r="D100" s="24"/>
      <c r="E100" s="102">
        <f>SUM(E101:E103)</f>
        <v>0</v>
      </c>
      <c r="F100" s="50"/>
      <c r="G100" s="83"/>
    </row>
    <row r="101" spans="1:7" ht="12">
      <c r="A101" s="88"/>
      <c r="B101" s="25" t="s">
        <v>78</v>
      </c>
      <c r="C101" s="282" t="s">
        <v>351</v>
      </c>
      <c r="D101" s="283"/>
      <c r="E101" s="101"/>
      <c r="F101" s="50"/>
      <c r="G101" s="83"/>
    </row>
    <row r="102" spans="1:7" ht="12">
      <c r="A102" s="88"/>
      <c r="B102" s="25" t="s">
        <v>79</v>
      </c>
      <c r="C102" s="282" t="s">
        <v>352</v>
      </c>
      <c r="D102" s="283"/>
      <c r="E102" s="101"/>
      <c r="F102" s="50"/>
      <c r="G102" s="83"/>
    </row>
    <row r="103" spans="1:7" ht="12">
      <c r="A103" s="88"/>
      <c r="B103" s="25" t="s">
        <v>80</v>
      </c>
      <c r="C103" s="282" t="s">
        <v>353</v>
      </c>
      <c r="D103" s="283"/>
      <c r="E103" s="101"/>
      <c r="F103" s="50"/>
      <c r="G103" s="83"/>
    </row>
    <row r="104" spans="1:7" ht="12">
      <c r="A104" s="300" t="s">
        <v>218</v>
      </c>
      <c r="B104" s="301"/>
      <c r="C104" s="301"/>
      <c r="D104" s="301"/>
      <c r="E104" s="302"/>
      <c r="F104" s="369">
        <f>E105+E109</f>
        <v>0</v>
      </c>
      <c r="G104" s="82" t="e">
        <f>F104/F$80</f>
        <v>#DIV/0!</v>
      </c>
    </row>
    <row r="105" spans="1:7" ht="12">
      <c r="A105" s="88" t="s">
        <v>48</v>
      </c>
      <c r="B105" s="299" t="s">
        <v>247</v>
      </c>
      <c r="C105" s="299"/>
      <c r="D105" s="25"/>
      <c r="E105" s="102">
        <f>SUM(E106:E108)</f>
        <v>0</v>
      </c>
      <c r="F105" s="50"/>
      <c r="G105" s="83"/>
    </row>
    <row r="106" spans="1:7" ht="12">
      <c r="A106" s="88"/>
      <c r="B106" s="25" t="s">
        <v>49</v>
      </c>
      <c r="C106" s="282" t="s">
        <v>355</v>
      </c>
      <c r="D106" s="283"/>
      <c r="E106" s="101"/>
      <c r="F106" s="50"/>
      <c r="G106" s="83"/>
    </row>
    <row r="107" spans="1:7" ht="12">
      <c r="A107" s="88"/>
      <c r="B107" s="25" t="s">
        <v>22</v>
      </c>
      <c r="C107" s="282" t="s">
        <v>354</v>
      </c>
      <c r="D107" s="283"/>
      <c r="E107" s="101"/>
      <c r="F107" s="50"/>
      <c r="G107" s="83"/>
    </row>
    <row r="108" spans="1:7" ht="12">
      <c r="A108" s="88"/>
      <c r="B108" s="25" t="s">
        <v>23</v>
      </c>
      <c r="C108" s="282" t="s">
        <v>356</v>
      </c>
      <c r="D108" s="283"/>
      <c r="E108" s="101"/>
      <c r="F108" s="50"/>
      <c r="G108" s="83"/>
    </row>
    <row r="109" spans="1:7" ht="12">
      <c r="A109" s="88" t="s">
        <v>24</v>
      </c>
      <c r="B109" s="299" t="s">
        <v>104</v>
      </c>
      <c r="C109" s="299"/>
      <c r="D109" s="25"/>
      <c r="E109" s="102">
        <f>SUM(E110:E113)</f>
        <v>0</v>
      </c>
      <c r="F109" s="50"/>
      <c r="G109" s="83"/>
    </row>
    <row r="110" spans="1:7" ht="12">
      <c r="A110" s="88"/>
      <c r="B110" s="25" t="s">
        <v>25</v>
      </c>
      <c r="C110" s="303" t="s">
        <v>269</v>
      </c>
      <c r="D110" s="304"/>
      <c r="E110" s="101"/>
      <c r="F110" s="50"/>
      <c r="G110" s="83"/>
    </row>
    <row r="111" spans="1:7" ht="12">
      <c r="A111" s="88"/>
      <c r="B111" s="25" t="s">
        <v>61</v>
      </c>
      <c r="C111" s="282" t="s">
        <v>357</v>
      </c>
      <c r="D111" s="283"/>
      <c r="E111" s="101"/>
      <c r="F111" s="50"/>
      <c r="G111" s="83"/>
    </row>
    <row r="112" spans="1:7" ht="12">
      <c r="A112" s="88"/>
      <c r="B112" s="25" t="s">
        <v>62</v>
      </c>
      <c r="C112" s="282" t="s">
        <v>358</v>
      </c>
      <c r="D112" s="283"/>
      <c r="E112" s="101"/>
      <c r="F112" s="50"/>
      <c r="G112" s="83"/>
    </row>
    <row r="113" spans="1:7" ht="12">
      <c r="A113" s="88"/>
      <c r="B113" s="25" t="s">
        <v>63</v>
      </c>
      <c r="C113" s="282" t="s">
        <v>359</v>
      </c>
      <c r="D113" s="283"/>
      <c r="E113" s="101"/>
      <c r="F113" s="50"/>
      <c r="G113" s="83"/>
    </row>
    <row r="114" spans="1:7" ht="12" customHeight="1">
      <c r="A114" s="296" t="s">
        <v>154</v>
      </c>
      <c r="B114" s="297"/>
      <c r="C114" s="297"/>
      <c r="D114" s="86"/>
      <c r="E114" s="87"/>
      <c r="F114" s="49">
        <f>E115+E119</f>
        <v>0</v>
      </c>
      <c r="G114" s="82" t="e">
        <f>F114/F$80</f>
        <v>#DIV/0!</v>
      </c>
    </row>
    <row r="115" spans="1:7" ht="12">
      <c r="A115" s="88" t="s">
        <v>37</v>
      </c>
      <c r="B115" s="299" t="s">
        <v>106</v>
      </c>
      <c r="C115" s="299"/>
      <c r="D115" s="25"/>
      <c r="E115" s="102">
        <f>SUM(E116:E118)</f>
        <v>0</v>
      </c>
      <c r="F115" s="50"/>
      <c r="G115" s="83"/>
    </row>
    <row r="116" spans="1:7" ht="12">
      <c r="A116" s="88"/>
      <c r="B116" s="25" t="s">
        <v>109</v>
      </c>
      <c r="C116" s="282" t="s">
        <v>360</v>
      </c>
      <c r="D116" s="283"/>
      <c r="E116" s="101"/>
      <c r="F116" s="6"/>
      <c r="G116" s="54"/>
    </row>
    <row r="117" spans="1:7" ht="12">
      <c r="A117" s="88"/>
      <c r="B117" s="25" t="s">
        <v>110</v>
      </c>
      <c r="C117" s="282" t="s">
        <v>361</v>
      </c>
      <c r="D117" s="283"/>
      <c r="E117" s="101"/>
      <c r="F117" s="6"/>
      <c r="G117" s="54"/>
    </row>
    <row r="118" spans="1:7" ht="12">
      <c r="A118" s="88"/>
      <c r="B118" s="25" t="s">
        <v>111</v>
      </c>
      <c r="C118" s="282" t="s">
        <v>361</v>
      </c>
      <c r="D118" s="283"/>
      <c r="E118" s="101"/>
      <c r="F118" s="6"/>
      <c r="G118" s="54"/>
    </row>
    <row r="119" spans="1:7" ht="12">
      <c r="A119" s="88" t="s">
        <v>68</v>
      </c>
      <c r="B119" s="299" t="s">
        <v>100</v>
      </c>
      <c r="C119" s="299"/>
      <c r="D119" s="25"/>
      <c r="E119" s="102">
        <f>SUM(E120:E122)</f>
        <v>0</v>
      </c>
      <c r="F119" s="6"/>
      <c r="G119" s="54"/>
    </row>
    <row r="120" spans="1:7" ht="12">
      <c r="A120" s="88"/>
      <c r="B120" s="25" t="s">
        <v>101</v>
      </c>
      <c r="C120" s="282" t="s">
        <v>362</v>
      </c>
      <c r="D120" s="283"/>
      <c r="E120" s="101"/>
      <c r="F120" s="6"/>
      <c r="G120" s="54"/>
    </row>
    <row r="121" spans="1:7" ht="12">
      <c r="A121" s="88"/>
      <c r="B121" s="25" t="s">
        <v>102</v>
      </c>
      <c r="C121" s="282" t="s">
        <v>363</v>
      </c>
      <c r="D121" s="283"/>
      <c r="E121" s="101"/>
      <c r="F121" s="6"/>
      <c r="G121" s="54"/>
    </row>
    <row r="122" spans="1:7" ht="12">
      <c r="A122" s="88"/>
      <c r="B122" s="25" t="s">
        <v>103</v>
      </c>
      <c r="C122" s="282" t="s">
        <v>364</v>
      </c>
      <c r="D122" s="283"/>
      <c r="E122" s="101"/>
      <c r="F122" s="6"/>
      <c r="G122" s="54"/>
    </row>
    <row r="123" spans="1:7" ht="12">
      <c r="A123" s="84" t="s">
        <v>105</v>
      </c>
      <c r="B123" s="85"/>
      <c r="C123" s="55"/>
      <c r="D123" s="55"/>
      <c r="E123" s="55"/>
      <c r="F123" s="49">
        <f>SUM(F85:F122)</f>
        <v>0</v>
      </c>
      <c r="G123" s="82" t="e">
        <f>F123/F$80</f>
        <v>#DIV/0!</v>
      </c>
    </row>
    <row r="124" spans="1:8" ht="17.25" customHeight="1">
      <c r="A124" s="240" t="s">
        <v>219</v>
      </c>
      <c r="C124" s="3"/>
      <c r="D124" s="3"/>
      <c r="E124" s="7"/>
      <c r="F124" s="7"/>
      <c r="G124" s="3"/>
      <c r="H124" s="8"/>
    </row>
    <row r="125" spans="1:8" ht="12">
      <c r="A125" s="13"/>
      <c r="B125" s="13"/>
      <c r="C125" s="12"/>
      <c r="D125" s="12"/>
      <c r="E125" s="14"/>
      <c r="F125" s="14"/>
      <c r="G125" s="12"/>
      <c r="H125" s="15"/>
    </row>
    <row r="126" spans="1:7" ht="12" customHeight="1">
      <c r="A126" s="273" t="s">
        <v>145</v>
      </c>
      <c r="B126" s="274"/>
      <c r="C126" s="274"/>
      <c r="D126" s="274"/>
      <c r="E126" s="274"/>
      <c r="F126" s="274"/>
      <c r="G126" s="275"/>
    </row>
    <row r="127" spans="1:7" ht="24">
      <c r="A127" s="45" t="s">
        <v>162</v>
      </c>
      <c r="B127" s="46"/>
      <c r="C127" s="46"/>
      <c r="D127" s="46"/>
      <c r="E127" s="74" t="s">
        <v>163</v>
      </c>
      <c r="F127" s="75" t="s">
        <v>164</v>
      </c>
      <c r="G127" s="76" t="s">
        <v>165</v>
      </c>
    </row>
    <row r="128" spans="1:7" ht="12">
      <c r="A128" s="309" t="s">
        <v>220</v>
      </c>
      <c r="B128" s="310"/>
      <c r="C128" s="310"/>
      <c r="D128" s="310"/>
      <c r="E128" s="310"/>
      <c r="F128" s="310"/>
      <c r="G128" s="311"/>
    </row>
    <row r="129" spans="1:7" ht="12.75" thickBot="1">
      <c r="A129" s="276" t="str">
        <f>A19</f>
        <v>01. Autorías</v>
      </c>
      <c r="B129" s="277"/>
      <c r="C129" s="277"/>
      <c r="D129" s="277"/>
      <c r="E129" s="278"/>
      <c r="F129" s="89">
        <f>F19</f>
        <v>0</v>
      </c>
      <c r="G129" s="92" t="e">
        <f>F129/F$139</f>
        <v>#DIV/0!</v>
      </c>
    </row>
    <row r="130" spans="1:7" ht="12.75" thickBot="1">
      <c r="A130" s="279" t="str">
        <f>A23</f>
        <v>02. Interpretes</v>
      </c>
      <c r="B130" s="280"/>
      <c r="C130" s="280"/>
      <c r="D130" s="280"/>
      <c r="E130" s="281"/>
      <c r="F130" s="57">
        <f>F23</f>
        <v>0</v>
      </c>
      <c r="G130" s="92" t="e">
        <f aca="true" t="shared" si="0" ref="G130:G139">F130/F$139</f>
        <v>#DIV/0!</v>
      </c>
    </row>
    <row r="131" spans="1:7" ht="12.75" customHeight="1" thickBot="1">
      <c r="A131" s="287" t="str">
        <f>A31</f>
        <v>03. Equipo artístico y técnico</v>
      </c>
      <c r="B131" s="288"/>
      <c r="C131" s="288"/>
      <c r="D131" s="288"/>
      <c r="E131" s="289"/>
      <c r="F131" s="57">
        <f>F31</f>
        <v>0</v>
      </c>
      <c r="G131" s="92" t="e">
        <f t="shared" si="0"/>
        <v>#DIV/0!</v>
      </c>
    </row>
    <row r="132" spans="1:7" ht="12.75" customHeight="1" thickBot="1">
      <c r="A132" s="287" t="str">
        <f>A45</f>
        <v>04. Materiales (fabricación, compra y alquileres)</v>
      </c>
      <c r="B132" s="288"/>
      <c r="C132" s="288"/>
      <c r="D132" s="288"/>
      <c r="E132" s="289"/>
      <c r="F132" s="57">
        <f>F45</f>
        <v>0</v>
      </c>
      <c r="G132" s="92" t="e">
        <f t="shared" si="0"/>
        <v>#DIV/0!</v>
      </c>
    </row>
    <row r="133" spans="1:7" ht="12.75" thickBot="1">
      <c r="A133" s="279" t="str">
        <f>A55</f>
        <v>05. Comunicación</v>
      </c>
      <c r="B133" s="280"/>
      <c r="C133" s="280"/>
      <c r="D133" s="280"/>
      <c r="E133" s="281"/>
      <c r="F133" s="57">
        <f>F55</f>
        <v>0</v>
      </c>
      <c r="G133" s="92" t="e">
        <f t="shared" si="0"/>
        <v>#DIV/0!</v>
      </c>
    </row>
    <row r="134" spans="1:7" ht="12.75" customHeight="1" thickBot="1">
      <c r="A134" s="287" t="str">
        <f>A63</f>
        <v>06. Viajes y transportes</v>
      </c>
      <c r="B134" s="288"/>
      <c r="C134" s="288"/>
      <c r="D134" s="288"/>
      <c r="E134" s="289"/>
      <c r="F134" s="57">
        <f>F63</f>
        <v>0</v>
      </c>
      <c r="G134" s="92" t="e">
        <f t="shared" si="0"/>
        <v>#DIV/0!</v>
      </c>
    </row>
    <row r="135" spans="1:7" ht="12.75" thickBot="1">
      <c r="A135" s="279" t="str">
        <f>A69</f>
        <v>07. Locales (No imputables los ya incluidos en gastos generales)</v>
      </c>
      <c r="B135" s="280"/>
      <c r="C135" s="280"/>
      <c r="D135" s="280"/>
      <c r="E135" s="281"/>
      <c r="F135" s="57">
        <f>F69</f>
        <v>0</v>
      </c>
      <c r="G135" s="92" t="e">
        <f t="shared" si="0"/>
        <v>#DIV/0!</v>
      </c>
    </row>
    <row r="136" spans="1:7" ht="12.75" thickBot="1">
      <c r="A136" s="279" t="str">
        <f>A71</f>
        <v>08. Otros gastos directos de producción</v>
      </c>
      <c r="B136" s="280"/>
      <c r="C136" s="280"/>
      <c r="D136" s="280"/>
      <c r="E136" s="281"/>
      <c r="F136" s="57">
        <f>F71</f>
        <v>0</v>
      </c>
      <c r="G136" s="92" t="e">
        <f t="shared" si="0"/>
        <v>#DIV/0!</v>
      </c>
    </row>
    <row r="137" spans="1:7" ht="12.75" thickBot="1">
      <c r="A137" s="279" t="str">
        <f>A75</f>
        <v>09. Gastos generales imputados (1)</v>
      </c>
      <c r="B137" s="280"/>
      <c r="C137" s="280"/>
      <c r="D137" s="280"/>
      <c r="E137" s="281"/>
      <c r="F137" s="57">
        <f>F75</f>
        <v>0</v>
      </c>
      <c r="G137" s="92" t="e">
        <f t="shared" si="0"/>
        <v>#DIV/0!</v>
      </c>
    </row>
    <row r="138" spans="1:7" ht="12">
      <c r="A138" s="293" t="str">
        <f>A77</f>
        <v>10. Bancos y gastos de financiación</v>
      </c>
      <c r="B138" s="294"/>
      <c r="C138" s="294"/>
      <c r="D138" s="294"/>
      <c r="E138" s="295"/>
      <c r="F138" s="90">
        <f>F77</f>
        <v>0</v>
      </c>
      <c r="G138" s="92" t="e">
        <f t="shared" si="0"/>
        <v>#DIV/0!</v>
      </c>
    </row>
    <row r="139" spans="1:7" ht="12" customHeight="1">
      <c r="A139" s="312" t="s">
        <v>221</v>
      </c>
      <c r="B139" s="313"/>
      <c r="C139" s="313"/>
      <c r="D139" s="313"/>
      <c r="E139" s="314"/>
      <c r="F139" s="91">
        <f>F80</f>
        <v>0</v>
      </c>
      <c r="G139" s="92" t="e">
        <f t="shared" si="0"/>
        <v>#DIV/0!</v>
      </c>
    </row>
    <row r="140" spans="1:7" ht="12">
      <c r="A140" s="309" t="s">
        <v>222</v>
      </c>
      <c r="B140" s="310"/>
      <c r="C140" s="310"/>
      <c r="D140" s="310"/>
      <c r="E140" s="310"/>
      <c r="F140" s="310"/>
      <c r="G140" s="311"/>
    </row>
    <row r="141" spans="1:7" ht="12" customHeight="1">
      <c r="A141" s="315" t="str">
        <f>A85</f>
        <v>01. Aportaciones de capital</v>
      </c>
      <c r="B141" s="316"/>
      <c r="C141" s="316"/>
      <c r="D141" s="58"/>
      <c r="E141" s="59"/>
      <c r="F141" s="57">
        <f>F85</f>
        <v>0</v>
      </c>
      <c r="G141" s="92" t="e">
        <f>F141/F$154</f>
        <v>#DIV/0!</v>
      </c>
    </row>
    <row r="142" spans="1:7" ht="12.75" thickBot="1">
      <c r="A142" s="21" t="s">
        <v>13</v>
      </c>
      <c r="B142" s="292" t="s">
        <v>97</v>
      </c>
      <c r="C142" s="292"/>
      <c r="D142" s="94"/>
      <c r="E142" s="179">
        <f>E86</f>
        <v>0</v>
      </c>
      <c r="F142" s="22"/>
      <c r="G142" s="60"/>
    </row>
    <row r="143" spans="1:7" ht="12.75" thickBot="1">
      <c r="A143" s="21" t="s">
        <v>14</v>
      </c>
      <c r="B143" s="292" t="s">
        <v>98</v>
      </c>
      <c r="C143" s="292"/>
      <c r="D143" s="94"/>
      <c r="E143" s="179">
        <f>E87</f>
        <v>0</v>
      </c>
      <c r="F143" s="16"/>
      <c r="G143" s="61"/>
    </row>
    <row r="144" spans="1:7" ht="12">
      <c r="A144" s="21" t="s">
        <v>75</v>
      </c>
      <c r="B144" s="292" t="s">
        <v>99</v>
      </c>
      <c r="C144" s="292"/>
      <c r="D144" s="94"/>
      <c r="E144" s="179">
        <f>E91</f>
        <v>0</v>
      </c>
      <c r="F144" s="23"/>
      <c r="G144" s="61"/>
    </row>
    <row r="145" spans="1:7" ht="12" customHeight="1">
      <c r="A145" s="306" t="str">
        <f>A95</f>
        <v>02. Capitalizaciones en especie</v>
      </c>
      <c r="B145" s="307"/>
      <c r="C145" s="307"/>
      <c r="D145" s="307"/>
      <c r="E145" s="308"/>
      <c r="F145" s="57">
        <f>F95</f>
        <v>0</v>
      </c>
      <c r="G145" s="92" t="e">
        <f>F145/F$154</f>
        <v>#DIV/0!</v>
      </c>
    </row>
    <row r="146" spans="1:7" ht="12.75" thickBot="1">
      <c r="A146" s="21" t="s">
        <v>44</v>
      </c>
      <c r="B146" s="292" t="s">
        <v>96</v>
      </c>
      <c r="C146" s="292"/>
      <c r="D146" s="93"/>
      <c r="E146" s="179">
        <f>E96</f>
        <v>0</v>
      </c>
      <c r="F146" s="22"/>
      <c r="G146" s="61"/>
    </row>
    <row r="147" spans="1:7" ht="12">
      <c r="A147" s="21" t="s">
        <v>45</v>
      </c>
      <c r="B147" s="292" t="s">
        <v>15</v>
      </c>
      <c r="C147" s="292"/>
      <c r="D147" s="93"/>
      <c r="E147" s="179">
        <f>E100</f>
        <v>0</v>
      </c>
      <c r="F147" s="23"/>
      <c r="G147" s="61"/>
    </row>
    <row r="148" spans="1:7" ht="12">
      <c r="A148" s="290" t="str">
        <f>A104</f>
        <v>03. Subvenciones (1)</v>
      </c>
      <c r="B148" s="291"/>
      <c r="C148" s="291"/>
      <c r="D148" s="62"/>
      <c r="E148" s="63"/>
      <c r="F148" s="57">
        <f>F104</f>
        <v>0</v>
      </c>
      <c r="G148" s="92" t="e">
        <f>F148/F$154</f>
        <v>#DIV/0!</v>
      </c>
    </row>
    <row r="149" spans="1:7" ht="12.75" thickBot="1">
      <c r="A149" s="21" t="s">
        <v>48</v>
      </c>
      <c r="B149" s="292" t="s">
        <v>16</v>
      </c>
      <c r="C149" s="292"/>
      <c r="D149" s="93"/>
      <c r="E149" s="179">
        <f>E105</f>
        <v>0</v>
      </c>
      <c r="F149" s="22"/>
      <c r="G149" s="61"/>
    </row>
    <row r="150" spans="1:7" ht="12">
      <c r="A150" s="21" t="s">
        <v>17</v>
      </c>
      <c r="B150" s="292" t="s">
        <v>104</v>
      </c>
      <c r="C150" s="292"/>
      <c r="D150" s="93"/>
      <c r="E150" s="179">
        <f>E109</f>
        <v>0</v>
      </c>
      <c r="F150" s="23"/>
      <c r="G150" s="61"/>
    </row>
    <row r="151" spans="1:7" ht="12" customHeight="1">
      <c r="A151" s="306" t="str">
        <f>A114</f>
        <v>04. Préstamos</v>
      </c>
      <c r="B151" s="307"/>
      <c r="C151" s="307"/>
      <c r="D151" s="58"/>
      <c r="E151" s="59"/>
      <c r="F151" s="57">
        <f>F114</f>
        <v>0</v>
      </c>
      <c r="G151" s="92" t="e">
        <f>F151/F$154</f>
        <v>#DIV/0!</v>
      </c>
    </row>
    <row r="152" spans="1:7" ht="12.75" thickBot="1">
      <c r="A152" s="21" t="s">
        <v>37</v>
      </c>
      <c r="B152" s="292" t="s">
        <v>106</v>
      </c>
      <c r="C152" s="292"/>
      <c r="D152" s="93"/>
      <c r="E152" s="179">
        <f>E115</f>
        <v>0</v>
      </c>
      <c r="F152" s="22"/>
      <c r="G152" s="61"/>
    </row>
    <row r="153" spans="1:7" ht="12">
      <c r="A153" s="21" t="s">
        <v>68</v>
      </c>
      <c r="B153" s="292" t="s">
        <v>100</v>
      </c>
      <c r="C153" s="292"/>
      <c r="D153" s="93"/>
      <c r="E153" s="179">
        <f>E119</f>
        <v>0</v>
      </c>
      <c r="F153" s="23"/>
      <c r="G153" s="61"/>
    </row>
    <row r="154" spans="1:7" ht="12" customHeight="1">
      <c r="A154" s="312" t="s">
        <v>223</v>
      </c>
      <c r="B154" s="313"/>
      <c r="C154" s="313"/>
      <c r="D154" s="313"/>
      <c r="E154" s="314"/>
      <c r="F154" s="91">
        <f>F123</f>
        <v>0</v>
      </c>
      <c r="G154" s="92" t="e">
        <f>F154/F$154</f>
        <v>#DIV/0!</v>
      </c>
    </row>
    <row r="155" spans="1:7" ht="12">
      <c r="A155" s="66"/>
      <c r="B155" s="64"/>
      <c r="C155" s="64"/>
      <c r="D155" s="64"/>
      <c r="E155" s="64"/>
      <c r="F155" s="65"/>
      <c r="G155" s="61"/>
    </row>
    <row r="156" spans="1:7" ht="12">
      <c r="A156" s="66"/>
      <c r="B156" s="3"/>
      <c r="C156" s="56" t="s">
        <v>107</v>
      </c>
      <c r="D156" s="67"/>
      <c r="E156" s="103">
        <f>F154-F139</f>
        <v>0</v>
      </c>
      <c r="F156" s="68"/>
      <c r="G156" s="61"/>
    </row>
    <row r="157" spans="1:7" ht="12">
      <c r="A157" s="21"/>
      <c r="B157" s="69"/>
      <c r="C157" s="70"/>
      <c r="D157" s="70"/>
      <c r="E157" s="70"/>
      <c r="F157" s="71"/>
      <c r="G157" s="72"/>
    </row>
    <row r="158" spans="1:7" ht="12">
      <c r="A158" s="284" t="s">
        <v>120</v>
      </c>
      <c r="B158" s="285"/>
      <c r="C158" s="285"/>
      <c r="D158" s="285"/>
      <c r="E158" s="286"/>
      <c r="F158" s="73">
        <f>E110</f>
        <v>0</v>
      </c>
      <c r="G158" s="92" t="e">
        <f>F158/F139</f>
        <v>#DIV/0!</v>
      </c>
    </row>
    <row r="191" ht="12"/>
    <row r="192" ht="12"/>
    <row r="193" ht="12"/>
  </sheetData>
  <sheetProtection sheet="1" selectLockedCells="1"/>
  <mergeCells count="75">
    <mergeCell ref="A17:G17"/>
    <mergeCell ref="A3:G3"/>
    <mergeCell ref="A80:E80"/>
    <mergeCell ref="A15:D15"/>
    <mergeCell ref="B76:C76"/>
    <mergeCell ref="C103:D103"/>
    <mergeCell ref="C98:D98"/>
    <mergeCell ref="A85:C85"/>
    <mergeCell ref="B86:C86"/>
    <mergeCell ref="B87:C87"/>
    <mergeCell ref="B91:C91"/>
    <mergeCell ref="C88:D88"/>
    <mergeCell ref="C89:D89"/>
    <mergeCell ref="C90:D90"/>
    <mergeCell ref="B153:C153"/>
    <mergeCell ref="A154:E154"/>
    <mergeCell ref="A139:E139"/>
    <mergeCell ref="A140:G140"/>
    <mergeCell ref="A141:C141"/>
    <mergeCell ref="B142:C142"/>
    <mergeCell ref="B147:C147"/>
    <mergeCell ref="A151:C151"/>
    <mergeCell ref="B152:C152"/>
    <mergeCell ref="A128:G128"/>
    <mergeCell ref="A136:E136"/>
    <mergeCell ref="A135:E135"/>
    <mergeCell ref="A2:G2"/>
    <mergeCell ref="B150:C150"/>
    <mergeCell ref="B144:C144"/>
    <mergeCell ref="A145:E145"/>
    <mergeCell ref="B119:C119"/>
    <mergeCell ref="B105:C105"/>
    <mergeCell ref="B109:C109"/>
    <mergeCell ref="C97:D97"/>
    <mergeCell ref="A131:E131"/>
    <mergeCell ref="C106:D106"/>
    <mergeCell ref="C101:D101"/>
    <mergeCell ref="C107:D107"/>
    <mergeCell ref="C108:D108"/>
    <mergeCell ref="C110:D110"/>
    <mergeCell ref="A114:C114"/>
    <mergeCell ref="B115:C115"/>
    <mergeCell ref="C111:D111"/>
    <mergeCell ref="C113:D113"/>
    <mergeCell ref="C102:D102"/>
    <mergeCell ref="C116:D116"/>
    <mergeCell ref="C117:D117"/>
    <mergeCell ref="C93:D93"/>
    <mergeCell ref="C94:D94"/>
    <mergeCell ref="A95:E95"/>
    <mergeCell ref="B96:C96"/>
    <mergeCell ref="B100:C100"/>
    <mergeCell ref="A104:E104"/>
    <mergeCell ref="C99:D99"/>
    <mergeCell ref="C112:D112"/>
    <mergeCell ref="A158:E158"/>
    <mergeCell ref="A132:E132"/>
    <mergeCell ref="A148:C148"/>
    <mergeCell ref="B149:C149"/>
    <mergeCell ref="A133:E133"/>
    <mergeCell ref="A137:E137"/>
    <mergeCell ref="A138:E138"/>
    <mergeCell ref="A134:E134"/>
    <mergeCell ref="B143:C143"/>
    <mergeCell ref="B146:C146"/>
    <mergeCell ref="A1:G1"/>
    <mergeCell ref="A83:G83"/>
    <mergeCell ref="A126:G126"/>
    <mergeCell ref="A129:E129"/>
    <mergeCell ref="A130:E130"/>
    <mergeCell ref="C118:D118"/>
    <mergeCell ref="C120:D120"/>
    <mergeCell ref="C121:D121"/>
    <mergeCell ref="C92:D92"/>
    <mergeCell ref="C122:D122"/>
  </mergeCells>
  <conditionalFormatting sqref="G85:G94 G116:G122">
    <cfRule type="expression" priority="1" dxfId="19" stopIfTrue="1">
      <formula>ISERROR(G85)</formula>
    </cfRule>
  </conditionalFormatting>
  <conditionalFormatting sqref="F156">
    <cfRule type="cellIs" priority="2" dxfId="20" operator="lessThan" stopIfTrue="1">
      <formula>0</formula>
    </cfRule>
    <cfRule type="expression" priority="3" dxfId="19" stopIfTrue="1">
      <formula>ISERROR($G$61:$G$61)</formula>
    </cfRule>
  </conditionalFormatting>
  <conditionalFormatting sqref="E151 G142:G144 E141 E148 G146:G147 G149:G150 G152:G153">
    <cfRule type="cellIs" priority="4" dxfId="19" operator="equal" stopIfTrue="1">
      <formula>0</formula>
    </cfRule>
  </conditionalFormatting>
  <printOptions/>
  <pageMargins left="0.35433070866141736" right="0.15748031496062992" top="0.35433070866141736" bottom="0.2362204724409449" header="0.2755905511811024" footer="0.1968503937007874"/>
  <pageSetup fitToHeight="3" horizontalDpi="300" verticalDpi="300" orientation="portrait" paperSize="9" r:id="rId3"/>
  <headerFooter alignWithMargins="0">
    <oddFooter>&amp;R&amp;P</oddFooter>
  </headerFooter>
  <rowBreaks count="3" manualBreakCount="3">
    <brk id="16" max="255" man="1"/>
    <brk id="82" max="255" man="1"/>
    <brk id="12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zoomScalePageLayoutView="0" workbookViewId="0" topLeftCell="A1">
      <selection activeCell="D72" sqref="D72"/>
    </sheetView>
  </sheetViews>
  <sheetFormatPr defaultColWidth="11.00390625" defaultRowHeight="12"/>
  <cols>
    <col min="1" max="1" width="6.25390625" style="1" customWidth="1"/>
    <col min="2" max="2" width="42.875" style="1" customWidth="1"/>
    <col min="3" max="3" width="12.875" style="1" customWidth="1"/>
    <col min="4" max="4" width="13.625" style="3" customWidth="1"/>
    <col min="5" max="5" width="13.375" style="3" bestFit="1" customWidth="1"/>
    <col min="6" max="6" width="12.25390625" style="3" bestFit="1" customWidth="1"/>
    <col min="7" max="16384" width="11.375" style="1" customWidth="1"/>
  </cols>
  <sheetData>
    <row r="1" spans="1:6" ht="18" customHeight="1">
      <c r="A1" s="333" t="s">
        <v>334</v>
      </c>
      <c r="B1" s="333"/>
      <c r="C1" s="333"/>
      <c r="D1" s="333"/>
      <c r="E1" s="333"/>
      <c r="F1" s="333"/>
    </row>
    <row r="2" spans="1:6" ht="12">
      <c r="A2" s="228"/>
      <c r="B2" s="228"/>
      <c r="C2" s="228"/>
      <c r="D2" s="228"/>
      <c r="E2" s="228"/>
      <c r="F2" s="228"/>
    </row>
    <row r="3" spans="1:6" ht="12" customHeight="1">
      <c r="A3" s="273" t="s">
        <v>248</v>
      </c>
      <c r="B3" s="274"/>
      <c r="C3" s="274"/>
      <c r="D3" s="274"/>
      <c r="E3" s="274"/>
      <c r="F3" s="274"/>
    </row>
    <row r="4" spans="1:6" ht="12">
      <c r="A4" s="148" t="s">
        <v>162</v>
      </c>
      <c r="B4" s="149"/>
      <c r="C4" s="149"/>
      <c r="D4" s="149"/>
      <c r="E4" s="74" t="s">
        <v>163</v>
      </c>
      <c r="F4" s="75" t="s">
        <v>164</v>
      </c>
    </row>
    <row r="5" spans="1:6" s="4" customFormat="1" ht="23.25" customHeight="1">
      <c r="A5" s="143" t="s">
        <v>0</v>
      </c>
      <c r="B5" s="144"/>
      <c r="C5" s="144"/>
      <c r="D5" s="145"/>
      <c r="E5" s="146"/>
      <c r="F5" s="147"/>
    </row>
    <row r="6" spans="1:6" s="10" customFormat="1" ht="12">
      <c r="A6" s="47" t="s">
        <v>166</v>
      </c>
      <c r="B6" s="48"/>
      <c r="C6" s="5"/>
      <c r="D6" s="5"/>
      <c r="E6" s="116"/>
      <c r="F6" s="179">
        <f>SUM(E7:E9)</f>
        <v>0</v>
      </c>
    </row>
    <row r="7" spans="1:6" ht="12">
      <c r="A7" s="20" t="s">
        <v>66</v>
      </c>
      <c r="B7" s="5" t="s">
        <v>174</v>
      </c>
      <c r="C7" s="5"/>
      <c r="E7" s="95"/>
      <c r="F7" s="328"/>
    </row>
    <row r="8" spans="1:6" ht="12">
      <c r="A8" s="20" t="s">
        <v>67</v>
      </c>
      <c r="B8" s="5" t="s">
        <v>175</v>
      </c>
      <c r="C8" s="5"/>
      <c r="E8" s="95"/>
      <c r="F8" s="329"/>
    </row>
    <row r="9" spans="1:6" ht="12">
      <c r="A9" s="20" t="s">
        <v>75</v>
      </c>
      <c r="B9" s="5" t="s">
        <v>176</v>
      </c>
      <c r="C9" s="5"/>
      <c r="D9" s="5"/>
      <c r="E9" s="95"/>
      <c r="F9" s="330"/>
    </row>
    <row r="10" spans="1:6" s="10" customFormat="1" ht="12">
      <c r="A10" s="47" t="s">
        <v>292</v>
      </c>
      <c r="B10" s="48"/>
      <c r="C10" s="48"/>
      <c r="D10" s="5"/>
      <c r="E10" s="116"/>
      <c r="F10" s="179">
        <f>SUM(E11:E17)</f>
        <v>0</v>
      </c>
    </row>
    <row r="11" spans="1:6" ht="12">
      <c r="A11" s="20" t="s">
        <v>44</v>
      </c>
      <c r="B11" s="5" t="s">
        <v>177</v>
      </c>
      <c r="C11" s="5"/>
      <c r="D11" s="5"/>
      <c r="E11" s="95"/>
      <c r="F11" s="328"/>
    </row>
    <row r="12" spans="1:6" ht="12">
      <c r="A12" s="20" t="s">
        <v>45</v>
      </c>
      <c r="B12" s="5" t="s">
        <v>178</v>
      </c>
      <c r="C12" s="5"/>
      <c r="D12" s="5"/>
      <c r="E12" s="95"/>
      <c r="F12" s="329"/>
    </row>
    <row r="13" spans="1:6" ht="12">
      <c r="A13" s="20" t="s">
        <v>46</v>
      </c>
      <c r="B13" s="5" t="s">
        <v>179</v>
      </c>
      <c r="C13" s="5"/>
      <c r="D13" s="5"/>
      <c r="E13" s="95"/>
      <c r="F13" s="329"/>
    </row>
    <row r="14" spans="1:6" ht="12">
      <c r="A14" s="20" t="s">
        <v>50</v>
      </c>
      <c r="B14" s="5" t="s">
        <v>180</v>
      </c>
      <c r="C14" s="5"/>
      <c r="D14" s="5"/>
      <c r="E14" s="95"/>
      <c r="F14" s="329"/>
    </row>
    <row r="15" spans="1:6" ht="12">
      <c r="A15" s="20" t="s">
        <v>58</v>
      </c>
      <c r="B15" s="5" t="s">
        <v>181</v>
      </c>
      <c r="C15" s="5"/>
      <c r="D15" s="5"/>
      <c r="E15" s="95"/>
      <c r="F15" s="329"/>
    </row>
    <row r="16" spans="1:6" ht="12">
      <c r="A16" s="20" t="s">
        <v>59</v>
      </c>
      <c r="B16" s="5" t="s">
        <v>182</v>
      </c>
      <c r="C16" s="5"/>
      <c r="D16" s="5"/>
      <c r="E16" s="95"/>
      <c r="F16" s="329"/>
    </row>
    <row r="17" spans="1:6" ht="12">
      <c r="A17" s="20" t="s">
        <v>47</v>
      </c>
      <c r="B17" s="5" t="s">
        <v>293</v>
      </c>
      <c r="C17" s="5"/>
      <c r="D17" s="5"/>
      <c r="E17" s="95"/>
      <c r="F17" s="330"/>
    </row>
    <row r="18" spans="1:6" s="10" customFormat="1" ht="12">
      <c r="A18" s="47" t="s">
        <v>168</v>
      </c>
      <c r="B18" s="48"/>
      <c r="C18" s="48"/>
      <c r="D18" s="5"/>
      <c r="E18" s="116"/>
      <c r="F18" s="179">
        <f>SUM(E19:E31)</f>
        <v>0</v>
      </c>
    </row>
    <row r="19" spans="1:6" s="10" customFormat="1" ht="12">
      <c r="A19" s="20" t="s">
        <v>48</v>
      </c>
      <c r="B19" s="5" t="s">
        <v>28</v>
      </c>
      <c r="C19" s="5"/>
      <c r="D19" s="5"/>
      <c r="E19" s="95"/>
      <c r="F19" s="325"/>
    </row>
    <row r="20" spans="1:6" s="10" customFormat="1" ht="12">
      <c r="A20" s="20" t="s">
        <v>24</v>
      </c>
      <c r="B20" s="5" t="s">
        <v>117</v>
      </c>
      <c r="C20" s="5"/>
      <c r="D20" s="5"/>
      <c r="E20" s="95"/>
      <c r="F20" s="327"/>
    </row>
    <row r="21" spans="1:6" s="10" customFormat="1" ht="12">
      <c r="A21" s="20" t="s">
        <v>60</v>
      </c>
      <c r="B21" s="5" t="s">
        <v>184</v>
      </c>
      <c r="C21" s="5"/>
      <c r="D21" s="5"/>
      <c r="E21" s="95"/>
      <c r="F21" s="327"/>
    </row>
    <row r="22" spans="1:6" s="10" customFormat="1" ht="12">
      <c r="A22" s="20" t="s">
        <v>64</v>
      </c>
      <c r="B22" s="5" t="s">
        <v>185</v>
      </c>
      <c r="C22" s="5"/>
      <c r="D22" s="5"/>
      <c r="E22" s="95"/>
      <c r="F22" s="327"/>
    </row>
    <row r="23" spans="1:6" s="10" customFormat="1" ht="12">
      <c r="A23" s="20" t="s">
        <v>57</v>
      </c>
      <c r="B23" s="5" t="s">
        <v>186</v>
      </c>
      <c r="C23" s="5"/>
      <c r="D23" s="5"/>
      <c r="E23" s="95"/>
      <c r="F23" s="327"/>
    </row>
    <row r="24" spans="1:6" s="10" customFormat="1" ht="12">
      <c r="A24" s="20" t="s">
        <v>65</v>
      </c>
      <c r="B24" s="5" t="s">
        <v>187</v>
      </c>
      <c r="C24" s="5"/>
      <c r="D24" s="5"/>
      <c r="E24" s="95"/>
      <c r="F24" s="327"/>
    </row>
    <row r="25" spans="1:6" s="10" customFormat="1" ht="12">
      <c r="A25" s="20" t="s">
        <v>39</v>
      </c>
      <c r="B25" s="5" t="s">
        <v>192</v>
      </c>
      <c r="C25" s="5"/>
      <c r="D25" s="5"/>
      <c r="E25" s="95"/>
      <c r="F25" s="327"/>
    </row>
    <row r="26" spans="1:6" s="10" customFormat="1" ht="12">
      <c r="A26" s="20" t="s">
        <v>40</v>
      </c>
      <c r="B26" s="5" t="s">
        <v>188</v>
      </c>
      <c r="C26" s="5"/>
      <c r="D26" s="5"/>
      <c r="E26" s="95"/>
      <c r="F26" s="327"/>
    </row>
    <row r="27" spans="1:6" s="10" customFormat="1" ht="12">
      <c r="A27" s="20" t="s">
        <v>19</v>
      </c>
      <c r="B27" s="5" t="s">
        <v>189</v>
      </c>
      <c r="C27" s="5"/>
      <c r="D27" s="5"/>
      <c r="E27" s="95"/>
      <c r="F27" s="327"/>
    </row>
    <row r="28" spans="1:6" s="10" customFormat="1" ht="12">
      <c r="A28" s="20" t="s">
        <v>20</v>
      </c>
      <c r="B28" s="5" t="s">
        <v>190</v>
      </c>
      <c r="C28" s="5"/>
      <c r="D28" s="5"/>
      <c r="E28" s="95"/>
      <c r="F28" s="327"/>
    </row>
    <row r="29" spans="1:6" s="10" customFormat="1" ht="12">
      <c r="A29" s="20" t="s">
        <v>31</v>
      </c>
      <c r="B29" s="5" t="s">
        <v>191</v>
      </c>
      <c r="C29" s="5"/>
      <c r="D29" s="5"/>
      <c r="E29" s="95"/>
      <c r="F29" s="327"/>
    </row>
    <row r="30" spans="1:6" s="10" customFormat="1" ht="12">
      <c r="A30" s="20" t="s">
        <v>93</v>
      </c>
      <c r="B30" s="5" t="s">
        <v>317</v>
      </c>
      <c r="C30" s="5"/>
      <c r="D30" s="5"/>
      <c r="E30" s="95"/>
      <c r="F30" s="327"/>
    </row>
    <row r="31" spans="1:6" s="10" customFormat="1" ht="12">
      <c r="A31" s="20" t="s">
        <v>316</v>
      </c>
      <c r="B31" s="5" t="s">
        <v>81</v>
      </c>
      <c r="C31" s="5"/>
      <c r="D31" s="5"/>
      <c r="E31" s="95"/>
      <c r="F31" s="326"/>
    </row>
    <row r="32" spans="1:6" s="10" customFormat="1" ht="12">
      <c r="A32" s="47" t="s">
        <v>224</v>
      </c>
      <c r="B32" s="48"/>
      <c r="C32" s="48"/>
      <c r="D32" s="5"/>
      <c r="E32" s="116"/>
      <c r="F32" s="179">
        <f>SUM(E33:E41)</f>
        <v>0</v>
      </c>
    </row>
    <row r="33" spans="1:6" ht="12">
      <c r="A33" s="20" t="s">
        <v>37</v>
      </c>
      <c r="B33" s="5" t="s">
        <v>184</v>
      </c>
      <c r="C33" s="5"/>
      <c r="D33" s="5"/>
      <c r="E33" s="95"/>
      <c r="F33" s="328"/>
    </row>
    <row r="34" spans="1:6" ht="12">
      <c r="A34" s="20" t="s">
        <v>68</v>
      </c>
      <c r="B34" s="5" t="s">
        <v>185</v>
      </c>
      <c r="C34" s="5"/>
      <c r="D34" s="5"/>
      <c r="E34" s="95"/>
      <c r="F34" s="329"/>
    </row>
    <row r="35" spans="1:6" ht="12">
      <c r="A35" s="20" t="s">
        <v>51</v>
      </c>
      <c r="B35" s="5" t="s">
        <v>186</v>
      </c>
      <c r="C35" s="5"/>
      <c r="D35" s="5"/>
      <c r="E35" s="95"/>
      <c r="F35" s="329"/>
    </row>
    <row r="36" spans="1:6" ht="12">
      <c r="A36" s="20" t="s">
        <v>52</v>
      </c>
      <c r="B36" s="5" t="s">
        <v>187</v>
      </c>
      <c r="C36" s="5"/>
      <c r="D36" s="5"/>
      <c r="E36" s="95"/>
      <c r="F36" s="329"/>
    </row>
    <row r="37" spans="1:6" ht="12">
      <c r="A37" s="20" t="s">
        <v>53</v>
      </c>
      <c r="B37" s="5" t="s">
        <v>192</v>
      </c>
      <c r="C37" s="5"/>
      <c r="D37" s="5"/>
      <c r="E37" s="95"/>
      <c r="F37" s="329"/>
    </row>
    <row r="38" spans="1:6" ht="12">
      <c r="A38" s="20" t="s">
        <v>54</v>
      </c>
      <c r="B38" s="5" t="s">
        <v>188</v>
      </c>
      <c r="C38" s="5"/>
      <c r="D38" s="5"/>
      <c r="E38" s="95"/>
      <c r="F38" s="329"/>
    </row>
    <row r="39" spans="1:6" ht="12">
      <c r="A39" s="20" t="s">
        <v>55</v>
      </c>
      <c r="B39" s="5" t="s">
        <v>193</v>
      </c>
      <c r="C39" s="5"/>
      <c r="D39" s="5"/>
      <c r="E39" s="95"/>
      <c r="F39" s="329"/>
    </row>
    <row r="40" spans="1:6" ht="12">
      <c r="A40" s="20" t="s">
        <v>32</v>
      </c>
      <c r="B40" s="5" t="s">
        <v>194</v>
      </c>
      <c r="C40" s="5"/>
      <c r="D40" s="5"/>
      <c r="E40" s="95"/>
      <c r="F40" s="329"/>
    </row>
    <row r="41" spans="1:6" ht="12">
      <c r="A41" s="20" t="s">
        <v>73</v>
      </c>
      <c r="B41" s="5" t="s">
        <v>81</v>
      </c>
      <c r="C41" s="5"/>
      <c r="D41" s="5"/>
      <c r="E41" s="95"/>
      <c r="F41" s="330"/>
    </row>
    <row r="42" spans="1:6" s="10" customFormat="1" ht="12">
      <c r="A42" s="47" t="s">
        <v>170</v>
      </c>
      <c r="B42" s="5"/>
      <c r="C42" s="5"/>
      <c r="D42" s="5"/>
      <c r="E42" s="203"/>
      <c r="F42" s="179">
        <f>SUM(E43:E44)</f>
        <v>0</v>
      </c>
    </row>
    <row r="43" spans="1:6" ht="12">
      <c r="A43" s="20" t="s">
        <v>56</v>
      </c>
      <c r="B43" s="5" t="s">
        <v>199</v>
      </c>
      <c r="C43" s="5"/>
      <c r="D43" s="5"/>
      <c r="E43" s="95"/>
      <c r="F43" s="325"/>
    </row>
    <row r="44" spans="1:6" ht="12">
      <c r="A44" s="20" t="s">
        <v>30</v>
      </c>
      <c r="B44" s="5" t="s">
        <v>225</v>
      </c>
      <c r="C44" s="5"/>
      <c r="D44" s="5"/>
      <c r="E44" s="95"/>
      <c r="F44" s="326"/>
    </row>
    <row r="45" spans="1:6" s="10" customFormat="1" ht="12">
      <c r="A45" s="47" t="s">
        <v>171</v>
      </c>
      <c r="B45" s="5"/>
      <c r="C45" s="5"/>
      <c r="D45" s="5"/>
      <c r="E45" s="116"/>
      <c r="F45" s="179">
        <f>SUM(E46:E49)</f>
        <v>0</v>
      </c>
    </row>
    <row r="46" spans="1:6" ht="12">
      <c r="A46" s="20" t="s">
        <v>38</v>
      </c>
      <c r="B46" s="5" t="s">
        <v>201</v>
      </c>
      <c r="C46" s="5"/>
      <c r="D46" s="5"/>
      <c r="E46" s="95"/>
      <c r="F46" s="325"/>
    </row>
    <row r="47" spans="1:6" ht="12">
      <c r="A47" s="20" t="s">
        <v>27</v>
      </c>
      <c r="B47" s="5" t="s">
        <v>202</v>
      </c>
      <c r="C47" s="5"/>
      <c r="D47" s="5"/>
      <c r="E47" s="95"/>
      <c r="F47" s="327"/>
    </row>
    <row r="48" spans="1:6" ht="12">
      <c r="A48" s="20" t="s">
        <v>29</v>
      </c>
      <c r="B48" s="5" t="s">
        <v>226</v>
      </c>
      <c r="C48" s="5"/>
      <c r="D48" s="5"/>
      <c r="E48" s="95"/>
      <c r="F48" s="327"/>
    </row>
    <row r="49" spans="1:6" ht="12">
      <c r="A49" s="20" t="s">
        <v>92</v>
      </c>
      <c r="B49" s="5" t="s">
        <v>227</v>
      </c>
      <c r="C49" s="5"/>
      <c r="D49" s="5"/>
      <c r="E49" s="95"/>
      <c r="F49" s="326"/>
    </row>
    <row r="50" spans="1:6" s="10" customFormat="1" ht="12">
      <c r="A50" s="47" t="s">
        <v>228</v>
      </c>
      <c r="B50" s="5"/>
      <c r="C50" s="5"/>
      <c r="D50" s="5"/>
      <c r="E50" s="95"/>
      <c r="F50" s="179">
        <f>SUM(E50)</f>
        <v>0</v>
      </c>
    </row>
    <row r="51" spans="1:6" s="10" customFormat="1" ht="12">
      <c r="A51" s="47" t="s">
        <v>229</v>
      </c>
      <c r="B51" s="5"/>
      <c r="C51" s="5"/>
      <c r="D51" s="5"/>
      <c r="E51" s="95"/>
      <c r="F51" s="179">
        <f>SUM(E51)</f>
        <v>0</v>
      </c>
    </row>
    <row r="52" spans="1:6" s="107" customFormat="1" ht="12">
      <c r="A52" s="337" t="s">
        <v>112</v>
      </c>
      <c r="B52" s="338"/>
      <c r="C52" s="338"/>
      <c r="D52" s="338"/>
      <c r="E52" s="204"/>
      <c r="F52" s="190">
        <f>SUM(F6:F51)</f>
        <v>0</v>
      </c>
    </row>
    <row r="53" spans="1:6" ht="9" customHeight="1">
      <c r="A53" s="184"/>
      <c r="B53" s="27"/>
      <c r="C53" s="27"/>
      <c r="D53" s="27"/>
      <c r="E53" s="27"/>
      <c r="F53" s="185"/>
    </row>
    <row r="54" spans="1:6" s="10" customFormat="1" ht="12">
      <c r="A54" s="20"/>
      <c r="B54" s="123" t="s">
        <v>132</v>
      </c>
      <c r="D54" s="119"/>
      <c r="E54" s="17"/>
      <c r="F54" s="129"/>
    </row>
    <row r="55" spans="1:6" s="10" customFormat="1" ht="6" customHeight="1">
      <c r="A55" s="20"/>
      <c r="B55" s="109"/>
      <c r="C55" s="120"/>
      <c r="D55" s="5"/>
      <c r="E55" s="17"/>
      <c r="F55" s="129"/>
    </row>
    <row r="56" spans="1:6" ht="12">
      <c r="A56" s="130" t="s">
        <v>1</v>
      </c>
      <c r="B56" s="3"/>
      <c r="C56" s="3"/>
      <c r="F56" s="128"/>
    </row>
    <row r="57" spans="1:6" ht="12">
      <c r="A57" s="334" t="s">
        <v>249</v>
      </c>
      <c r="B57" s="335"/>
      <c r="C57" s="335"/>
      <c r="D57" s="335"/>
      <c r="E57" s="335"/>
      <c r="F57" s="336"/>
    </row>
    <row r="58" spans="1:6" ht="12">
      <c r="A58" s="117" t="s">
        <v>234</v>
      </c>
      <c r="B58" s="118"/>
      <c r="C58" s="118"/>
      <c r="D58" s="121" t="s">
        <v>134</v>
      </c>
      <c r="E58" s="181" t="e">
        <f>F58/F63</f>
        <v>#DIV/0!</v>
      </c>
      <c r="F58" s="95"/>
    </row>
    <row r="59" spans="1:6" s="10" customFormat="1" ht="12">
      <c r="A59" s="47" t="s">
        <v>235</v>
      </c>
      <c r="B59" s="5"/>
      <c r="C59" s="5"/>
      <c r="D59" s="122" t="s">
        <v>156</v>
      </c>
      <c r="E59" s="95"/>
      <c r="F59" s="179">
        <f>SUM(E59)</f>
        <v>0</v>
      </c>
    </row>
    <row r="60" spans="1:6" s="10" customFormat="1" ht="12">
      <c r="A60" s="47" t="s">
        <v>230</v>
      </c>
      <c r="B60" s="5"/>
      <c r="C60" s="5"/>
      <c r="D60" s="5"/>
      <c r="E60" s="95"/>
      <c r="F60" s="179">
        <f>E60</f>
        <v>0</v>
      </c>
    </row>
    <row r="61" spans="1:6" s="10" customFormat="1" ht="12">
      <c r="A61" s="47" t="s">
        <v>290</v>
      </c>
      <c r="B61" s="5"/>
      <c r="C61" s="5"/>
      <c r="D61" s="5"/>
      <c r="E61" s="116"/>
      <c r="F61" s="179" t="e">
        <f>(Presupuesto!F139+(-Presupuesto!F148+Presupuesto!F158))/D54</f>
        <v>#DIV/0!</v>
      </c>
    </row>
    <row r="62" spans="1:6" ht="12">
      <c r="A62" s="47" t="s">
        <v>291</v>
      </c>
      <c r="B62" s="3"/>
      <c r="C62" s="125" t="s">
        <v>133</v>
      </c>
      <c r="D62" s="370"/>
      <c r="E62" s="179">
        <f>F52*D62</f>
        <v>0</v>
      </c>
      <c r="F62" s="179">
        <f>SUM(E62)</f>
        <v>0</v>
      </c>
    </row>
    <row r="63" spans="1:6" s="4" customFormat="1" ht="12">
      <c r="A63" s="339" t="s">
        <v>8</v>
      </c>
      <c r="B63" s="340"/>
      <c r="C63" s="340"/>
      <c r="D63" s="340"/>
      <c r="E63" s="205"/>
      <c r="F63" s="182" t="e">
        <f>F52+F58+F59+F60+F61+F62</f>
        <v>#DIV/0!</v>
      </c>
    </row>
    <row r="64" spans="1:6" ht="12">
      <c r="A64" s="20"/>
      <c r="B64" s="5"/>
      <c r="C64" s="5"/>
      <c r="D64" s="5"/>
      <c r="E64" s="124" t="s">
        <v>365</v>
      </c>
      <c r="F64" s="183" t="e">
        <f>SUM(F61:F62)</f>
        <v>#DIV/0!</v>
      </c>
    </row>
    <row r="65" spans="1:6" ht="12">
      <c r="A65" s="20"/>
      <c r="B65" s="5"/>
      <c r="C65" s="5"/>
      <c r="D65" s="5"/>
      <c r="E65" s="126" t="s">
        <v>366</v>
      </c>
      <c r="F65" s="183" t="e">
        <f>F63-F64</f>
        <v>#DIV/0!</v>
      </c>
    </row>
    <row r="66" spans="1:6" ht="12">
      <c r="A66" s="334" t="s">
        <v>250</v>
      </c>
      <c r="B66" s="335"/>
      <c r="C66" s="335"/>
      <c r="D66" s="335"/>
      <c r="E66" s="335"/>
      <c r="F66" s="336"/>
    </row>
    <row r="67" spans="1:6" s="110" customFormat="1" ht="18" customHeight="1">
      <c r="A67" s="133" t="s">
        <v>7</v>
      </c>
      <c r="B67" s="134"/>
      <c r="C67" s="134"/>
      <c r="D67" s="134"/>
      <c r="E67" s="135"/>
      <c r="F67" s="136"/>
    </row>
    <row r="68" spans="1:6" ht="12">
      <c r="A68" s="47" t="s">
        <v>234</v>
      </c>
      <c r="B68" s="108"/>
      <c r="C68" s="108"/>
      <c r="D68" s="127" t="s">
        <v>134</v>
      </c>
      <c r="E68" s="181" t="e">
        <f>F68/F73</f>
        <v>#DIV/0!</v>
      </c>
      <c r="F68" s="95"/>
    </row>
    <row r="69" spans="1:6" s="10" customFormat="1" ht="12">
      <c r="A69" s="47" t="s">
        <v>235</v>
      </c>
      <c r="B69" s="5"/>
      <c r="C69" s="5"/>
      <c r="D69" s="122" t="s">
        <v>156</v>
      </c>
      <c r="E69" s="95"/>
      <c r="F69" s="183">
        <f>SUM(E69)</f>
        <v>0</v>
      </c>
    </row>
    <row r="70" spans="1:6" s="10" customFormat="1" ht="12">
      <c r="A70" s="47" t="s">
        <v>230</v>
      </c>
      <c r="B70" s="5"/>
      <c r="C70" s="5"/>
      <c r="D70" s="5"/>
      <c r="E70" s="95"/>
      <c r="F70" s="183">
        <f>E70</f>
        <v>0</v>
      </c>
    </row>
    <row r="71" spans="1:6" s="10" customFormat="1" ht="12">
      <c r="A71" s="47" t="s">
        <v>290</v>
      </c>
      <c r="B71" s="5"/>
      <c r="C71" s="5"/>
      <c r="D71" s="5"/>
      <c r="E71" s="116"/>
      <c r="F71" s="183" t="e">
        <f>(Presupuesto!F139-Presupuesto!F148)/D54</f>
        <v>#DIV/0!</v>
      </c>
    </row>
    <row r="72" spans="1:6" ht="12">
      <c r="A72" s="47" t="s">
        <v>291</v>
      </c>
      <c r="B72" s="3"/>
      <c r="C72" s="125" t="s">
        <v>133</v>
      </c>
      <c r="D72" s="370"/>
      <c r="E72" s="179">
        <f>F52*D72</f>
        <v>0</v>
      </c>
      <c r="F72" s="183">
        <f>SUM(E72)</f>
        <v>0</v>
      </c>
    </row>
    <row r="73" spans="1:6" s="4" customFormat="1" ht="12" customHeight="1">
      <c r="A73" s="339" t="s">
        <v>8</v>
      </c>
      <c r="B73" s="340"/>
      <c r="C73" s="340"/>
      <c r="D73" s="340"/>
      <c r="E73" s="205"/>
      <c r="F73" s="182" t="e">
        <f>SUM(F52+F68+F69+F70+F71+F72)</f>
        <v>#DIV/0!</v>
      </c>
    </row>
    <row r="74" spans="1:6" ht="12">
      <c r="A74" s="20"/>
      <c r="B74" s="5"/>
      <c r="C74" s="5"/>
      <c r="D74" s="5"/>
      <c r="E74" s="124" t="s">
        <v>365</v>
      </c>
      <c r="F74" s="183" t="e">
        <f>SUM(F71:F72)</f>
        <v>#DIV/0!</v>
      </c>
    </row>
    <row r="75" spans="1:6" ht="12">
      <c r="A75" s="20"/>
      <c r="B75" s="5"/>
      <c r="C75" s="5"/>
      <c r="D75" s="5"/>
      <c r="E75" s="126" t="s">
        <v>366</v>
      </c>
      <c r="F75" s="183" t="e">
        <f>F73-F74</f>
        <v>#DIV/0!</v>
      </c>
    </row>
    <row r="76" spans="1:6" ht="12">
      <c r="A76" s="88"/>
      <c r="B76" s="3"/>
      <c r="C76" s="3"/>
      <c r="E76" s="111"/>
      <c r="F76" s="168"/>
    </row>
    <row r="77" spans="1:6" ht="12">
      <c r="A77" s="106"/>
      <c r="B77" s="131" t="s">
        <v>113</v>
      </c>
      <c r="C77" s="105"/>
      <c r="D77" s="102" t="e">
        <f>F73-F63</f>
        <v>#DIV/0!</v>
      </c>
      <c r="E77" s="105"/>
      <c r="F77" s="132"/>
    </row>
    <row r="79" spans="1:6" ht="12" customHeight="1">
      <c r="A79" s="273" t="s">
        <v>10</v>
      </c>
      <c r="B79" s="274"/>
      <c r="C79" s="274"/>
      <c r="D79" s="274"/>
      <c r="E79" s="274"/>
      <c r="F79" s="274"/>
    </row>
    <row r="80" spans="1:6" ht="18" customHeight="1">
      <c r="A80" s="88"/>
      <c r="B80" s="37" t="s">
        <v>6</v>
      </c>
      <c r="C80" s="3"/>
      <c r="D80" s="38" t="s">
        <v>231</v>
      </c>
      <c r="E80" s="142" t="s">
        <v>232</v>
      </c>
      <c r="F80" s="138"/>
    </row>
    <row r="81" spans="1:6" ht="12">
      <c r="A81" s="88"/>
      <c r="B81" s="137" t="s">
        <v>166</v>
      </c>
      <c r="C81" s="3"/>
      <c r="D81" s="331">
        <f>F6</f>
        <v>0</v>
      </c>
      <c r="E81" s="332"/>
      <c r="F81" s="113"/>
    </row>
    <row r="82" spans="1:6" ht="12">
      <c r="A82" s="88"/>
      <c r="B82" s="137" t="s">
        <v>292</v>
      </c>
      <c r="C82" s="3"/>
      <c r="D82" s="331">
        <f>F10</f>
        <v>0</v>
      </c>
      <c r="E82" s="332"/>
      <c r="F82" s="113"/>
    </row>
    <row r="83" spans="1:6" ht="12">
      <c r="A83" s="88"/>
      <c r="B83" s="137" t="s">
        <v>168</v>
      </c>
      <c r="C83" s="3"/>
      <c r="D83" s="331">
        <f>F18</f>
        <v>0</v>
      </c>
      <c r="E83" s="332"/>
      <c r="F83" s="113"/>
    </row>
    <row r="84" spans="1:6" ht="12">
      <c r="A84" s="88"/>
      <c r="B84" s="137" t="s">
        <v>169</v>
      </c>
      <c r="C84" s="3"/>
      <c r="D84" s="331">
        <f>F32</f>
        <v>0</v>
      </c>
      <c r="E84" s="332"/>
      <c r="F84" s="113"/>
    </row>
    <row r="85" spans="1:6" ht="12">
      <c r="A85" s="88"/>
      <c r="B85" s="3" t="s">
        <v>170</v>
      </c>
      <c r="C85" s="3"/>
      <c r="D85" s="331">
        <f>F42</f>
        <v>0</v>
      </c>
      <c r="E85" s="332"/>
      <c r="F85" s="113"/>
    </row>
    <row r="86" spans="1:6" ht="12">
      <c r="A86" s="88"/>
      <c r="B86" s="3" t="s">
        <v>171</v>
      </c>
      <c r="C86" s="3"/>
      <c r="D86" s="331">
        <f>F45</f>
        <v>0</v>
      </c>
      <c r="E86" s="332"/>
      <c r="F86" s="113"/>
    </row>
    <row r="87" spans="1:6" ht="12">
      <c r="A87" s="88"/>
      <c r="B87" s="3" t="s">
        <v>233</v>
      </c>
      <c r="C87" s="3"/>
      <c r="D87" s="331">
        <f>F50</f>
        <v>0</v>
      </c>
      <c r="E87" s="332"/>
      <c r="F87" s="113"/>
    </row>
    <row r="88" spans="1:6" ht="12">
      <c r="A88" s="88"/>
      <c r="B88" s="3" t="s">
        <v>173</v>
      </c>
      <c r="C88" s="3"/>
      <c r="D88" s="331">
        <f>F51</f>
        <v>0</v>
      </c>
      <c r="E88" s="332"/>
      <c r="F88" s="114"/>
    </row>
    <row r="89" spans="1:6" ht="12">
      <c r="A89" s="139"/>
      <c r="B89" s="112" t="s">
        <v>11</v>
      </c>
      <c r="C89" s="27"/>
      <c r="D89" s="169"/>
      <c r="E89" s="170"/>
      <c r="F89" s="115"/>
    </row>
    <row r="90" spans="1:6" ht="12">
      <c r="A90" s="88"/>
      <c r="B90" s="3" t="s">
        <v>234</v>
      </c>
      <c r="C90" s="3"/>
      <c r="D90" s="183">
        <f>F58</f>
        <v>0</v>
      </c>
      <c r="E90" s="183">
        <f>F68</f>
        <v>0</v>
      </c>
      <c r="F90" s="19"/>
    </row>
    <row r="91" spans="1:6" ht="12">
      <c r="A91" s="88"/>
      <c r="B91" s="3" t="s">
        <v>235</v>
      </c>
      <c r="C91" s="3"/>
      <c r="D91" s="183">
        <f>F59</f>
        <v>0</v>
      </c>
      <c r="E91" s="183">
        <f>F69</f>
        <v>0</v>
      </c>
      <c r="F91" s="19"/>
    </row>
    <row r="92" spans="1:6" ht="12">
      <c r="A92" s="88"/>
      <c r="B92" s="3" t="s">
        <v>230</v>
      </c>
      <c r="C92" s="3"/>
      <c r="D92" s="183">
        <f>F60</f>
        <v>0</v>
      </c>
      <c r="E92" s="183">
        <f>F70</f>
        <v>0</v>
      </c>
      <c r="F92" s="19"/>
    </row>
    <row r="93" spans="1:6" ht="12">
      <c r="A93" s="88"/>
      <c r="B93" s="3" t="s">
        <v>236</v>
      </c>
      <c r="C93" s="3"/>
      <c r="D93" s="183" t="e">
        <f>F61</f>
        <v>#DIV/0!</v>
      </c>
      <c r="E93" s="183" t="e">
        <f>F71</f>
        <v>#DIV/0!</v>
      </c>
      <c r="F93" s="19"/>
    </row>
    <row r="94" spans="1:6" ht="12">
      <c r="A94" s="88"/>
      <c r="B94" s="3" t="s">
        <v>237</v>
      </c>
      <c r="C94" s="3"/>
      <c r="D94" s="183">
        <f>F62</f>
        <v>0</v>
      </c>
      <c r="E94" s="183">
        <f>F72</f>
        <v>0</v>
      </c>
      <c r="F94" s="19"/>
    </row>
    <row r="95" spans="1:6" ht="12">
      <c r="A95" s="106"/>
      <c r="B95" s="105"/>
      <c r="C95" s="140" t="s">
        <v>238</v>
      </c>
      <c r="D95" s="180" t="e">
        <f>SUM(D81:D94)</f>
        <v>#DIV/0!</v>
      </c>
      <c r="E95" s="180" t="e">
        <f>D81+D82+D83+D84+D85+D86+D87+D88+E90+E91+E92+E93+E94</f>
        <v>#DIV/0!</v>
      </c>
      <c r="F95" s="141"/>
    </row>
  </sheetData>
  <sheetProtection sheet="1" selectLockedCells="1"/>
  <mergeCells count="22">
    <mergeCell ref="D82:E82"/>
    <mergeCell ref="A79:F79"/>
    <mergeCell ref="D86:E86"/>
    <mergeCell ref="D85:E85"/>
    <mergeCell ref="D84:E84"/>
    <mergeCell ref="D83:E83"/>
    <mergeCell ref="D87:E87"/>
    <mergeCell ref="D88:E88"/>
    <mergeCell ref="A1:F1"/>
    <mergeCell ref="A3:F3"/>
    <mergeCell ref="A57:F57"/>
    <mergeCell ref="D81:E81"/>
    <mergeCell ref="A52:D52"/>
    <mergeCell ref="A73:D73"/>
    <mergeCell ref="A63:D63"/>
    <mergeCell ref="A66:F66"/>
    <mergeCell ref="F43:F44"/>
    <mergeCell ref="F46:F49"/>
    <mergeCell ref="F7:F9"/>
    <mergeCell ref="F11:F17"/>
    <mergeCell ref="F19:F31"/>
    <mergeCell ref="F33:F41"/>
  </mergeCells>
  <conditionalFormatting sqref="F81:F89 E89">
    <cfRule type="expression" priority="76" dxfId="21" stopIfTrue="1">
      <formula>ISERROR(#REF!)</formula>
    </cfRule>
  </conditionalFormatting>
  <conditionalFormatting sqref="F76">
    <cfRule type="cellIs" priority="77" dxfId="19" operator="equal" stopIfTrue="1">
      <formula>0</formula>
    </cfRule>
    <cfRule type="expression" priority="78" dxfId="19" stopIfTrue="1">
      <formula>LEN(TRIM(F76))=0</formula>
    </cfRule>
    <cfRule type="expression" priority="79" dxfId="19" stopIfTrue="1">
      <formula>ISERROR(F76)</formula>
    </cfRule>
  </conditionalFormatting>
  <conditionalFormatting sqref="C72 C62">
    <cfRule type="expression" priority="71" dxfId="22" stopIfTrue="1">
      <formula>ISERROR(C62)</formula>
    </cfRule>
  </conditionalFormatting>
  <conditionalFormatting sqref="F67 F56 F53">
    <cfRule type="expression" priority="75" dxfId="23" stopIfTrue="1">
      <formula>ISERROR(F53)</formula>
    </cfRule>
  </conditionalFormatting>
  <conditionalFormatting sqref="D68 D58">
    <cfRule type="expression" priority="82" dxfId="21" stopIfTrue="1">
      <formula>ISERROR($H$61:$H$65)</formula>
    </cfRule>
  </conditionalFormatting>
  <conditionalFormatting sqref="D68 D58">
    <cfRule type="expression" priority="83" dxfId="19" stopIfTrue="1">
      <formula>ISERROR(D58)</formula>
    </cfRule>
  </conditionalFormatting>
  <printOptions horizontalCentered="1"/>
  <pageMargins left="0.53" right="0.31496062992125984" top="0.5118110236220472" bottom="0.23" header="0.35433070866141736" footer="0"/>
  <pageSetup fitToHeight="2" horizontalDpi="300" verticalDpi="300" orientation="portrait" paperSize="9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Zeros="0" zoomScalePageLayoutView="0" workbookViewId="0" topLeftCell="A16">
      <selection activeCell="D33" sqref="D33:F50"/>
    </sheetView>
  </sheetViews>
  <sheetFormatPr defaultColWidth="11.00390625" defaultRowHeight="12"/>
  <cols>
    <col min="1" max="1" width="3.00390625" style="1" customWidth="1"/>
    <col min="2" max="2" width="17.875" style="1" customWidth="1"/>
    <col min="3" max="3" width="10.75390625" style="1" customWidth="1"/>
    <col min="4" max="4" width="15.25390625" style="1" customWidth="1"/>
    <col min="5" max="5" width="13.375" style="1" customWidth="1"/>
    <col min="6" max="6" width="15.875" style="1" customWidth="1"/>
    <col min="7" max="7" width="13.25390625" style="1" bestFit="1" customWidth="1"/>
    <col min="8" max="8" width="11.375" style="1" customWidth="1"/>
    <col min="9" max="9" width="47.625" style="218" hidden="1" customWidth="1"/>
    <col min="10" max="11" width="11.375" style="208" hidden="1" customWidth="1"/>
    <col min="12" max="12" width="39.125" style="1" hidden="1" customWidth="1"/>
    <col min="13" max="14" width="39.125" style="1" customWidth="1"/>
    <col min="15" max="15" width="7.75390625" style="1" customWidth="1"/>
    <col min="16" max="16384" width="11.375" style="1" customWidth="1"/>
  </cols>
  <sheetData>
    <row r="1" spans="1:9" ht="18" customHeight="1">
      <c r="A1" s="333" t="s">
        <v>335</v>
      </c>
      <c r="B1" s="333"/>
      <c r="C1" s="333"/>
      <c r="D1" s="333"/>
      <c r="E1" s="333"/>
      <c r="F1" s="333"/>
      <c r="G1" s="333"/>
      <c r="H1" s="333"/>
      <c r="I1" s="208"/>
    </row>
    <row r="2" spans="1:9" ht="12">
      <c r="A2" s="163"/>
      <c r="D2" s="156"/>
      <c r="E2" s="156"/>
      <c r="F2" s="156"/>
      <c r="G2" s="156"/>
      <c r="H2" s="156"/>
      <c r="I2" s="208"/>
    </row>
    <row r="3" spans="1:9" ht="12" customHeight="1">
      <c r="A3" s="341" t="s">
        <v>239</v>
      </c>
      <c r="B3" s="341"/>
      <c r="C3" s="341"/>
      <c r="D3" s="341"/>
      <c r="E3" s="341"/>
      <c r="F3" s="341"/>
      <c r="G3" s="341"/>
      <c r="H3" s="341"/>
      <c r="I3" s="208"/>
    </row>
    <row r="4" spans="1:9" ht="12">
      <c r="A4" s="88"/>
      <c r="B4" s="157"/>
      <c r="C4" s="157"/>
      <c r="D4" s="157"/>
      <c r="E4" s="157"/>
      <c r="F4" s="157"/>
      <c r="G4" s="157"/>
      <c r="H4" s="153"/>
      <c r="I4" s="209"/>
    </row>
    <row r="5" spans="1:9" ht="12">
      <c r="A5" s="88"/>
      <c r="B5" s="186" t="s">
        <v>294</v>
      </c>
      <c r="C5" s="25"/>
      <c r="D5" s="355"/>
      <c r="E5" s="356"/>
      <c r="F5" s="356"/>
      <c r="G5" s="356"/>
      <c r="H5" s="357"/>
      <c r="I5" s="209"/>
    </row>
    <row r="6" spans="1:9" ht="12">
      <c r="A6" s="88"/>
      <c r="B6" s="186" t="s">
        <v>295</v>
      </c>
      <c r="C6" s="25"/>
      <c r="D6" s="359"/>
      <c r="E6" s="360"/>
      <c r="F6" s="360"/>
      <c r="G6" s="360"/>
      <c r="H6" s="361"/>
      <c r="I6" s="209"/>
    </row>
    <row r="7" spans="1:9" ht="12">
      <c r="A7" s="88"/>
      <c r="B7" s="186" t="s">
        <v>296</v>
      </c>
      <c r="C7" s="25"/>
      <c r="D7" s="355"/>
      <c r="E7" s="356"/>
      <c r="F7" s="356"/>
      <c r="G7" s="356"/>
      <c r="H7" s="357"/>
      <c r="I7" s="209"/>
    </row>
    <row r="8" spans="1:9" ht="12">
      <c r="A8" s="88"/>
      <c r="B8" s="186" t="s">
        <v>297</v>
      </c>
      <c r="C8" s="25"/>
      <c r="D8" s="355"/>
      <c r="E8" s="356"/>
      <c r="F8" s="356"/>
      <c r="G8" s="356"/>
      <c r="H8" s="357"/>
      <c r="I8" s="209"/>
    </row>
    <row r="9" spans="1:9" ht="12">
      <c r="A9" s="88"/>
      <c r="B9" s="109"/>
      <c r="C9" s="17"/>
      <c r="D9" s="241"/>
      <c r="E9" s="241"/>
      <c r="F9" s="241"/>
      <c r="G9" s="241"/>
      <c r="H9" s="241"/>
      <c r="I9" s="209"/>
    </row>
    <row r="10" spans="1:15" ht="12" customHeight="1">
      <c r="A10" s="341" t="s">
        <v>240</v>
      </c>
      <c r="B10" s="341"/>
      <c r="C10" s="341"/>
      <c r="D10" s="341"/>
      <c r="E10" s="341"/>
      <c r="F10" s="341"/>
      <c r="G10" s="341"/>
      <c r="H10" s="341"/>
      <c r="I10" s="208"/>
      <c r="O10" s="1">
        <v>0</v>
      </c>
    </row>
    <row r="11" spans="1:11" ht="12">
      <c r="A11" s="88"/>
      <c r="B11" s="157"/>
      <c r="C11" s="157"/>
      <c r="D11" s="157"/>
      <c r="E11" s="157"/>
      <c r="F11" s="157"/>
      <c r="G11" s="157"/>
      <c r="H11" s="153"/>
      <c r="I11" s="209"/>
      <c r="K11" s="210"/>
    </row>
    <row r="12" spans="1:13" ht="24">
      <c r="A12" s="88"/>
      <c r="B12" s="362" t="s">
        <v>127</v>
      </c>
      <c r="C12" s="363"/>
      <c r="D12" s="158" t="s">
        <v>116</v>
      </c>
      <c r="E12" s="158" t="s">
        <v>121</v>
      </c>
      <c r="F12" s="158" t="s">
        <v>122</v>
      </c>
      <c r="G12" s="158" t="s">
        <v>124</v>
      </c>
      <c r="H12" s="158" t="s">
        <v>123</v>
      </c>
      <c r="I12" s="211"/>
      <c r="M12" s="29"/>
    </row>
    <row r="13" spans="1:11" ht="12">
      <c r="A13" s="88"/>
      <c r="B13" s="366" t="e">
        <f>Caché!E95</f>
        <v>#DIV/0!</v>
      </c>
      <c r="C13" s="367"/>
      <c r="D13" s="161">
        <f>-Caché!E90</f>
        <v>0</v>
      </c>
      <c r="E13" s="161" t="e">
        <f>SUM(B13:D13)</f>
        <v>#DIV/0!</v>
      </c>
      <c r="F13" s="161">
        <f>-Caché!F52</f>
        <v>0</v>
      </c>
      <c r="G13" s="161">
        <f>-Caché!E91-Caché!E92</f>
        <v>0</v>
      </c>
      <c r="H13" s="161" t="e">
        <f>SUM(E13:G13)</f>
        <v>#DIV/0!</v>
      </c>
      <c r="I13" s="212" t="s">
        <v>318</v>
      </c>
      <c r="J13" s="213" t="s">
        <v>319</v>
      </c>
      <c r="K13" s="213" t="s">
        <v>320</v>
      </c>
    </row>
    <row r="14" spans="1:12" s="159" customFormat="1" ht="24">
      <c r="A14" s="88"/>
      <c r="B14" s="364" t="s">
        <v>18</v>
      </c>
      <c r="C14" s="365"/>
      <c r="D14" s="242" t="s">
        <v>125</v>
      </c>
      <c r="E14" s="243" t="s">
        <v>126</v>
      </c>
      <c r="F14" s="348" t="s">
        <v>137</v>
      </c>
      <c r="G14" s="348"/>
      <c r="H14" s="348"/>
      <c r="I14" s="214" t="s">
        <v>304</v>
      </c>
      <c r="J14" s="215" t="e">
        <f>Producciones!I48</f>
        <v>#DIV/0!</v>
      </c>
      <c r="K14" s="216">
        <f aca="true" t="shared" si="0" ref="K14:K22">IF(I14=$D$5,J14,0)</f>
        <v>0</v>
      </c>
      <c r="L14" s="1"/>
    </row>
    <row r="15" spans="1:11" ht="12">
      <c r="A15" s="88"/>
      <c r="B15" s="366">
        <f>Presupuesto!F139</f>
        <v>0</v>
      </c>
      <c r="C15" s="367"/>
      <c r="D15" s="161">
        <f>Presupuesto!F148</f>
        <v>0</v>
      </c>
      <c r="E15" s="161">
        <f>B15-D15</f>
        <v>0</v>
      </c>
      <c r="F15" s="358" t="e">
        <f>E15/H13</f>
        <v>#DIV/0!</v>
      </c>
      <c r="G15" s="358"/>
      <c r="H15" s="358"/>
      <c r="I15" s="214" t="s">
        <v>321</v>
      </c>
      <c r="J15" s="215" t="e">
        <f>Producciones!J48</f>
        <v>#DIV/0!</v>
      </c>
      <c r="K15" s="216">
        <f t="shared" si="0"/>
        <v>0</v>
      </c>
    </row>
    <row r="16" spans="1:11" ht="12">
      <c r="A16" s="5"/>
      <c r="B16" s="244"/>
      <c r="C16" s="244"/>
      <c r="D16" s="244"/>
      <c r="E16" s="244"/>
      <c r="F16" s="245"/>
      <c r="G16" s="245"/>
      <c r="H16" s="245"/>
      <c r="I16" s="214" t="s">
        <v>322</v>
      </c>
      <c r="J16" s="215" t="e">
        <f>Producciones!K48</f>
        <v>#DIV/0!</v>
      </c>
      <c r="K16" s="216">
        <f t="shared" si="0"/>
        <v>0</v>
      </c>
    </row>
    <row r="17" spans="1:11" ht="12">
      <c r="A17" s="341" t="s">
        <v>241</v>
      </c>
      <c r="B17" s="341"/>
      <c r="C17" s="341"/>
      <c r="D17" s="341"/>
      <c r="E17" s="341"/>
      <c r="F17" s="341"/>
      <c r="G17" s="341"/>
      <c r="H17" s="341"/>
      <c r="I17" s="214" t="s">
        <v>305</v>
      </c>
      <c r="J17" s="215" t="e">
        <f>Producciones!L48</f>
        <v>#DIV/0!</v>
      </c>
      <c r="K17" s="216">
        <f t="shared" si="0"/>
        <v>0</v>
      </c>
    </row>
    <row r="18" spans="1:11" ht="18" customHeight="1">
      <c r="A18" s="88"/>
      <c r="B18" s="352" t="s">
        <v>138</v>
      </c>
      <c r="C18" s="352"/>
      <c r="D18" s="352"/>
      <c r="E18" s="352"/>
      <c r="F18" s="352"/>
      <c r="G18" s="352"/>
      <c r="H18" s="353"/>
      <c r="I18" s="214" t="s">
        <v>306</v>
      </c>
      <c r="J18" s="215" t="e">
        <f>Producciones!M48</f>
        <v>#DIV/0!</v>
      </c>
      <c r="K18" s="216">
        <f t="shared" si="0"/>
        <v>0</v>
      </c>
    </row>
    <row r="19" spans="1:11" ht="21.75" customHeight="1">
      <c r="A19" s="88">
        <v>1</v>
      </c>
      <c r="B19" s="349"/>
      <c r="C19" s="350"/>
      <c r="D19" s="350"/>
      <c r="E19" s="350"/>
      <c r="F19" s="350"/>
      <c r="G19" s="350"/>
      <c r="H19" s="351"/>
      <c r="I19" s="214" t="s">
        <v>307</v>
      </c>
      <c r="J19" s="215" t="e">
        <f>Producciones!N48</f>
        <v>#DIV/0!</v>
      </c>
      <c r="K19" s="216">
        <f t="shared" si="0"/>
        <v>0</v>
      </c>
    </row>
    <row r="20" spans="1:11" ht="21.75" customHeight="1">
      <c r="A20" s="88">
        <v>2</v>
      </c>
      <c r="B20" s="349"/>
      <c r="C20" s="350"/>
      <c r="D20" s="350"/>
      <c r="E20" s="350"/>
      <c r="F20" s="350"/>
      <c r="G20" s="350"/>
      <c r="H20" s="351"/>
      <c r="I20" s="214" t="s">
        <v>308</v>
      </c>
      <c r="J20" s="215" t="e">
        <f>Producciones!O48</f>
        <v>#DIV/0!</v>
      </c>
      <c r="K20" s="216">
        <f t="shared" si="0"/>
        <v>0</v>
      </c>
    </row>
    <row r="21" spans="1:11" ht="21.75" customHeight="1">
      <c r="A21" s="88">
        <v>3</v>
      </c>
      <c r="B21" s="349"/>
      <c r="C21" s="350"/>
      <c r="D21" s="350"/>
      <c r="E21" s="350"/>
      <c r="F21" s="350"/>
      <c r="G21" s="350"/>
      <c r="H21" s="351"/>
      <c r="I21" s="214" t="s">
        <v>309</v>
      </c>
      <c r="J21" s="215" t="e">
        <f>Producciones!P48</f>
        <v>#DIV/0!</v>
      </c>
      <c r="K21" s="216">
        <f t="shared" si="0"/>
        <v>0</v>
      </c>
    </row>
    <row r="22" spans="1:11" ht="12">
      <c r="A22" s="88"/>
      <c r="B22" s="352" t="s">
        <v>139</v>
      </c>
      <c r="C22" s="352"/>
      <c r="D22" s="352"/>
      <c r="E22" s="352"/>
      <c r="F22" s="352"/>
      <c r="G22" s="352"/>
      <c r="H22" s="353"/>
      <c r="I22" s="214" t="s">
        <v>310</v>
      </c>
      <c r="J22" s="215" t="e">
        <f>Producciones!Q48</f>
        <v>#DIV/0!</v>
      </c>
      <c r="K22" s="216">
        <f t="shared" si="0"/>
        <v>0</v>
      </c>
    </row>
    <row r="23" spans="1:11" ht="24.75" customHeight="1">
      <c r="A23" s="88">
        <v>1</v>
      </c>
      <c r="B23" s="349"/>
      <c r="C23" s="350"/>
      <c r="D23" s="350"/>
      <c r="E23" s="350"/>
      <c r="F23" s="350"/>
      <c r="G23" s="350"/>
      <c r="H23" s="351"/>
      <c r="I23" s="208" t="s">
        <v>136</v>
      </c>
      <c r="J23" s="215"/>
      <c r="K23" s="217">
        <f>SUM(K14:K22)</f>
        <v>0</v>
      </c>
    </row>
    <row r="24" spans="1:9" ht="24.75" customHeight="1">
      <c r="A24" s="88">
        <v>2</v>
      </c>
      <c r="B24" s="349"/>
      <c r="C24" s="350"/>
      <c r="D24" s="350"/>
      <c r="E24" s="350"/>
      <c r="F24" s="350"/>
      <c r="G24" s="350"/>
      <c r="H24" s="351"/>
      <c r="I24" s="208"/>
    </row>
    <row r="25" spans="1:12" ht="24.75" customHeight="1">
      <c r="A25" s="88">
        <v>3</v>
      </c>
      <c r="B25" s="349"/>
      <c r="C25" s="350"/>
      <c r="D25" s="350"/>
      <c r="E25" s="350"/>
      <c r="F25" s="350"/>
      <c r="G25" s="350"/>
      <c r="H25" s="351"/>
      <c r="I25" s="221"/>
      <c r="J25" s="211"/>
      <c r="K25" s="211"/>
      <c r="L25" s="25"/>
    </row>
    <row r="26" spans="1:12" ht="12">
      <c r="A26" s="88"/>
      <c r="B26" s="246"/>
      <c r="C26" s="246"/>
      <c r="D26" s="246"/>
      <c r="E26" s="246"/>
      <c r="F26" s="246"/>
      <c r="G26" s="246"/>
      <c r="H26" s="246"/>
      <c r="I26" s="221"/>
      <c r="J26" s="211"/>
      <c r="K26" s="211"/>
      <c r="L26" s="25"/>
    </row>
    <row r="27" spans="1:12" ht="12">
      <c r="A27" s="341" t="s">
        <v>329</v>
      </c>
      <c r="B27" s="341"/>
      <c r="C27" s="341"/>
      <c r="D27" s="341"/>
      <c r="E27" s="341"/>
      <c r="F27" s="341"/>
      <c r="G27" s="341"/>
      <c r="H27" s="341"/>
      <c r="I27" s="221"/>
      <c r="J27" s="211"/>
      <c r="K27" s="211"/>
      <c r="L27" s="25"/>
    </row>
    <row r="28" spans="1:12" ht="12">
      <c r="A28" s="247"/>
      <c r="B28" s="247"/>
      <c r="C28" s="247"/>
      <c r="D28" s="247"/>
      <c r="E28" s="247"/>
      <c r="F28" s="247"/>
      <c r="G28" s="248"/>
      <c r="H28" s="247"/>
      <c r="I28" s="221"/>
      <c r="J28" s="211"/>
      <c r="K28" s="211"/>
      <c r="L28" s="25"/>
    </row>
    <row r="29" spans="1:12" s="5" customFormat="1" ht="12">
      <c r="A29" s="20"/>
      <c r="B29" s="3"/>
      <c r="C29" s="3"/>
      <c r="D29" s="25" t="s">
        <v>242</v>
      </c>
      <c r="E29" s="3"/>
      <c r="F29" s="3"/>
      <c r="G29" s="160">
        <f>K23</f>
        <v>0</v>
      </c>
      <c r="H29" s="19"/>
      <c r="I29" s="221"/>
      <c r="J29" s="211"/>
      <c r="K29" s="211"/>
      <c r="L29" s="25"/>
    </row>
    <row r="30" spans="1:11" s="5" customFormat="1" ht="12">
      <c r="A30" s="20"/>
      <c r="B30" s="3"/>
      <c r="C30" s="3"/>
      <c r="D30" s="25" t="s">
        <v>9</v>
      </c>
      <c r="E30" s="3"/>
      <c r="F30" s="3"/>
      <c r="G30" s="160" t="e">
        <f>F15</f>
        <v>#DIV/0!</v>
      </c>
      <c r="H30" s="19"/>
      <c r="I30" s="209"/>
      <c r="J30" s="210"/>
      <c r="K30" s="208"/>
    </row>
    <row r="31" spans="1:10" ht="12">
      <c r="A31" s="47" t="s">
        <v>243</v>
      </c>
      <c r="B31" s="3"/>
      <c r="C31" s="48"/>
      <c r="D31" s="3"/>
      <c r="E31" s="3"/>
      <c r="F31" s="3"/>
      <c r="G31" s="3"/>
      <c r="H31" s="19"/>
      <c r="I31" s="209"/>
      <c r="J31" s="210"/>
    </row>
    <row r="32" spans="1:8" ht="24">
      <c r="A32" s="88"/>
      <c r="B32" s="3"/>
      <c r="C32" s="3"/>
      <c r="D32" s="150" t="s">
        <v>298</v>
      </c>
      <c r="E32" s="150" t="s">
        <v>253</v>
      </c>
      <c r="F32" s="150" t="s">
        <v>82</v>
      </c>
      <c r="G32" s="151" t="s">
        <v>26</v>
      </c>
      <c r="H32" s="164"/>
    </row>
    <row r="33" spans="1:8" ht="12">
      <c r="A33" s="88"/>
      <c r="B33" s="346" t="s">
        <v>146</v>
      </c>
      <c r="C33" s="187" t="s">
        <v>254</v>
      </c>
      <c r="D33" s="152"/>
      <c r="E33" s="152"/>
      <c r="F33" s="152"/>
      <c r="G33" s="344">
        <f>SUM(D33:F34)</f>
        <v>0</v>
      </c>
      <c r="H33" s="165"/>
    </row>
    <row r="34" spans="1:8" ht="12">
      <c r="A34" s="88"/>
      <c r="B34" s="354"/>
      <c r="C34" s="188" t="s">
        <v>255</v>
      </c>
      <c r="D34" s="189"/>
      <c r="E34" s="189"/>
      <c r="F34" s="189"/>
      <c r="G34" s="345"/>
      <c r="H34" s="165"/>
    </row>
    <row r="35" spans="1:8" ht="12">
      <c r="A35" s="88"/>
      <c r="B35" s="346" t="s">
        <v>252</v>
      </c>
      <c r="C35" s="187" t="s">
        <v>254</v>
      </c>
      <c r="D35" s="152"/>
      <c r="E35" s="152"/>
      <c r="F35" s="152"/>
      <c r="G35" s="344">
        <f>SUM(D35:F36)</f>
        <v>0</v>
      </c>
      <c r="H35" s="165"/>
    </row>
    <row r="36" spans="1:8" ht="12">
      <c r="A36" s="88"/>
      <c r="B36" s="347"/>
      <c r="C36" s="188" t="s">
        <v>255</v>
      </c>
      <c r="D36" s="189"/>
      <c r="E36" s="189"/>
      <c r="F36" s="189"/>
      <c r="G36" s="345"/>
      <c r="H36" s="165"/>
    </row>
    <row r="37" spans="1:9" ht="12">
      <c r="A37" s="88"/>
      <c r="B37" s="346" t="s">
        <v>87</v>
      </c>
      <c r="C37" s="187" t="s">
        <v>254</v>
      </c>
      <c r="D37" s="152"/>
      <c r="E37" s="152"/>
      <c r="F37" s="152"/>
      <c r="G37" s="344">
        <f>SUM(D37:F38)</f>
        <v>0</v>
      </c>
      <c r="H37" s="165"/>
      <c r="I37" s="209"/>
    </row>
    <row r="38" spans="1:9" ht="12">
      <c r="A38" s="88"/>
      <c r="B38" s="347"/>
      <c r="C38" s="188" t="s">
        <v>255</v>
      </c>
      <c r="D38" s="189"/>
      <c r="E38" s="189"/>
      <c r="F38" s="189"/>
      <c r="G38" s="345"/>
      <c r="H38" s="165"/>
      <c r="I38" s="209"/>
    </row>
    <row r="39" spans="1:9" ht="12">
      <c r="A39" s="88"/>
      <c r="B39" s="346" t="s">
        <v>88</v>
      </c>
      <c r="C39" s="187" t="s">
        <v>254</v>
      </c>
      <c r="D39" s="152"/>
      <c r="E39" s="152"/>
      <c r="F39" s="152"/>
      <c r="G39" s="344">
        <f>SUM(D39:F40)</f>
        <v>0</v>
      </c>
      <c r="H39" s="165"/>
      <c r="I39" s="209"/>
    </row>
    <row r="40" spans="1:9" ht="12">
      <c r="A40" s="88"/>
      <c r="B40" s="347"/>
      <c r="C40" s="188" t="s">
        <v>255</v>
      </c>
      <c r="D40" s="189"/>
      <c r="E40" s="189"/>
      <c r="F40" s="189"/>
      <c r="G40" s="345"/>
      <c r="H40" s="165"/>
      <c r="I40" s="219"/>
    </row>
    <row r="41" spans="1:9" ht="12">
      <c r="A41" s="88"/>
      <c r="B41" s="346" t="s">
        <v>89</v>
      </c>
      <c r="C41" s="187" t="s">
        <v>254</v>
      </c>
      <c r="D41" s="152"/>
      <c r="E41" s="152"/>
      <c r="F41" s="152"/>
      <c r="G41" s="344">
        <f>SUM(D41:F42)</f>
        <v>0</v>
      </c>
      <c r="H41" s="165"/>
      <c r="I41" s="219"/>
    </row>
    <row r="42" spans="1:9" ht="12">
      <c r="A42" s="88"/>
      <c r="B42" s="347"/>
      <c r="C42" s="188" t="s">
        <v>255</v>
      </c>
      <c r="D42" s="189"/>
      <c r="E42" s="189"/>
      <c r="F42" s="189"/>
      <c r="G42" s="345"/>
      <c r="H42" s="165"/>
      <c r="I42" s="219"/>
    </row>
    <row r="43" spans="1:9" ht="12">
      <c r="A43" s="88"/>
      <c r="B43" s="346" t="s">
        <v>90</v>
      </c>
      <c r="C43" s="187" t="s">
        <v>254</v>
      </c>
      <c r="D43" s="152"/>
      <c r="E43" s="152"/>
      <c r="F43" s="152"/>
      <c r="G43" s="344">
        <f>SUM(D43:F44)</f>
        <v>0</v>
      </c>
      <c r="H43" s="165"/>
      <c r="I43" s="219"/>
    </row>
    <row r="44" spans="1:11" s="10" customFormat="1" ht="12">
      <c r="A44" s="88"/>
      <c r="B44" s="347"/>
      <c r="C44" s="188" t="s">
        <v>255</v>
      </c>
      <c r="D44" s="189"/>
      <c r="E44" s="189"/>
      <c r="F44" s="189"/>
      <c r="G44" s="345"/>
      <c r="H44" s="165"/>
      <c r="I44" s="219"/>
      <c r="J44" s="208"/>
      <c r="K44" s="210"/>
    </row>
    <row r="45" spans="1:11" s="10" customFormat="1" ht="12">
      <c r="A45" s="88"/>
      <c r="B45" s="346" t="s">
        <v>91</v>
      </c>
      <c r="C45" s="187" t="s">
        <v>254</v>
      </c>
      <c r="D45" s="152"/>
      <c r="E45" s="152"/>
      <c r="F45" s="152"/>
      <c r="G45" s="344">
        <f>SUM(D45:F46)</f>
        <v>0</v>
      </c>
      <c r="H45" s="165"/>
      <c r="I45" s="219"/>
      <c r="J45" s="208"/>
      <c r="K45" s="208"/>
    </row>
    <row r="46" spans="1:9" ht="12">
      <c r="A46" s="88"/>
      <c r="B46" s="347"/>
      <c r="C46" s="188" t="s">
        <v>255</v>
      </c>
      <c r="D46" s="189"/>
      <c r="E46" s="189"/>
      <c r="F46" s="189"/>
      <c r="G46" s="345"/>
      <c r="H46" s="165"/>
      <c r="I46" s="222"/>
    </row>
    <row r="47" spans="1:9" ht="12">
      <c r="A47" s="88"/>
      <c r="B47" s="346" t="s">
        <v>256</v>
      </c>
      <c r="C47" s="187" t="s">
        <v>254</v>
      </c>
      <c r="D47" s="152"/>
      <c r="E47" s="152"/>
      <c r="F47" s="152"/>
      <c r="G47" s="344">
        <f>SUM(D47:F48)</f>
        <v>0</v>
      </c>
      <c r="H47" s="165"/>
      <c r="I47" s="209"/>
    </row>
    <row r="48" spans="1:9" ht="12">
      <c r="A48" s="88"/>
      <c r="B48" s="347"/>
      <c r="C48" s="188" t="s">
        <v>255</v>
      </c>
      <c r="D48" s="189"/>
      <c r="E48" s="189"/>
      <c r="F48" s="189"/>
      <c r="G48" s="345"/>
      <c r="H48" s="165"/>
      <c r="I48" s="223"/>
    </row>
    <row r="49" spans="1:9" ht="12">
      <c r="A49" s="88"/>
      <c r="B49" s="346" t="s">
        <v>147</v>
      </c>
      <c r="C49" s="187" t="s">
        <v>254</v>
      </c>
      <c r="D49" s="152"/>
      <c r="E49" s="152"/>
      <c r="F49" s="152"/>
      <c r="G49" s="344">
        <f>SUM(D49:F50)</f>
        <v>0</v>
      </c>
      <c r="H49" s="165"/>
      <c r="I49" s="223"/>
    </row>
    <row r="50" spans="1:11" ht="12">
      <c r="A50" s="88"/>
      <c r="B50" s="347"/>
      <c r="C50" s="188" t="s">
        <v>255</v>
      </c>
      <c r="D50" s="189"/>
      <c r="E50" s="189"/>
      <c r="F50" s="189"/>
      <c r="G50" s="345"/>
      <c r="H50" s="165"/>
      <c r="I50" s="223"/>
      <c r="K50" s="224"/>
    </row>
    <row r="51" spans="1:11" ht="12">
      <c r="A51" s="88"/>
      <c r="B51" s="342" t="s">
        <v>257</v>
      </c>
      <c r="C51" s="187" t="s">
        <v>254</v>
      </c>
      <c r="D51" s="162">
        <f aca="true" t="shared" si="1" ref="D51:F52">SUM(D33+D35+D37+D39+D41+D43+D45+D47+D49)</f>
        <v>0</v>
      </c>
      <c r="E51" s="162">
        <f t="shared" si="1"/>
        <v>0</v>
      </c>
      <c r="F51" s="162">
        <f t="shared" si="1"/>
        <v>0</v>
      </c>
      <c r="G51" s="344">
        <f>SUM(G33:G50)</f>
        <v>0</v>
      </c>
      <c r="H51" s="162">
        <f>SUM(D51:F51)</f>
        <v>0</v>
      </c>
      <c r="I51" s="220"/>
      <c r="J51" s="224"/>
      <c r="K51" s="224"/>
    </row>
    <row r="52" spans="1:10" ht="12">
      <c r="A52" s="88"/>
      <c r="B52" s="343"/>
      <c r="C52" s="188" t="s">
        <v>255</v>
      </c>
      <c r="D52" s="162">
        <f t="shared" si="1"/>
        <v>0</v>
      </c>
      <c r="E52" s="162">
        <f t="shared" si="1"/>
        <v>0</v>
      </c>
      <c r="F52" s="162">
        <f t="shared" si="1"/>
        <v>0</v>
      </c>
      <c r="G52" s="345"/>
      <c r="H52" s="162">
        <f>SUM(D52:F52)</f>
        <v>0</v>
      </c>
      <c r="J52" s="224"/>
    </row>
    <row r="53" spans="1:10" ht="12">
      <c r="A53" s="5"/>
      <c r="B53" s="249"/>
      <c r="C53" s="250"/>
      <c r="D53" s="251"/>
      <c r="E53" s="251"/>
      <c r="F53" s="251"/>
      <c r="G53" s="252"/>
      <c r="H53" s="251"/>
      <c r="J53" s="224"/>
    </row>
    <row r="54" spans="1:12" ht="12">
      <c r="A54" s="341" t="s">
        <v>336</v>
      </c>
      <c r="B54" s="341"/>
      <c r="C54" s="341"/>
      <c r="D54" s="341"/>
      <c r="E54" s="341"/>
      <c r="F54" s="341"/>
      <c r="G54" s="341"/>
      <c r="H54" s="341"/>
      <c r="I54" s="221"/>
      <c r="J54" s="211"/>
      <c r="K54" s="211"/>
      <c r="L54" s="25"/>
    </row>
    <row r="55" spans="1:10" ht="12">
      <c r="A55" s="5"/>
      <c r="B55" s="227"/>
      <c r="C55" s="253"/>
      <c r="D55" s="254"/>
      <c r="E55" s="254"/>
      <c r="F55" s="254"/>
      <c r="G55" s="255"/>
      <c r="H55" s="254"/>
      <c r="J55" s="224"/>
    </row>
    <row r="56" spans="1:9" ht="12">
      <c r="A56" s="256" t="s">
        <v>142</v>
      </c>
      <c r="B56" s="134"/>
      <c r="C56" s="134"/>
      <c r="D56" s="134"/>
      <c r="E56" s="154">
        <f>Presupuesto!F133</f>
        <v>0</v>
      </c>
      <c r="F56" s="155" t="e">
        <f>Presupuesto!G133</f>
        <v>#DIV/0!</v>
      </c>
      <c r="G56" s="27"/>
      <c r="H56" s="142"/>
      <c r="I56" s="225"/>
    </row>
    <row r="57" spans="1:9" ht="12">
      <c r="A57" s="166" t="s">
        <v>143</v>
      </c>
      <c r="B57" s="167"/>
      <c r="C57" s="167"/>
      <c r="D57" s="167"/>
      <c r="E57" s="154">
        <f>Caché!D85</f>
        <v>0</v>
      </c>
      <c r="F57" s="155" t="e">
        <f>Caché!D85/Caché!E95</f>
        <v>#DIV/0!</v>
      </c>
      <c r="G57" s="105"/>
      <c r="H57" s="132"/>
      <c r="I57" s="223"/>
    </row>
    <row r="58" ht="12">
      <c r="I58" s="223"/>
    </row>
    <row r="67" spans="1:11" s="110" customFormat="1" ht="12">
      <c r="A67" s="1"/>
      <c r="B67" s="1"/>
      <c r="C67" s="1"/>
      <c r="D67" s="1"/>
      <c r="E67" s="1"/>
      <c r="F67" s="1"/>
      <c r="G67" s="1"/>
      <c r="H67" s="1"/>
      <c r="I67" s="218"/>
      <c r="J67" s="208"/>
      <c r="K67" s="208"/>
    </row>
    <row r="68" spans="1:11" s="110" customFormat="1" ht="12">
      <c r="A68" s="1"/>
      <c r="B68" s="1"/>
      <c r="C68" s="1"/>
      <c r="D68" s="1"/>
      <c r="E68" s="1"/>
      <c r="F68" s="1"/>
      <c r="G68" s="1"/>
      <c r="H68" s="1"/>
      <c r="I68" s="218"/>
      <c r="J68" s="208"/>
      <c r="K68" s="208"/>
    </row>
  </sheetData>
  <sheetProtection sheet="1" selectLockedCells="1"/>
  <mergeCells count="44">
    <mergeCell ref="D5:H5"/>
    <mergeCell ref="B23:H23"/>
    <mergeCell ref="F15:H15"/>
    <mergeCell ref="D6:H6"/>
    <mergeCell ref="D7:H7"/>
    <mergeCell ref="D8:H8"/>
    <mergeCell ref="B12:C12"/>
    <mergeCell ref="B14:C14"/>
    <mergeCell ref="B15:C15"/>
    <mergeCell ref="B13:C13"/>
    <mergeCell ref="F14:H14"/>
    <mergeCell ref="B35:B36"/>
    <mergeCell ref="B25:H25"/>
    <mergeCell ref="B18:H18"/>
    <mergeCell ref="B21:H21"/>
    <mergeCell ref="B19:H19"/>
    <mergeCell ref="B20:H20"/>
    <mergeCell ref="B33:B34"/>
    <mergeCell ref="B24:H24"/>
    <mergeCell ref="B22:H22"/>
    <mergeCell ref="B37:B38"/>
    <mergeCell ref="B39:B40"/>
    <mergeCell ref="B41:B42"/>
    <mergeCell ref="G33:G34"/>
    <mergeCell ref="G35:G36"/>
    <mergeCell ref="G37:G38"/>
    <mergeCell ref="G39:G40"/>
    <mergeCell ref="G41:G42"/>
    <mergeCell ref="G47:G48"/>
    <mergeCell ref="G49:G50"/>
    <mergeCell ref="B43:B44"/>
    <mergeCell ref="B45:B46"/>
    <mergeCell ref="B47:B48"/>
    <mergeCell ref="B49:B50"/>
    <mergeCell ref="A54:H54"/>
    <mergeCell ref="A1:H1"/>
    <mergeCell ref="A3:H3"/>
    <mergeCell ref="A10:H10"/>
    <mergeCell ref="A17:H17"/>
    <mergeCell ref="A27:H27"/>
    <mergeCell ref="B51:B52"/>
    <mergeCell ref="G51:G52"/>
    <mergeCell ref="G43:G44"/>
    <mergeCell ref="G45:G46"/>
  </mergeCells>
  <conditionalFormatting sqref="J16">
    <cfRule type="expression" priority="11" dxfId="0" stopIfTrue="1">
      <formula>"SI($Q$14=error 0;error)"</formula>
    </cfRule>
  </conditionalFormatting>
  <conditionalFormatting sqref="F56:F57">
    <cfRule type="expression" priority="29" dxfId="22" stopIfTrue="1">
      <formula>ISERROR(F56)</formula>
    </cfRule>
  </conditionalFormatting>
  <conditionalFormatting sqref="B13:H13 B15:E16">
    <cfRule type="expression" priority="27" dxfId="19" stopIfTrue="1">
      <formula>ISERROR(B13)</formula>
    </cfRule>
  </conditionalFormatting>
  <conditionalFormatting sqref="G29:G30">
    <cfRule type="containsErrors" priority="9" dxfId="24" stopIfTrue="1">
      <formula>ISERROR(G29)</formula>
    </cfRule>
    <cfRule type="containsErrors" priority="10" dxfId="25" stopIfTrue="1">
      <formula>ISERROR(G29)</formula>
    </cfRule>
  </conditionalFormatting>
  <conditionalFormatting sqref="F15:F16">
    <cfRule type="expression" priority="28" dxfId="26" stopIfTrue="1">
      <formula>ISERROR(F15)</formula>
    </cfRule>
  </conditionalFormatting>
  <dataValidations count="1">
    <dataValidation type="list" allowBlank="1" showInputMessage="1" showErrorMessage="1" sqref="D5:H5">
      <formula1>$I$14:$I$23</formula1>
    </dataValidation>
  </dataValidations>
  <printOptions/>
  <pageMargins left="0.3937007874015748" right="0.5511811023622047" top="0.17" bottom="0.19" header="0.17" footer="0"/>
  <pageSetup horizontalDpi="300" verticalDpi="300" orientation="portrait" paperSize="9" r:id="rId2"/>
  <headerFooter alignWithMargins="0">
    <oddFooter>&amp;R&amp;P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Pello Gutiérrez</dc:creator>
  <cp:keywords/>
  <dc:description/>
  <cp:lastModifiedBy>Ibarzabal Eguibar, Jose Luis</cp:lastModifiedBy>
  <cp:lastPrinted>2016-02-22T12:46:32Z</cp:lastPrinted>
  <dcterms:created xsi:type="dcterms:W3CDTF">2001-10-22T00:00:02Z</dcterms:created>
  <dcterms:modified xsi:type="dcterms:W3CDTF">2017-03-21T12:29:39Z</dcterms:modified>
  <cp:category/>
  <cp:version/>
  <cp:contentType/>
  <cp:contentStatus/>
</cp:coreProperties>
</file>